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6"/>
  </bookViews>
  <sheets>
    <sheet name="Pengadaan brg" sheetId="1" r:id="rId1"/>
    <sheet name="Pakai habis" sheetId="2" r:id="rId2"/>
    <sheet name="Pemeliharaan" sheetId="3" r:id="rId3"/>
    <sheet name="Pemanfaatan" sheetId="4" r:id="rId4"/>
    <sheet name="pemindahtangan" sheetId="5" r:id="rId5"/>
    <sheet name="Pemusnaan" sheetId="6" r:id="rId6"/>
    <sheet name="Penghapusan" sheetId="7" r:id="rId7"/>
  </sheets>
  <definedNames>
    <definedName name="_xlnm.Print_Area" localSheetId="2">'Pemeliharaan'!$A$1:$Q$45</definedName>
    <definedName name="_xlnm.Print_Area" localSheetId="4">'pemindahtangan'!$A$1:$P$28</definedName>
    <definedName name="_xlnm.Print_Area" localSheetId="5">'Pemusnaan'!$A$1:$N$46</definedName>
    <definedName name="_xlnm.Print_Titles" localSheetId="1">'Pakai habis'!$7:$9</definedName>
    <definedName name="_xlnm.Print_Titles" localSheetId="3">'Pemanfaatan'!$6:$8</definedName>
    <definedName name="_xlnm.Print_Titles" localSheetId="4">'pemindahtangan'!$6:$8</definedName>
    <definedName name="_xlnm.Print_Titles" localSheetId="5">'Pemusnaan'!$6:$8</definedName>
    <definedName name="_xlnm.Print_Titles" localSheetId="6">'Penghapusan'!$6:$8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J8" authorId="0">
      <text>
        <r>
          <rPr>
            <b/>
            <sz val="9"/>
            <rFont val="Tahoma"/>
            <family val="0"/>
          </rPr>
          <t>Lihat di KIB</t>
        </r>
      </text>
    </comment>
    <comment ref="D8" authorId="0">
      <text>
        <r>
          <rPr>
            <b/>
            <sz val="9"/>
            <rFont val="Tahoma"/>
            <family val="0"/>
          </rPr>
          <t xml:space="preserve">Usulan yang mau ditambahkan
</t>
        </r>
      </text>
    </comment>
  </commentList>
</comments>
</file>

<file path=xl/sharedStrings.xml><?xml version="1.0" encoding="utf-8"?>
<sst xmlns="http://schemas.openxmlformats.org/spreadsheetml/2006/main" count="1390" uniqueCount="325">
  <si>
    <t>Komputer PC</t>
  </si>
  <si>
    <t>Laptop</t>
  </si>
  <si>
    <t>Printer</t>
  </si>
  <si>
    <t>Personal Komputer</t>
  </si>
  <si>
    <t>Peralatan Komputer</t>
  </si>
  <si>
    <t>Gedung Kantor</t>
  </si>
  <si>
    <t>Sepeda Motor</t>
  </si>
  <si>
    <t>NO</t>
  </si>
  <si>
    <t>Kuasa Pengguna Barang/Program/Kegiatan/Output</t>
  </si>
  <si>
    <t>Usulan Barang Milik Daerah</t>
  </si>
  <si>
    <t>Kode Barang</t>
  </si>
  <si>
    <t>Nama Barang</t>
  </si>
  <si>
    <t>Jumlah</t>
  </si>
  <si>
    <t>Satuan</t>
  </si>
  <si>
    <t>Kebutuhan Maksimum</t>
  </si>
  <si>
    <t>Data Daftar Barang Yang Dapat Dioptimalisasikan</t>
  </si>
  <si>
    <t>Kebutuhan Riil BMD</t>
  </si>
  <si>
    <t>Ket</t>
  </si>
  <si>
    <t>Kuasa Pengguna Barang</t>
  </si>
  <si>
    <t>PROGRAM PENINGKATAN SARANA DAN PRASARANA APARATUR</t>
  </si>
  <si>
    <t>Pembangunan / Pengadaan dan Rehabilitasi Sarana dan Prasarana Aparatur</t>
  </si>
  <si>
    <t>A.</t>
  </si>
  <si>
    <t>1.</t>
  </si>
  <si>
    <t>a.</t>
  </si>
  <si>
    <t>b.</t>
  </si>
  <si>
    <t>c.</t>
  </si>
  <si>
    <t>d.</t>
  </si>
  <si>
    <t>Unit</t>
  </si>
  <si>
    <t>0206030503</t>
  </si>
  <si>
    <t>USULAN RENCANA KEBUTUHAN PENGADAAN BARANG MILIK DAERAH</t>
  </si>
  <si>
    <t>(RENCANA PENGADAAN)</t>
  </si>
  <si>
    <t>e</t>
  </si>
  <si>
    <t>KUASA PENGGUNA BARANG</t>
  </si>
  <si>
    <t>Status Barang</t>
  </si>
  <si>
    <t>Kondisi Barang</t>
  </si>
  <si>
    <t>B</t>
  </si>
  <si>
    <t>RR</t>
  </si>
  <si>
    <t>RB</t>
  </si>
  <si>
    <t>Nama Pemeliharaan</t>
  </si>
  <si>
    <t>Pemeliharaan Rutin Berkala Sarana dan Prasarana Aparatur</t>
  </si>
  <si>
    <t>Barang Yang Dipelihara</t>
  </si>
  <si>
    <t>USULAN RENCANA KEBUTUHAN PEMELIHARAAN BARANG MILIK DAERAH</t>
  </si>
  <si>
    <t>Digunakan Sendiri</t>
  </si>
  <si>
    <t>Servis Komputer</t>
  </si>
  <si>
    <t>Servis Laptop</t>
  </si>
  <si>
    <t>Servis Printer</t>
  </si>
  <si>
    <t>Kendaraan Bermotor Roda Dua</t>
  </si>
  <si>
    <t>Servis Sepeda Motor</t>
  </si>
  <si>
    <t>Buah</t>
  </si>
  <si>
    <t>(RENCANA PEMELIHARAAN)</t>
  </si>
  <si>
    <t>No Kode Barang</t>
  </si>
  <si>
    <t>Jenis/Nama Barang</t>
  </si>
  <si>
    <t>No Register</t>
  </si>
  <si>
    <t>Jumlah Barang</t>
  </si>
  <si>
    <t>Lokasi Tempat</t>
  </si>
  <si>
    <t>Merk Tipe</t>
  </si>
  <si>
    <t>Spesifikasi barang</t>
  </si>
  <si>
    <t>Ukuran/No Polisi</t>
  </si>
  <si>
    <t>No Sertifikat</t>
  </si>
  <si>
    <t>Tahun Perolehan</t>
  </si>
  <si>
    <t>Harga Perolehan</t>
  </si>
  <si>
    <t>Keadaan Barang (B, KB, RB)</t>
  </si>
  <si>
    <t>Mekanisme Pemanfaatan</t>
  </si>
  <si>
    <t>Pihak Yang Memanfaatkan</t>
  </si>
  <si>
    <t>0206010103</t>
  </si>
  <si>
    <t>0206030201</t>
  </si>
  <si>
    <t>00002</t>
  </si>
  <si>
    <t>00003</t>
  </si>
  <si>
    <t>00005</t>
  </si>
  <si>
    <t>00001</t>
  </si>
  <si>
    <t>00004</t>
  </si>
  <si>
    <t>00007</t>
  </si>
  <si>
    <t>0206020134</t>
  </si>
  <si>
    <t>0206020203</t>
  </si>
  <si>
    <t>0206020406</t>
  </si>
  <si>
    <t>Kipas Angin</t>
  </si>
  <si>
    <t>JUMLAH</t>
  </si>
  <si>
    <t>RENCANA PEMANFAATAN BARANG MILIK DAERAH</t>
  </si>
  <si>
    <t>Mengetahui,</t>
  </si>
  <si>
    <t>PENGURUS BARANG</t>
  </si>
  <si>
    <t>RENCANA PEMINDAHTANGANAN BARANG MILIK DAERAH</t>
  </si>
  <si>
    <t>No Bukti Kepemilikan</t>
  </si>
  <si>
    <t>Lokasi Brg</t>
  </si>
  <si>
    <t>Mekanisme Pemindahtanganan</t>
  </si>
  <si>
    <t>Penjualan</t>
  </si>
  <si>
    <t>Hibah</t>
  </si>
  <si>
    <t>RENCANA PENGHAPUSAN BARANG MILIK DAERAH</t>
  </si>
  <si>
    <t>Lokasi Barang</t>
  </si>
  <si>
    <t>Keadaan Barang (B, KB, RB) Tidak Diusulkan Pemeliharaan</t>
  </si>
  <si>
    <t>RENCANA PEMUSNAHAN BARANG MILIK DAERAH</t>
  </si>
  <si>
    <t>(RENCANA BARANG PAKAI HABIS)</t>
  </si>
  <si>
    <t>PROGRAM PELAYANAN ADMINISTRASI DAN OPERASIONAL PERKANTORAN</t>
  </si>
  <si>
    <t>Pelayanan Administrasi dan Operasional Perkantoran</t>
  </si>
  <si>
    <t>Alat Tulis Kantor</t>
  </si>
  <si>
    <t>Materai</t>
  </si>
  <si>
    <t>Lbr</t>
  </si>
  <si>
    <t>Peralatan Kebersihan dan Bahan Pembersih</t>
  </si>
  <si>
    <t>Sikat Toilet</t>
  </si>
  <si>
    <t>Ember Plastik</t>
  </si>
  <si>
    <t>Alat Listrik dan Elektronik</t>
  </si>
  <si>
    <t>Surat Kabar/Majalah</t>
  </si>
  <si>
    <t>Bulan</t>
  </si>
  <si>
    <t>0101020101</t>
  </si>
  <si>
    <t>Tanah Eks. Bengkok Kelurahan</t>
  </si>
  <si>
    <t>Tanah Eks Bengkok Kelurahan</t>
  </si>
  <si>
    <t>Dikelola Bagian Tapem</t>
  </si>
  <si>
    <t>Bagian Tapem</t>
  </si>
  <si>
    <t>SKPD : KECAMATAN LUMAJANG - KELURAHAN ROGOTRUNAN</t>
  </si>
  <si>
    <t>LCD Proyektor</t>
  </si>
  <si>
    <t>Amplop sedang putih</t>
  </si>
  <si>
    <t>binder klip kecil</t>
  </si>
  <si>
    <t>binder klip sedang</t>
  </si>
  <si>
    <t>binder klip besar</t>
  </si>
  <si>
    <t>bolpoint biasa</t>
  </si>
  <si>
    <t>buku folio 100 lmbr</t>
  </si>
  <si>
    <t>cutter</t>
  </si>
  <si>
    <t>continues form</t>
  </si>
  <si>
    <t>corection pen</t>
  </si>
  <si>
    <t>gunting</t>
  </si>
  <si>
    <t>isi staples kecil</t>
  </si>
  <si>
    <t>kertas HVS 70 gr</t>
  </si>
  <si>
    <t>kertas HVS warna</t>
  </si>
  <si>
    <t>klip kecil</t>
  </si>
  <si>
    <t>lakban bening</t>
  </si>
  <si>
    <t>lakban hitam</t>
  </si>
  <si>
    <t>map kertas</t>
  </si>
  <si>
    <t>map snailhecter plastic</t>
  </si>
  <si>
    <t>spidol boardmaker</t>
  </si>
  <si>
    <t>spidol warna</t>
  </si>
  <si>
    <t>staples kecil</t>
  </si>
  <si>
    <t>Pembatas Kertas</t>
  </si>
  <si>
    <t>tinta printer hitam</t>
  </si>
  <si>
    <t>tinta printer warna</t>
  </si>
  <si>
    <t>lem stick</t>
  </si>
  <si>
    <t>bolpoint pantel isi</t>
  </si>
  <si>
    <t>pack</t>
  </si>
  <si>
    <t>bh</t>
  </si>
  <si>
    <t>box</t>
  </si>
  <si>
    <t>rim</t>
  </si>
  <si>
    <t>bal</t>
  </si>
  <si>
    <t>btl</t>
  </si>
  <si>
    <t>Materai 3000</t>
  </si>
  <si>
    <t>Materai 6000</t>
  </si>
  <si>
    <t>Cetak dan Penggandaan</t>
  </si>
  <si>
    <t>map dinas</t>
  </si>
  <si>
    <t>amplop dinas coklat</t>
  </si>
  <si>
    <t>Fotocopy</t>
  </si>
  <si>
    <t>penjilidan</t>
  </si>
  <si>
    <t>Musrenbang</t>
  </si>
  <si>
    <t>LAKIP</t>
  </si>
  <si>
    <t>lap Keungan akhir tahun</t>
  </si>
  <si>
    <t>lbr</t>
  </si>
  <si>
    <t>blanko pelayanan umum</t>
  </si>
  <si>
    <t>jilid</t>
  </si>
  <si>
    <t>cikrak plastik</t>
  </si>
  <si>
    <t>kain pel biru</t>
  </si>
  <si>
    <t>kranjang sampah</t>
  </si>
  <si>
    <t>pembersih kaca</t>
  </si>
  <si>
    <t>pembersih lantai</t>
  </si>
  <si>
    <t>sapu ijuk</t>
  </si>
  <si>
    <t>sapu lidi</t>
  </si>
  <si>
    <t>keset</t>
  </si>
  <si>
    <t>kemucing</t>
  </si>
  <si>
    <t>kamper toilet</t>
  </si>
  <si>
    <t>sabun pencuci piring</t>
  </si>
  <si>
    <t>Tissue kotak</t>
  </si>
  <si>
    <t>meter</t>
  </si>
  <si>
    <t>banner</t>
  </si>
  <si>
    <t>cetak foto 4 r</t>
  </si>
  <si>
    <t>backdroup</t>
  </si>
  <si>
    <t>alat pendingin</t>
  </si>
  <si>
    <t>02060204</t>
  </si>
  <si>
    <t>AC</t>
  </si>
  <si>
    <t>02060302</t>
  </si>
  <si>
    <t>02060303</t>
  </si>
  <si>
    <t>02030105</t>
  </si>
  <si>
    <t>0311010101</t>
  </si>
  <si>
    <t>unit</t>
  </si>
  <si>
    <t>Servis AC</t>
  </si>
  <si>
    <t>Jl. Prof M. Yamin No. 09 Rogotrunan Luamjang Kabupaten Luamjang</t>
  </si>
  <si>
    <t>Tanah bangunan kantor kelurahan</t>
  </si>
  <si>
    <t>Dikelola sendiri</t>
  </si>
  <si>
    <t>Kelurahan Rogotrunan</t>
  </si>
  <si>
    <t>sertfikat diajukan thn 2006</t>
  </si>
  <si>
    <t>0206010401</t>
  </si>
  <si>
    <t>0206020608</t>
  </si>
  <si>
    <t>0206020622</t>
  </si>
  <si>
    <t>Mesin Ketik Manual Longewagen (18..)</t>
  </si>
  <si>
    <t>Lemari Besi/Metal</t>
  </si>
  <si>
    <t>Sound System</t>
  </si>
  <si>
    <t>Camera Film</t>
  </si>
  <si>
    <t>P.C Unit</t>
  </si>
  <si>
    <t>Meja Kerja Pegawai Non Struktural</t>
  </si>
  <si>
    <t>00006</t>
  </si>
  <si>
    <t>00008</t>
  </si>
  <si>
    <t>00009</t>
  </si>
  <si>
    <t>00010</t>
  </si>
  <si>
    <t>0206040108</t>
  </si>
  <si>
    <t>0206020618</t>
  </si>
  <si>
    <t>Unit Power Suplly</t>
  </si>
  <si>
    <t>Kursi Putar</t>
  </si>
  <si>
    <t>0206020130</t>
  </si>
  <si>
    <t>00001 - 00008</t>
  </si>
  <si>
    <t>0207010182</t>
  </si>
  <si>
    <t>00006 - 00009</t>
  </si>
  <si>
    <t>Kel. Rogotrunan</t>
  </si>
  <si>
    <t>0206020131</t>
  </si>
  <si>
    <t>00040</t>
  </si>
  <si>
    <t>Kursi Biasa</t>
  </si>
  <si>
    <t>00043</t>
  </si>
  <si>
    <t>00044</t>
  </si>
  <si>
    <t>00045</t>
  </si>
  <si>
    <t>00046</t>
  </si>
  <si>
    <t>Jam Elektronik</t>
  </si>
  <si>
    <t>0207020114</t>
  </si>
  <si>
    <t>Handy Talkie (HT)</t>
  </si>
  <si>
    <t>0206020161</t>
  </si>
  <si>
    <t>00001 - 00010</t>
  </si>
  <si>
    <t>00011 - 00013</t>
  </si>
  <si>
    <t>0206020628</t>
  </si>
  <si>
    <t>Lambang Garuda Pancasila</t>
  </si>
  <si>
    <t>0206020629</t>
  </si>
  <si>
    <t>00001 - 00002</t>
  </si>
  <si>
    <t>gambar Presiden/Wakil Presiden</t>
  </si>
  <si>
    <t>00014 - 00019</t>
  </si>
  <si>
    <t>0206040106</t>
  </si>
  <si>
    <t>Meja Kerja Pejabat Eselon IV</t>
  </si>
  <si>
    <t>Rumbai - rumbai</t>
  </si>
  <si>
    <t>Umbul - umbul</t>
  </si>
  <si>
    <t>Kursi Lipat</t>
  </si>
  <si>
    <t>Gayung</t>
  </si>
  <si>
    <t>Kode Rekening</t>
  </si>
  <si>
    <t>5.2.2.001.001</t>
  </si>
  <si>
    <t>5.2.2.001.004</t>
  </si>
  <si>
    <t>Usulan Kebutuhan Pemeliharaan</t>
  </si>
  <si>
    <t>Dirinci Pemeliharaan</t>
  </si>
  <si>
    <t>diisi dari aset lain lain</t>
  </si>
  <si>
    <t>tidak mempunyai nilai jual</t>
  </si>
  <si>
    <t>total dari pemindahtanganan dan pemusnaan</t>
  </si>
  <si>
    <t>barang yang masih mempunyai nilai jual / layak dihibahkan</t>
  </si>
  <si>
    <t>√</t>
  </si>
  <si>
    <t>Taplak Meja</t>
  </si>
  <si>
    <t>BH</t>
  </si>
  <si>
    <t>ATK</t>
  </si>
  <si>
    <t>Materai/perangko</t>
  </si>
  <si>
    <t>Barang cetakan</t>
  </si>
  <si>
    <t>Penyusunan RKA</t>
  </si>
  <si>
    <t>PKK</t>
  </si>
  <si>
    <t>Lap Serbaguna</t>
  </si>
  <si>
    <t>5.2.2.001.005</t>
  </si>
  <si>
    <t>5.2.2.006.001</t>
  </si>
  <si>
    <t>5.2.2.001.003</t>
  </si>
  <si>
    <t>Pertamax</t>
  </si>
  <si>
    <t>Liter</t>
  </si>
  <si>
    <t>Oli Pelumas</t>
  </si>
  <si>
    <t>STNK</t>
  </si>
  <si>
    <t>Servis Kendraan R2</t>
  </si>
  <si>
    <t>Unit/tahun</t>
  </si>
  <si>
    <t>Pengecatan Gedung</t>
  </si>
  <si>
    <t>cat tembok</t>
  </si>
  <si>
    <t>galon</t>
  </si>
  <si>
    <t>Cat besi</t>
  </si>
  <si>
    <t>Kg</t>
  </si>
  <si>
    <t>Tinner</t>
  </si>
  <si>
    <t>ltr</t>
  </si>
  <si>
    <t>Kuas 2 1/2"</t>
  </si>
  <si>
    <t>Kuas 4"</t>
  </si>
  <si>
    <t>org/hari</t>
  </si>
  <si>
    <t>Paket</t>
  </si>
  <si>
    <t>TAHUN 2020</t>
  </si>
  <si>
    <t>Pembangunan Musholla</t>
  </si>
  <si>
    <t>03110101</t>
  </si>
  <si>
    <t>0206020404</t>
  </si>
  <si>
    <t>Sepeda Motor Matic</t>
  </si>
  <si>
    <t>Komputer</t>
  </si>
  <si>
    <t>0206030202</t>
  </si>
  <si>
    <t>0203010501</t>
  </si>
  <si>
    <t>Pendingin Ruangan</t>
  </si>
  <si>
    <t>MOCHAMAD LUTFI</t>
  </si>
  <si>
    <t>PENGGUNA BARANG KELURAHAN ROGOTRUNAN</t>
  </si>
  <si>
    <t>Halaman : 01</t>
  </si>
  <si>
    <t xml:space="preserve">                                                             TAHUN 2020</t>
  </si>
  <si>
    <t>KABUPATEN/KOTA</t>
  </si>
  <si>
    <t xml:space="preserve">PEMERINTAH PROVINSI  </t>
  </si>
  <si>
    <t>: Jawa Timur</t>
  </si>
  <si>
    <t>: Lumajang</t>
  </si>
  <si>
    <t>LURAH ROGOTRUNAN</t>
  </si>
  <si>
    <t>M. ALI SAIFUN</t>
  </si>
  <si>
    <t>NIP. 19680129 200901 1 002</t>
  </si>
  <si>
    <t xml:space="preserve">                                                                 TAHUN 2020</t>
  </si>
  <si>
    <t xml:space="preserve">                                                                                                      TAHUN 2020</t>
  </si>
  <si>
    <t xml:space="preserve">                                                                            TAHUN 2020</t>
  </si>
  <si>
    <t xml:space="preserve">                                                                                                           TAHUN 2020</t>
  </si>
  <si>
    <t xml:space="preserve">                                                                                                TAHUN 2020</t>
  </si>
  <si>
    <t>NIP. 19720217 199602 1 002</t>
  </si>
  <si>
    <t>sepeda motor</t>
  </si>
  <si>
    <t xml:space="preserve"> </t>
  </si>
  <si>
    <t>Odner</t>
  </si>
  <si>
    <t>flasdisk 16 GB</t>
  </si>
  <si>
    <t>Lampu LED 10 W</t>
  </si>
  <si>
    <t>Lampu LED 20 W</t>
  </si>
  <si>
    <t>Kabel Roll</t>
  </si>
  <si>
    <t>f</t>
  </si>
  <si>
    <t>Meubelair</t>
  </si>
  <si>
    <t>printer</t>
  </si>
  <si>
    <t>Meja pejabat eselon</t>
  </si>
  <si>
    <t>kursi pejabat eselon</t>
  </si>
  <si>
    <t>Lumajang,        April 2019</t>
  </si>
  <si>
    <t>Ongkos tukang (3 org 5 hr)</t>
  </si>
  <si>
    <t>0206020104</t>
  </si>
  <si>
    <t>0206020105</t>
  </si>
  <si>
    <t>e.</t>
  </si>
  <si>
    <t>f.</t>
  </si>
  <si>
    <t>Lain-lain barang pakai habis</t>
  </si>
  <si>
    <t>7 = 6+11</t>
  </si>
  <si>
    <t>7 = 5+11</t>
  </si>
  <si>
    <t>13 = 7-11</t>
  </si>
  <si>
    <t>double shock belakang</t>
  </si>
  <si>
    <t>shock depan</t>
  </si>
  <si>
    <t>paket</t>
  </si>
  <si>
    <t>Lumajang,        Juni 2019</t>
  </si>
  <si>
    <t>Persawahan Selatan Timur Batalyon 527/Pojok (KEPUHARJO)</t>
  </si>
  <si>
    <t>Persawahan Dsn. Klapan Utara, Jl. Asahan Sebelah Timur Perumahan Grand Zam-zam (JOGOTRUNAN)</t>
  </si>
  <si>
    <t>Persawahan  Timur Batalyon 527 sebelah selatan (KEPUHARJO)</t>
  </si>
  <si>
    <t>Persawahan  Timur Batalyon 527 sebelah utara (KEPUHARJO)</t>
  </si>
</sst>
</file>

<file path=xl/styles.xml><?xml version="1.0" encoding="utf-8"?>
<styleSheet xmlns="http://schemas.openxmlformats.org/spreadsheetml/2006/main">
  <numFmts count="29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[$Rp-421]* #,##0.00_);_([$Rp-421]* \(#,##0.00\);_([$Rp-421]* &quot;-&quot;??_);_(@_)"/>
    <numFmt numFmtId="179" formatCode="[$-409]dddd\,\ mmmm\ dd\,\ yyyy"/>
    <numFmt numFmtId="180" formatCode="_-[$Rp-421]* #,##0.00_-;\-[$Rp-421]* #,##0.00_-;_-[$Rp-421]* &quot;-&quot;??_-;_-@_-"/>
    <numFmt numFmtId="181" formatCode="_(* #,##0_);_(* \(#,##0\);_(* &quot;-&quot;??_);_(@_)"/>
    <numFmt numFmtId="182" formatCode="_(* #,##0.0_);_(* \(#,##0.0\);_(* &quot;-&quot;??_);_(@_)"/>
    <numFmt numFmtId="183" formatCode="[$-409]h:mm:ss\ AM/PM"/>
    <numFmt numFmtId="184" formatCode="[$-421]dd\ mmmm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0"/>
      <name val="Arial Narrow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sz val="11"/>
      <color indexed="9"/>
      <name val="Arial Narrow"/>
      <family val="2"/>
    </font>
    <font>
      <b/>
      <u val="single"/>
      <sz val="11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u val="single"/>
      <sz val="10"/>
      <color theme="1"/>
      <name val="Arial Narrow"/>
      <family val="2"/>
    </font>
    <font>
      <sz val="11"/>
      <color theme="0"/>
      <name val="Arial Narrow"/>
      <family val="2"/>
    </font>
    <font>
      <b/>
      <u val="single"/>
      <sz val="11"/>
      <color theme="1"/>
      <name val="Arial Narrow"/>
      <family val="2"/>
    </font>
    <font>
      <b/>
      <sz val="10"/>
      <color theme="0"/>
      <name val="Arial Narrow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hair"/>
      <bottom style="double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7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49" fontId="2" fillId="0" borderId="20" xfId="0" applyNumberFormat="1" applyFont="1" applyBorder="1" applyAlignment="1" quotePrefix="1">
      <alignment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21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4" xfId="0" applyFont="1" applyBorder="1" applyAlignment="1">
      <alignment vertical="center" wrapText="1"/>
    </xf>
    <xf numFmtId="0" fontId="48" fillId="0" borderId="20" xfId="0" applyNumberFormat="1" applyFont="1" applyBorder="1" applyAlignment="1" quotePrefix="1">
      <alignment vertical="center"/>
    </xf>
    <xf numFmtId="0" fontId="48" fillId="0" borderId="20" xfId="0" applyNumberFormat="1" applyFont="1" applyBorder="1" applyAlignment="1">
      <alignment horizontal="center" vertical="center" wrapText="1"/>
    </xf>
    <xf numFmtId="0" fontId="48" fillId="0" borderId="26" xfId="0" applyFont="1" applyBorder="1" applyAlignment="1" quotePrefix="1">
      <alignment vertical="center"/>
    </xf>
    <xf numFmtId="0" fontId="50" fillId="0" borderId="27" xfId="0" applyFont="1" applyBorder="1" applyAlignment="1">
      <alignment vertical="center" wrapText="1"/>
    </xf>
    <xf numFmtId="0" fontId="48" fillId="0" borderId="26" xfId="0" applyFont="1" applyBorder="1" applyAlignment="1">
      <alignment horizontal="center" vertical="center" wrapText="1"/>
    </xf>
    <xf numFmtId="0" fontId="50" fillId="0" borderId="24" xfId="0" applyFont="1" applyBorder="1" applyAlignment="1">
      <alignment vertical="center" wrapText="1"/>
    </xf>
    <xf numFmtId="49" fontId="48" fillId="33" borderId="20" xfId="0" applyNumberFormat="1" applyFont="1" applyFill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8" fillId="0" borderId="24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8" fillId="0" borderId="25" xfId="0" applyFont="1" applyBorder="1" applyAlignment="1">
      <alignment vertical="center"/>
    </xf>
    <xf numFmtId="0" fontId="47" fillId="0" borderId="24" xfId="0" applyFont="1" applyBorder="1" applyAlignment="1">
      <alignment vertical="center"/>
    </xf>
    <xf numFmtId="0" fontId="48" fillId="0" borderId="25" xfId="0" applyFont="1" applyBorder="1" applyAlignment="1">
      <alignment horizontal="center" vertical="center"/>
    </xf>
    <xf numFmtId="0" fontId="48" fillId="0" borderId="2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20" xfId="0" applyFont="1" applyBorder="1" applyAlignment="1" quotePrefix="1">
      <alignment horizontal="center" vertical="center" wrapText="1"/>
    </xf>
    <xf numFmtId="0" fontId="48" fillId="0" borderId="20" xfId="0" applyFont="1" applyBorder="1" applyAlignment="1" quotePrefix="1">
      <alignment horizontal="center" vertical="center" wrapText="1"/>
    </xf>
    <xf numFmtId="0" fontId="47" fillId="7" borderId="12" xfId="0" applyFont="1" applyFill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52" fillId="7" borderId="32" xfId="0" applyFont="1" applyFill="1" applyBorder="1" applyAlignment="1">
      <alignment horizontal="center" vertical="center" wrapText="1"/>
    </xf>
    <xf numFmtId="0" fontId="52" fillId="7" borderId="33" xfId="0" applyFont="1" applyFill="1" applyBorder="1" applyAlignment="1">
      <alignment horizontal="left" vertical="center" wrapText="1"/>
    </xf>
    <xf numFmtId="0" fontId="52" fillId="7" borderId="34" xfId="0" applyFont="1" applyFill="1" applyBorder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24" xfId="0" applyFont="1" applyBorder="1" applyAlignment="1">
      <alignment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0" xfId="0" applyFont="1" applyBorder="1" applyAlignment="1" quotePrefix="1">
      <alignment horizontal="center" vertical="center" wrapText="1"/>
    </xf>
    <xf numFmtId="0" fontId="50" fillId="0" borderId="23" xfId="0" applyFont="1" applyBorder="1" applyAlignment="1" quotePrefix="1">
      <alignment horizontal="left" vertical="center" wrapText="1"/>
    </xf>
    <xf numFmtId="0" fontId="50" fillId="0" borderId="24" xfId="0" applyFont="1" applyBorder="1" applyAlignment="1" quotePrefix="1">
      <alignment horizontal="left" vertical="center" wrapText="1"/>
    </xf>
    <xf numFmtId="0" fontId="50" fillId="0" borderId="23" xfId="0" applyFont="1" applyBorder="1" applyAlignment="1">
      <alignment horizontal="left" vertical="center" wrapText="1"/>
    </xf>
    <xf numFmtId="0" fontId="50" fillId="0" borderId="24" xfId="0" applyFont="1" applyBorder="1" applyAlignment="1">
      <alignment horizontal="left" vertical="center" wrapText="1"/>
    </xf>
    <xf numFmtId="0" fontId="50" fillId="0" borderId="35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50" fillId="0" borderId="37" xfId="0" applyFont="1" applyBorder="1" applyAlignment="1">
      <alignment vertical="center" wrapText="1"/>
    </xf>
    <xf numFmtId="0" fontId="50" fillId="0" borderId="35" xfId="0" applyFont="1" applyBorder="1" applyAlignment="1" quotePrefix="1">
      <alignment horizontal="center" vertical="center" wrapText="1"/>
    </xf>
    <xf numFmtId="0" fontId="50" fillId="0" borderId="36" xfId="0" applyFont="1" applyBorder="1" applyAlignment="1">
      <alignment horizontal="left" vertical="center" wrapText="1"/>
    </xf>
    <xf numFmtId="0" fontId="50" fillId="0" borderId="37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center" vertical="center"/>
    </xf>
    <xf numFmtId="0" fontId="48" fillId="0" borderId="20" xfId="0" applyFont="1" applyBorder="1" applyAlignment="1">
      <alignment vertical="center" wrapText="1"/>
    </xf>
    <xf numFmtId="0" fontId="48" fillId="0" borderId="20" xfId="0" applyFont="1" applyBorder="1" applyAlignment="1" quotePrefix="1">
      <alignment horizontal="center" vertical="center"/>
    </xf>
    <xf numFmtId="3" fontId="48" fillId="0" borderId="20" xfId="0" applyNumberFormat="1" applyFont="1" applyBorder="1" applyAlignment="1">
      <alignment horizontal="center" vertical="center"/>
    </xf>
    <xf numFmtId="169" fontId="48" fillId="0" borderId="20" xfId="0" applyNumberFormat="1" applyFont="1" applyBorder="1" applyAlignment="1">
      <alignment vertical="center"/>
    </xf>
    <xf numFmtId="3" fontId="48" fillId="0" borderId="20" xfId="0" applyNumberFormat="1" applyFont="1" applyBorder="1" applyAlignment="1" quotePrefix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6" xfId="0" applyFont="1" applyBorder="1" applyAlignment="1">
      <alignment vertical="center"/>
    </xf>
    <xf numFmtId="0" fontId="48" fillId="0" borderId="26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169" fontId="47" fillId="0" borderId="12" xfId="0" applyNumberFormat="1" applyFont="1" applyBorder="1" applyAlignment="1">
      <alignment vertical="center"/>
    </xf>
    <xf numFmtId="49" fontId="48" fillId="33" borderId="20" xfId="0" applyNumberFormat="1" applyFont="1" applyFill="1" applyBorder="1" applyAlignment="1">
      <alignment horizontal="left" vertical="center" wrapText="1"/>
    </xf>
    <xf numFmtId="0" fontId="48" fillId="33" borderId="20" xfId="0" applyFont="1" applyFill="1" applyBorder="1" applyAlignment="1">
      <alignment vertical="center"/>
    </xf>
    <xf numFmtId="14" fontId="48" fillId="33" borderId="20" xfId="0" applyNumberFormat="1" applyFont="1" applyFill="1" applyBorder="1" applyAlignment="1">
      <alignment vertical="center"/>
    </xf>
    <xf numFmtId="181" fontId="2" fillId="33" borderId="20" xfId="42" applyNumberFormat="1" applyFont="1" applyFill="1" applyBorder="1" applyAlignment="1">
      <alignment horizontal="left" vertical="center" wrapText="1"/>
    </xf>
    <xf numFmtId="0" fontId="48" fillId="33" borderId="20" xfId="0" applyFont="1" applyFill="1" applyBorder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48" fillId="0" borderId="18" xfId="0" applyFont="1" applyBorder="1" applyAlignment="1">
      <alignment vertical="center"/>
    </xf>
    <xf numFmtId="0" fontId="48" fillId="0" borderId="18" xfId="0" applyFont="1" applyBorder="1" applyAlignment="1">
      <alignment horizontal="center" vertical="center"/>
    </xf>
    <xf numFmtId="0" fontId="48" fillId="33" borderId="20" xfId="0" applyFont="1" applyFill="1" applyBorder="1" applyAlignment="1" quotePrefix="1">
      <alignment horizontal="center" vertical="center"/>
    </xf>
    <xf numFmtId="49" fontId="3" fillId="33" borderId="20" xfId="0" applyNumberFormat="1" applyFont="1" applyFill="1" applyBorder="1" applyAlignment="1">
      <alignment vertical="center"/>
    </xf>
    <xf numFmtId="181" fontId="48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181" fontId="55" fillId="0" borderId="0" xfId="0" applyNumberFormat="1" applyFont="1" applyAlignment="1">
      <alignment horizontal="center" vertical="center"/>
    </xf>
    <xf numFmtId="49" fontId="48" fillId="33" borderId="20" xfId="0" applyNumberFormat="1" applyFont="1" applyFill="1" applyBorder="1" applyAlignment="1">
      <alignment horizontal="center" vertical="center"/>
    </xf>
    <xf numFmtId="3" fontId="48" fillId="33" borderId="20" xfId="0" applyNumberFormat="1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169" fontId="48" fillId="33" borderId="20" xfId="0" applyNumberFormat="1" applyFont="1" applyFill="1" applyBorder="1" applyAlignment="1">
      <alignment horizontal="center" vertical="center"/>
    </xf>
    <xf numFmtId="181" fontId="47" fillId="0" borderId="12" xfId="0" applyNumberFormat="1" applyFont="1" applyBorder="1" applyAlignment="1">
      <alignment horizontal="center" vertical="center"/>
    </xf>
    <xf numFmtId="3" fontId="47" fillId="0" borderId="12" xfId="0" applyNumberFormat="1" applyFont="1" applyBorder="1" applyAlignment="1">
      <alignment horizontal="center" vertical="center"/>
    </xf>
    <xf numFmtId="169" fontId="47" fillId="0" borderId="12" xfId="0" applyNumberFormat="1" applyFont="1" applyBorder="1" applyAlignment="1">
      <alignment horizontal="center" vertical="center"/>
    </xf>
    <xf numFmtId="181" fontId="2" fillId="0" borderId="20" xfId="42" applyNumberFormat="1" applyFont="1" applyBorder="1" applyAlignment="1">
      <alignment horizontal="left" vertical="center" wrapText="1"/>
    </xf>
    <xf numFmtId="182" fontId="2" fillId="33" borderId="20" xfId="42" applyNumberFormat="1" applyFont="1" applyFill="1" applyBorder="1" applyAlignment="1">
      <alignment horizontal="right" vertical="center" wrapText="1"/>
    </xf>
    <xf numFmtId="182" fontId="2" fillId="0" borderId="20" xfId="42" applyNumberFormat="1" applyFont="1" applyBorder="1" applyAlignment="1">
      <alignment horizontal="right" vertical="center" wrapText="1"/>
    </xf>
    <xf numFmtId="0" fontId="47" fillId="0" borderId="12" xfId="0" applyNumberFormat="1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50" fillId="0" borderId="39" xfId="0" applyFont="1" applyBorder="1" applyAlignment="1" quotePrefix="1">
      <alignment horizontal="left" vertical="center" wrapText="1"/>
    </xf>
    <xf numFmtId="0" fontId="50" fillId="0" borderId="39" xfId="0" applyFont="1" applyBorder="1" applyAlignment="1">
      <alignment horizontal="left" vertical="center" wrapText="1"/>
    </xf>
    <xf numFmtId="0" fontId="50" fillId="0" borderId="40" xfId="0" applyFont="1" applyBorder="1" applyAlignment="1">
      <alignment horizontal="left" vertical="center" wrapText="1"/>
    </xf>
    <xf numFmtId="0" fontId="52" fillId="7" borderId="41" xfId="0" applyFont="1" applyFill="1" applyBorder="1" applyAlignment="1">
      <alignment horizontal="left" vertical="center" wrapText="1"/>
    </xf>
    <xf numFmtId="0" fontId="54" fillId="33" borderId="0" xfId="0" applyNumberFormat="1" applyFont="1" applyFill="1" applyAlignment="1">
      <alignment horizontal="center" vertical="center"/>
    </xf>
    <xf numFmtId="0" fontId="49" fillId="0" borderId="12" xfId="0" applyNumberFormat="1" applyFont="1" applyBorder="1" applyAlignment="1">
      <alignment horizontal="center" vertical="center"/>
    </xf>
    <xf numFmtId="0" fontId="48" fillId="0" borderId="29" xfId="0" applyFont="1" applyBorder="1" applyAlignment="1">
      <alignment vertical="center"/>
    </xf>
    <xf numFmtId="0" fontId="48" fillId="0" borderId="29" xfId="0" applyFont="1" applyBorder="1" applyAlignment="1">
      <alignment horizontal="center" vertical="center"/>
    </xf>
    <xf numFmtId="0" fontId="48" fillId="0" borderId="29" xfId="0" applyNumberFormat="1" applyFont="1" applyBorder="1" applyAlignment="1">
      <alignment horizontal="center" vertical="center"/>
    </xf>
    <xf numFmtId="14" fontId="48" fillId="33" borderId="20" xfId="0" applyNumberFormat="1" applyFont="1" applyFill="1" applyBorder="1" applyAlignment="1">
      <alignment horizontal="center" vertical="center"/>
    </xf>
    <xf numFmtId="0" fontId="48" fillId="33" borderId="20" xfId="0" applyNumberFormat="1" applyFont="1" applyFill="1" applyBorder="1" applyAlignment="1">
      <alignment horizontal="center" vertical="center"/>
    </xf>
    <xf numFmtId="49" fontId="48" fillId="33" borderId="20" xfId="0" applyNumberFormat="1" applyFont="1" applyFill="1" applyBorder="1" applyAlignment="1">
      <alignment horizontal="left" vertical="center"/>
    </xf>
    <xf numFmtId="49" fontId="48" fillId="0" borderId="20" xfId="0" applyNumberFormat="1" applyFont="1" applyBorder="1" applyAlignment="1">
      <alignment vertical="center"/>
    </xf>
    <xf numFmtId="49" fontId="48" fillId="0" borderId="20" xfId="0" applyNumberFormat="1" applyFont="1" applyBorder="1" applyAlignment="1">
      <alignment horizontal="left" vertical="center" wrapText="1"/>
    </xf>
    <xf numFmtId="14" fontId="48" fillId="0" borderId="20" xfId="0" applyNumberFormat="1" applyFont="1" applyBorder="1" applyAlignment="1">
      <alignment horizontal="center" vertical="center"/>
    </xf>
    <xf numFmtId="0" fontId="48" fillId="0" borderId="20" xfId="0" applyNumberFormat="1" applyFont="1" applyBorder="1" applyAlignment="1">
      <alignment horizontal="center" vertical="center"/>
    </xf>
    <xf numFmtId="0" fontId="48" fillId="0" borderId="35" xfId="0" applyFont="1" applyBorder="1" applyAlignment="1">
      <alignment vertical="center"/>
    </xf>
    <xf numFmtId="0" fontId="48" fillId="0" borderId="35" xfId="0" applyFont="1" applyBorder="1" applyAlignment="1">
      <alignment horizontal="center" vertical="center"/>
    </xf>
    <xf numFmtId="169" fontId="48" fillId="0" borderId="35" xfId="0" applyNumberFormat="1" applyFont="1" applyBorder="1" applyAlignment="1">
      <alignment vertical="center"/>
    </xf>
    <xf numFmtId="0" fontId="48" fillId="0" borderId="35" xfId="0" applyNumberFormat="1" applyFont="1" applyBorder="1" applyAlignment="1">
      <alignment horizontal="center" vertical="center"/>
    </xf>
    <xf numFmtId="0" fontId="48" fillId="0" borderId="0" xfId="0" applyNumberFormat="1" applyFont="1" applyAlignment="1">
      <alignment horizontal="center" vertical="center"/>
    </xf>
    <xf numFmtId="0" fontId="47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 quotePrefix="1">
      <alignment horizontal="center" vertical="center" wrapText="1"/>
    </xf>
    <xf numFmtId="0" fontId="47" fillId="33" borderId="20" xfId="0" applyFont="1" applyFill="1" applyBorder="1" applyAlignment="1" quotePrefix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vertical="center" wrapText="1"/>
    </xf>
    <xf numFmtId="0" fontId="50" fillId="33" borderId="0" xfId="0" applyFont="1" applyFill="1" applyAlignment="1">
      <alignment vertical="center"/>
    </xf>
    <xf numFmtId="0" fontId="51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47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48" fillId="0" borderId="43" xfId="0" applyFont="1" applyBorder="1" applyAlignment="1">
      <alignment horizontal="center" vertical="center" wrapText="1"/>
    </xf>
    <xf numFmtId="0" fontId="48" fillId="0" borderId="28" xfId="0" applyFont="1" applyBorder="1" applyAlignment="1">
      <alignment vertical="center" wrapText="1"/>
    </xf>
    <xf numFmtId="0" fontId="48" fillId="0" borderId="25" xfId="0" applyNumberFormat="1" applyFont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 wrapText="1"/>
    </xf>
    <xf numFmtId="0" fontId="47" fillId="7" borderId="45" xfId="0" applyFont="1" applyFill="1" applyBorder="1" applyAlignment="1">
      <alignment vertical="center"/>
    </xf>
    <xf numFmtId="0" fontId="47" fillId="7" borderId="45" xfId="0" applyFont="1" applyFill="1" applyBorder="1" applyAlignment="1">
      <alignment horizontal="left" vertical="center" wrapText="1"/>
    </xf>
    <xf numFmtId="0" fontId="47" fillId="7" borderId="45" xfId="0" applyFont="1" applyFill="1" applyBorder="1" applyAlignment="1">
      <alignment horizontal="center" vertical="center" wrapText="1"/>
    </xf>
    <xf numFmtId="0" fontId="47" fillId="7" borderId="46" xfId="0" applyFont="1" applyFill="1" applyBorder="1" applyAlignment="1">
      <alignment horizontal="center" vertical="center" wrapText="1"/>
    </xf>
    <xf numFmtId="14" fontId="48" fillId="0" borderId="20" xfId="0" applyNumberFormat="1" applyFont="1" applyBorder="1" applyAlignment="1">
      <alignment vertical="center"/>
    </xf>
    <xf numFmtId="169" fontId="48" fillId="0" borderId="2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vertical="center"/>
    </xf>
    <xf numFmtId="49" fontId="48" fillId="0" borderId="20" xfId="0" applyNumberFormat="1" applyFont="1" applyBorder="1" applyAlignment="1">
      <alignment horizontal="left" vertical="center"/>
    </xf>
    <xf numFmtId="169" fontId="48" fillId="0" borderId="0" xfId="0" applyNumberFormat="1" applyFont="1" applyAlignment="1">
      <alignment horizontal="center" vertical="center"/>
    </xf>
    <xf numFmtId="0" fontId="47" fillId="0" borderId="47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7" fillId="0" borderId="20" xfId="0" applyFont="1" applyBorder="1" applyAlignment="1">
      <alignment horizontal="left" vertical="center" wrapText="1"/>
    </xf>
    <xf numFmtId="0" fontId="47" fillId="33" borderId="0" xfId="0" applyFont="1" applyFill="1" applyAlignment="1">
      <alignment horizontal="center" vertical="center"/>
    </xf>
    <xf numFmtId="0" fontId="47" fillId="0" borderId="48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7" borderId="49" xfId="0" applyFont="1" applyFill="1" applyBorder="1" applyAlignment="1">
      <alignment horizontal="center" vertical="center" wrapText="1"/>
    </xf>
    <xf numFmtId="0" fontId="47" fillId="7" borderId="5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23" xfId="0" applyFont="1" applyBorder="1" applyAlignment="1">
      <alignment horizontal="left" vertical="center" wrapText="1"/>
    </xf>
    <xf numFmtId="0" fontId="47" fillId="0" borderId="24" xfId="0" applyFont="1" applyBorder="1" applyAlignment="1">
      <alignment horizontal="left" vertical="center" wrapText="1"/>
    </xf>
    <xf numFmtId="0" fontId="49" fillId="0" borderId="51" xfId="0" applyFont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 wrapText="1"/>
    </xf>
    <xf numFmtId="0" fontId="47" fillId="0" borderId="53" xfId="0" applyFont="1" applyBorder="1" applyAlignment="1">
      <alignment horizontal="center" vertical="center" wrapText="1"/>
    </xf>
    <xf numFmtId="0" fontId="47" fillId="0" borderId="52" xfId="0" applyFont="1" applyBorder="1" applyAlignment="1">
      <alignment horizontal="center" vertical="center" wrapText="1"/>
    </xf>
    <xf numFmtId="0" fontId="47" fillId="0" borderId="54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5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56" xfId="0" applyFont="1" applyBorder="1" applyAlignment="1">
      <alignment horizontal="center" vertical="center" wrapText="1"/>
    </xf>
    <xf numFmtId="0" fontId="47" fillId="0" borderId="57" xfId="0" applyFont="1" applyBorder="1" applyAlignment="1">
      <alignment horizontal="center" vertical="center" wrapText="1"/>
    </xf>
    <xf numFmtId="0" fontId="47" fillId="0" borderId="58" xfId="0" applyFont="1" applyBorder="1" applyAlignment="1">
      <alignment horizontal="center" vertical="center" wrapText="1"/>
    </xf>
    <xf numFmtId="0" fontId="47" fillId="0" borderId="59" xfId="0" applyFont="1" applyBorder="1" applyAlignment="1">
      <alignment horizontal="center" vertical="center" wrapText="1"/>
    </xf>
    <xf numFmtId="0" fontId="47" fillId="0" borderId="60" xfId="0" applyFont="1" applyBorder="1" applyAlignment="1">
      <alignment horizontal="center" vertical="center" wrapText="1"/>
    </xf>
    <xf numFmtId="0" fontId="52" fillId="7" borderId="32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center" vertical="center" wrapText="1"/>
    </xf>
    <xf numFmtId="0" fontId="49" fillId="0" borderId="53" xfId="0" applyFont="1" applyBorder="1" applyAlignment="1">
      <alignment horizontal="center" vertical="center"/>
    </xf>
    <xf numFmtId="0" fontId="52" fillId="0" borderId="20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7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4"/>
  <sheetViews>
    <sheetView view="pageBreakPreview" zoomScale="85" zoomScaleNormal="90" zoomScaleSheetLayoutView="85" zoomScalePageLayoutView="0" workbookViewId="0" topLeftCell="A1">
      <selection activeCell="J8" sqref="J8:M8"/>
    </sheetView>
  </sheetViews>
  <sheetFormatPr defaultColWidth="9.140625" defaultRowHeight="15"/>
  <cols>
    <col min="1" max="1" width="4.00390625" style="18" customWidth="1"/>
    <col min="2" max="2" width="3.00390625" style="18" customWidth="1"/>
    <col min="3" max="3" width="32.28125" style="18" customWidth="1"/>
    <col min="4" max="4" width="13.421875" style="18" customWidth="1"/>
    <col min="5" max="5" width="22.140625" style="18" customWidth="1"/>
    <col min="6" max="7" width="9.00390625" style="18" customWidth="1"/>
    <col min="8" max="8" width="10.8515625" style="18" customWidth="1"/>
    <col min="9" max="9" width="10.7109375" style="18" customWidth="1"/>
    <col min="10" max="10" width="14.421875" style="18" customWidth="1"/>
    <col min="11" max="11" width="19.28125" style="18" customWidth="1"/>
    <col min="12" max="15" width="10.7109375" style="18" customWidth="1"/>
    <col min="16" max="16" width="8.7109375" style="18" customWidth="1"/>
    <col min="17" max="16384" width="9.140625" style="18" customWidth="1"/>
  </cols>
  <sheetData>
    <row r="1" spans="1:16" s="98" customFormat="1" ht="16.5">
      <c r="A1" s="183" t="s">
        <v>29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6" s="98" customFormat="1" ht="16.5">
      <c r="A2" s="183" t="s">
        <v>30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s="98" customFormat="1" ht="16.5">
      <c r="A3" s="183" t="s">
        <v>279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6" s="98" customFormat="1" ht="16.5">
      <c r="A4" s="157" t="s">
        <v>269</v>
      </c>
      <c r="B4" s="183" t="s">
        <v>281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5" spans="2:4" ht="16.5">
      <c r="B5" s="187" t="s">
        <v>283</v>
      </c>
      <c r="C5" s="187"/>
      <c r="D5" s="19" t="s">
        <v>284</v>
      </c>
    </row>
    <row r="6" spans="1:4" ht="16.5">
      <c r="A6" s="18" t="s">
        <v>107</v>
      </c>
      <c r="B6" s="187" t="s">
        <v>282</v>
      </c>
      <c r="C6" s="187"/>
      <c r="D6" s="19" t="s">
        <v>285</v>
      </c>
    </row>
    <row r="7" ht="17.25" thickBot="1"/>
    <row r="8" spans="1:16" s="4" customFormat="1" ht="33" customHeight="1" thickTop="1">
      <c r="A8" s="184" t="s">
        <v>7</v>
      </c>
      <c r="B8" s="178" t="s">
        <v>8</v>
      </c>
      <c r="C8" s="178"/>
      <c r="D8" s="178" t="s">
        <v>9</v>
      </c>
      <c r="E8" s="178"/>
      <c r="F8" s="178"/>
      <c r="G8" s="178"/>
      <c r="H8" s="178" t="s">
        <v>14</v>
      </c>
      <c r="I8" s="178"/>
      <c r="J8" s="178" t="s">
        <v>15</v>
      </c>
      <c r="K8" s="178"/>
      <c r="L8" s="178"/>
      <c r="M8" s="178"/>
      <c r="N8" s="178" t="s">
        <v>16</v>
      </c>
      <c r="O8" s="178"/>
      <c r="P8" s="3" t="s">
        <v>17</v>
      </c>
    </row>
    <row r="9" spans="1:16" s="4" customFormat="1" ht="33">
      <c r="A9" s="185"/>
      <c r="B9" s="179"/>
      <c r="C9" s="179"/>
      <c r="D9" s="5" t="s">
        <v>10</v>
      </c>
      <c r="E9" s="5" t="s">
        <v>11</v>
      </c>
      <c r="F9" s="5" t="s">
        <v>12</v>
      </c>
      <c r="G9" s="5" t="s">
        <v>13</v>
      </c>
      <c r="H9" s="5" t="s">
        <v>12</v>
      </c>
      <c r="I9" s="5" t="s">
        <v>13</v>
      </c>
      <c r="J9" s="5" t="s">
        <v>10</v>
      </c>
      <c r="K9" s="5" t="s">
        <v>11</v>
      </c>
      <c r="L9" s="5" t="s">
        <v>12</v>
      </c>
      <c r="M9" s="5" t="s">
        <v>13</v>
      </c>
      <c r="N9" s="5" t="s">
        <v>12</v>
      </c>
      <c r="O9" s="5" t="s">
        <v>13</v>
      </c>
      <c r="P9" s="6"/>
    </row>
    <row r="10" spans="1:16" ht="13.5" customHeight="1">
      <c r="A10" s="7">
        <v>1</v>
      </c>
      <c r="B10" s="181">
        <v>2</v>
      </c>
      <c r="C10" s="181"/>
      <c r="D10" s="8">
        <v>3</v>
      </c>
      <c r="E10" s="8">
        <v>4</v>
      </c>
      <c r="F10" s="8">
        <v>5</v>
      </c>
      <c r="G10" s="8">
        <v>6</v>
      </c>
      <c r="H10" s="8" t="s">
        <v>314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9">
        <v>15</v>
      </c>
    </row>
    <row r="11" spans="1:16" ht="13.5" customHeight="1">
      <c r="A11" s="10"/>
      <c r="B11" s="11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</row>
    <row r="12" spans="1:16" s="2" customFormat="1" ht="17.25" customHeight="1">
      <c r="A12" s="20">
        <v>1</v>
      </c>
      <c r="B12" s="182" t="s">
        <v>18</v>
      </c>
      <c r="C12" s="182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/>
    </row>
    <row r="13" spans="1:16" s="2" customFormat="1" ht="49.5">
      <c r="A13" s="20"/>
      <c r="B13" s="23" t="s">
        <v>21</v>
      </c>
      <c r="C13" s="24" t="s">
        <v>19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/>
    </row>
    <row r="14" spans="1:16" s="29" customFormat="1" ht="49.5">
      <c r="A14" s="25"/>
      <c r="B14" s="23" t="s">
        <v>22</v>
      </c>
      <c r="C14" s="24" t="s">
        <v>20</v>
      </c>
      <c r="D14" s="26"/>
      <c r="E14" s="26"/>
      <c r="F14" s="26"/>
      <c r="G14" s="26"/>
      <c r="H14" s="26"/>
      <c r="I14" s="26"/>
      <c r="J14" s="26"/>
      <c r="K14" s="27"/>
      <c r="L14" s="27"/>
      <c r="M14" s="27"/>
      <c r="N14" s="27"/>
      <c r="O14" s="27"/>
      <c r="P14" s="28"/>
    </row>
    <row r="15" spans="1:16" s="29" customFormat="1" ht="17.25" customHeight="1">
      <c r="A15" s="25"/>
      <c r="B15" s="30" t="s">
        <v>23</v>
      </c>
      <c r="C15" s="31" t="s">
        <v>270</v>
      </c>
      <c r="D15" s="32" t="s">
        <v>271</v>
      </c>
      <c r="E15" s="31" t="s">
        <v>270</v>
      </c>
      <c r="F15" s="27">
        <v>1</v>
      </c>
      <c r="G15" s="27" t="s">
        <v>27</v>
      </c>
      <c r="H15" s="27">
        <f>SUM(F15+L15)</f>
        <v>1</v>
      </c>
      <c r="I15" s="27" t="s">
        <v>27</v>
      </c>
      <c r="J15" s="32" t="s">
        <v>271</v>
      </c>
      <c r="K15" s="31" t="s">
        <v>270</v>
      </c>
      <c r="L15" s="33">
        <v>0</v>
      </c>
      <c r="M15" s="27" t="s">
        <v>177</v>
      </c>
      <c r="N15" s="27">
        <f>H15-L15</f>
        <v>1</v>
      </c>
      <c r="O15" s="27" t="s">
        <v>27</v>
      </c>
      <c r="P15" s="28"/>
    </row>
    <row r="16" spans="1:16" s="29" customFormat="1" ht="17.25" customHeight="1">
      <c r="A16" s="25"/>
      <c r="B16" s="30" t="s">
        <v>24</v>
      </c>
      <c r="C16" s="31" t="s">
        <v>277</v>
      </c>
      <c r="D16" s="34" t="s">
        <v>272</v>
      </c>
      <c r="E16" s="35" t="s">
        <v>172</v>
      </c>
      <c r="F16" s="36">
        <v>1</v>
      </c>
      <c r="G16" s="36" t="s">
        <v>48</v>
      </c>
      <c r="H16" s="27">
        <f aca="true" t="shared" si="0" ref="H16:H22">SUM(F16+L16)</f>
        <v>4</v>
      </c>
      <c r="I16" s="36" t="s">
        <v>48</v>
      </c>
      <c r="J16" s="34" t="s">
        <v>272</v>
      </c>
      <c r="K16" s="37" t="s">
        <v>172</v>
      </c>
      <c r="L16" s="33">
        <v>3</v>
      </c>
      <c r="M16" s="36" t="s">
        <v>177</v>
      </c>
      <c r="N16" s="27">
        <f aca="true" t="shared" si="1" ref="N16:N22">H16-L16</f>
        <v>1</v>
      </c>
      <c r="O16" s="36" t="s">
        <v>48</v>
      </c>
      <c r="P16" s="28"/>
    </row>
    <row r="17" spans="1:16" s="29" customFormat="1" ht="17.25" customHeight="1">
      <c r="A17" s="25"/>
      <c r="B17" s="30" t="s">
        <v>25</v>
      </c>
      <c r="C17" s="31" t="s">
        <v>1</v>
      </c>
      <c r="D17" s="15" t="s">
        <v>275</v>
      </c>
      <c r="E17" s="31" t="s">
        <v>1</v>
      </c>
      <c r="F17" s="27">
        <v>1</v>
      </c>
      <c r="G17" s="27" t="s">
        <v>48</v>
      </c>
      <c r="H17" s="27">
        <f t="shared" si="0"/>
        <v>3</v>
      </c>
      <c r="I17" s="27" t="s">
        <v>48</v>
      </c>
      <c r="J17" s="15" t="s">
        <v>275</v>
      </c>
      <c r="K17" s="31" t="s">
        <v>1</v>
      </c>
      <c r="L17" s="33">
        <v>2</v>
      </c>
      <c r="M17" s="27" t="s">
        <v>177</v>
      </c>
      <c r="N17" s="27">
        <f t="shared" si="1"/>
        <v>1</v>
      </c>
      <c r="O17" s="27" t="s">
        <v>48</v>
      </c>
      <c r="P17" s="28"/>
    </row>
    <row r="18" spans="1:16" s="29" customFormat="1" ht="18" customHeight="1">
      <c r="A18" s="25"/>
      <c r="B18" s="30" t="s">
        <v>26</v>
      </c>
      <c r="C18" s="31" t="s">
        <v>273</v>
      </c>
      <c r="D18" s="15" t="s">
        <v>276</v>
      </c>
      <c r="E18" s="31" t="s">
        <v>6</v>
      </c>
      <c r="F18" s="27">
        <v>1</v>
      </c>
      <c r="G18" s="27" t="s">
        <v>48</v>
      </c>
      <c r="H18" s="27">
        <f t="shared" si="0"/>
        <v>3</v>
      </c>
      <c r="I18" s="27" t="s">
        <v>48</v>
      </c>
      <c r="J18" s="15" t="s">
        <v>276</v>
      </c>
      <c r="K18" s="31" t="s">
        <v>295</v>
      </c>
      <c r="L18" s="33">
        <v>2</v>
      </c>
      <c r="M18" s="27" t="s">
        <v>177</v>
      </c>
      <c r="N18" s="27">
        <f t="shared" si="1"/>
        <v>1</v>
      </c>
      <c r="O18" s="27" t="s">
        <v>48</v>
      </c>
      <c r="P18" s="28"/>
    </row>
    <row r="19" spans="1:16" s="29" customFormat="1" ht="17.25" customHeight="1">
      <c r="A19" s="25"/>
      <c r="B19" s="30" t="s">
        <v>31</v>
      </c>
      <c r="C19" s="31" t="s">
        <v>274</v>
      </c>
      <c r="D19" s="15" t="s">
        <v>65</v>
      </c>
      <c r="E19" s="31" t="s">
        <v>274</v>
      </c>
      <c r="F19" s="27">
        <v>1</v>
      </c>
      <c r="G19" s="27" t="s">
        <v>27</v>
      </c>
      <c r="H19" s="27">
        <f t="shared" si="0"/>
        <v>12</v>
      </c>
      <c r="I19" s="27" t="s">
        <v>27</v>
      </c>
      <c r="J19" s="15" t="s">
        <v>65</v>
      </c>
      <c r="K19" s="31" t="s">
        <v>274</v>
      </c>
      <c r="L19" s="33">
        <v>11</v>
      </c>
      <c r="M19" s="27" t="s">
        <v>27</v>
      </c>
      <c r="N19" s="27">
        <f t="shared" si="1"/>
        <v>1</v>
      </c>
      <c r="O19" s="27" t="s">
        <v>27</v>
      </c>
      <c r="P19" s="28"/>
    </row>
    <row r="20" spans="1:16" s="29" customFormat="1" ht="17.25" customHeight="1">
      <c r="A20" s="25"/>
      <c r="B20" s="30"/>
      <c r="C20" s="31"/>
      <c r="D20" s="15" t="s">
        <v>65</v>
      </c>
      <c r="E20" s="31" t="s">
        <v>304</v>
      </c>
      <c r="F20" s="27">
        <v>1</v>
      </c>
      <c r="G20" s="27" t="s">
        <v>177</v>
      </c>
      <c r="H20" s="27">
        <f t="shared" si="0"/>
        <v>11</v>
      </c>
      <c r="I20" s="27" t="s">
        <v>27</v>
      </c>
      <c r="J20" s="15" t="s">
        <v>65</v>
      </c>
      <c r="K20" s="31" t="s">
        <v>304</v>
      </c>
      <c r="L20" s="33">
        <v>10</v>
      </c>
      <c r="M20" s="27" t="s">
        <v>27</v>
      </c>
      <c r="N20" s="27">
        <f t="shared" si="1"/>
        <v>1</v>
      </c>
      <c r="O20" s="27" t="s">
        <v>27</v>
      </c>
      <c r="P20" s="28"/>
    </row>
    <row r="21" spans="1:16" s="29" customFormat="1" ht="17.25" customHeight="1">
      <c r="A21" s="25"/>
      <c r="B21" s="30" t="s">
        <v>302</v>
      </c>
      <c r="C21" s="31" t="s">
        <v>303</v>
      </c>
      <c r="D21" s="38" t="s">
        <v>309</v>
      </c>
      <c r="E21" s="31" t="s">
        <v>305</v>
      </c>
      <c r="F21" s="27">
        <v>2</v>
      </c>
      <c r="G21" s="27" t="s">
        <v>48</v>
      </c>
      <c r="H21" s="27">
        <f t="shared" si="0"/>
        <v>5</v>
      </c>
      <c r="I21" s="27" t="s">
        <v>27</v>
      </c>
      <c r="J21" s="38" t="s">
        <v>309</v>
      </c>
      <c r="K21" s="31" t="s">
        <v>305</v>
      </c>
      <c r="L21" s="33">
        <v>3</v>
      </c>
      <c r="M21" s="27" t="s">
        <v>27</v>
      </c>
      <c r="N21" s="27">
        <f t="shared" si="1"/>
        <v>2</v>
      </c>
      <c r="O21" s="27" t="s">
        <v>27</v>
      </c>
      <c r="P21" s="28"/>
    </row>
    <row r="22" spans="1:16" s="29" customFormat="1" ht="17.25" customHeight="1">
      <c r="A22" s="25"/>
      <c r="B22" s="30"/>
      <c r="C22" s="31"/>
      <c r="D22" s="38" t="s">
        <v>310</v>
      </c>
      <c r="E22" s="31" t="s">
        <v>306</v>
      </c>
      <c r="F22" s="27">
        <v>2</v>
      </c>
      <c r="G22" s="27" t="s">
        <v>48</v>
      </c>
      <c r="H22" s="27">
        <f t="shared" si="0"/>
        <v>5</v>
      </c>
      <c r="I22" s="27" t="s">
        <v>27</v>
      </c>
      <c r="J22" s="38" t="s">
        <v>310</v>
      </c>
      <c r="K22" s="31" t="s">
        <v>306</v>
      </c>
      <c r="L22" s="33">
        <v>3</v>
      </c>
      <c r="M22" s="27" t="s">
        <v>27</v>
      </c>
      <c r="N22" s="27">
        <f t="shared" si="1"/>
        <v>2</v>
      </c>
      <c r="O22" s="27" t="s">
        <v>27</v>
      </c>
      <c r="P22" s="28"/>
    </row>
    <row r="23" spans="1:16" s="29" customFormat="1" ht="17.25" customHeight="1">
      <c r="A23" s="25"/>
      <c r="B23" s="165"/>
      <c r="C23" s="166"/>
      <c r="D23" s="46"/>
      <c r="E23" s="166"/>
      <c r="F23" s="26"/>
      <c r="G23" s="26"/>
      <c r="H23" s="26"/>
      <c r="I23" s="26"/>
      <c r="J23" s="46"/>
      <c r="K23" s="166"/>
      <c r="L23" s="167"/>
      <c r="M23" s="26"/>
      <c r="N23" s="26"/>
      <c r="O23" s="26"/>
      <c r="P23" s="168"/>
    </row>
    <row r="24" spans="1:16" s="2" customFormat="1" ht="22.5" customHeight="1" thickBot="1">
      <c r="A24" s="1"/>
      <c r="B24" s="188" t="s">
        <v>76</v>
      </c>
      <c r="C24" s="189"/>
      <c r="D24" s="169"/>
      <c r="E24" s="170"/>
      <c r="F24" s="171">
        <f>SUM(F15:F23)</f>
        <v>10</v>
      </c>
      <c r="G24" s="171"/>
      <c r="H24" s="171">
        <f>SUM(H15:H23)</f>
        <v>44</v>
      </c>
      <c r="I24" s="171"/>
      <c r="J24" s="171"/>
      <c r="K24" s="170"/>
      <c r="L24" s="171">
        <f>SUM(L15:L23)</f>
        <v>34</v>
      </c>
      <c r="M24" s="171"/>
      <c r="N24" s="171">
        <f>SUM(N15:N23)</f>
        <v>10</v>
      </c>
      <c r="O24" s="171"/>
      <c r="P24" s="172"/>
    </row>
    <row r="25" spans="1:16" s="40" customFormat="1" ht="15" customHeight="1" thickTop="1">
      <c r="A25" s="16"/>
      <c r="B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s="40" customFormat="1" ht="15" customHeight="1">
      <c r="A26" s="16"/>
      <c r="B26" s="16"/>
      <c r="D26" s="16"/>
      <c r="E26" s="16"/>
      <c r="F26" s="16"/>
      <c r="G26" s="16"/>
      <c r="H26" s="16"/>
      <c r="I26" s="16"/>
      <c r="J26" s="16"/>
      <c r="K26" s="16"/>
      <c r="L26" s="186" t="s">
        <v>320</v>
      </c>
      <c r="M26" s="186"/>
      <c r="N26" s="186"/>
      <c r="O26" s="16"/>
      <c r="P26" s="16"/>
    </row>
    <row r="27" spans="1:16" s="40" customFormat="1" ht="15" customHeight="1">
      <c r="A27" s="16"/>
      <c r="B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s="42" customFormat="1" ht="15" customHeight="1">
      <c r="A28" s="41"/>
      <c r="B28" s="41"/>
      <c r="D28" s="41"/>
      <c r="E28" s="41"/>
      <c r="F28" s="41"/>
      <c r="G28" s="41"/>
      <c r="H28" s="41"/>
      <c r="I28" s="41"/>
      <c r="J28" s="41"/>
      <c r="K28" s="41"/>
      <c r="L28" s="41"/>
      <c r="M28" s="41" t="s">
        <v>32</v>
      </c>
      <c r="N28" s="41"/>
      <c r="O28" s="41"/>
      <c r="P28" s="41"/>
    </row>
    <row r="29" spans="1:16" s="42" customFormat="1" ht="15" customHeight="1">
      <c r="A29" s="41"/>
      <c r="B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16" s="40" customFormat="1" ht="15" customHeight="1">
      <c r="A30" s="16"/>
      <c r="B30" s="16"/>
      <c r="D30" s="16"/>
      <c r="E30" s="16"/>
      <c r="F30" s="16"/>
      <c r="G30" s="16"/>
      <c r="H30" s="16"/>
      <c r="I30" s="16"/>
      <c r="J30" s="16"/>
      <c r="K30" s="16"/>
      <c r="L30" s="16"/>
      <c r="M30" s="41"/>
      <c r="N30" s="16"/>
      <c r="O30" s="16"/>
      <c r="P30" s="16"/>
    </row>
    <row r="31" spans="1:16" s="40" customFormat="1" ht="15" customHeight="1">
      <c r="A31" s="16"/>
      <c r="B31" s="16"/>
      <c r="D31" s="16"/>
      <c r="E31" s="16"/>
      <c r="F31" s="16"/>
      <c r="G31" s="16"/>
      <c r="H31" s="16"/>
      <c r="I31" s="16"/>
      <c r="J31" s="16"/>
      <c r="K31" s="16"/>
      <c r="L31" s="16"/>
      <c r="M31" s="41"/>
      <c r="N31" s="16"/>
      <c r="O31" s="16"/>
      <c r="P31" s="16"/>
    </row>
    <row r="32" spans="1:16" s="40" customFormat="1" ht="15" customHeight="1">
      <c r="A32" s="16"/>
      <c r="B32" s="16"/>
      <c r="D32" s="16"/>
      <c r="E32" s="16"/>
      <c r="F32" s="16"/>
      <c r="G32" s="16"/>
      <c r="H32" s="16"/>
      <c r="I32" s="16"/>
      <c r="J32" s="16"/>
      <c r="K32" s="16"/>
      <c r="L32" s="180" t="s">
        <v>278</v>
      </c>
      <c r="M32" s="180"/>
      <c r="N32" s="180"/>
      <c r="O32" s="16"/>
      <c r="P32" s="16"/>
    </row>
    <row r="33" spans="1:16" s="40" customFormat="1" ht="15" customHeight="1">
      <c r="A33" s="16"/>
      <c r="B33" s="16"/>
      <c r="D33" s="16"/>
      <c r="E33" s="16"/>
      <c r="F33" s="16"/>
      <c r="G33" s="16"/>
      <c r="H33" s="16"/>
      <c r="I33" s="16"/>
      <c r="J33" s="16"/>
      <c r="K33" s="16"/>
      <c r="L33" s="186" t="s">
        <v>294</v>
      </c>
      <c r="M33" s="186"/>
      <c r="N33" s="186"/>
      <c r="O33" s="16"/>
      <c r="P33" s="16"/>
    </row>
    <row r="34" spans="1:13" s="40" customFormat="1" ht="12.75">
      <c r="A34" s="16"/>
      <c r="B34" s="16"/>
      <c r="M34" s="42"/>
    </row>
    <row r="35" spans="1:2" s="42" customFormat="1" ht="12.75">
      <c r="A35" s="41"/>
      <c r="B35" s="41"/>
    </row>
    <row r="36" spans="1:2" s="42" customFormat="1" ht="12.75">
      <c r="A36" s="41"/>
      <c r="B36" s="41"/>
    </row>
    <row r="37" spans="1:2" s="42" customFormat="1" ht="12.75">
      <c r="A37" s="41"/>
      <c r="B37" s="41"/>
    </row>
    <row r="38" spans="1:2" s="42" customFormat="1" ht="12.75">
      <c r="A38" s="41"/>
      <c r="B38" s="41"/>
    </row>
    <row r="39" spans="1:2" s="42" customFormat="1" ht="12.75">
      <c r="A39" s="41"/>
      <c r="B39" s="41"/>
    </row>
    <row r="40" spans="1:2" s="42" customFormat="1" ht="12.75">
      <c r="A40" s="41"/>
      <c r="B40" s="41"/>
    </row>
    <row r="41" spans="1:2" s="42" customFormat="1" ht="12.75">
      <c r="A41" s="41"/>
      <c r="B41" s="41"/>
    </row>
    <row r="42" spans="1:2" s="42" customFormat="1" ht="12.75">
      <c r="A42" s="41"/>
      <c r="B42" s="41"/>
    </row>
    <row r="43" spans="1:2" s="42" customFormat="1" ht="12.75">
      <c r="A43" s="41"/>
      <c r="B43" s="41"/>
    </row>
    <row r="44" s="42" customFormat="1" ht="12.75"/>
    <row r="45" s="42" customFormat="1" ht="12.75"/>
    <row r="46" s="42" customFormat="1" ht="12.75"/>
    <row r="47" s="42" customFormat="1" ht="12.75"/>
    <row r="48" s="42" customFormat="1" ht="12.75"/>
    <row r="49" s="42" customFormat="1" ht="12.75"/>
    <row r="50" s="42" customFormat="1" ht="12.75"/>
    <row r="51" s="42" customFormat="1" ht="12.75"/>
    <row r="52" s="42" customFormat="1" ht="12.75"/>
    <row r="53" s="42" customFormat="1" ht="12.75"/>
    <row r="54" s="42" customFormat="1" ht="12.75"/>
    <row r="55" s="42" customFormat="1" ht="12.75"/>
    <row r="56" s="42" customFormat="1" ht="12.75"/>
    <row r="57" s="42" customFormat="1" ht="12.75"/>
    <row r="58" s="42" customFormat="1" ht="12.75"/>
    <row r="59" s="42" customFormat="1" ht="12.75"/>
    <row r="60" s="42" customFormat="1" ht="12.75"/>
    <row r="61" s="42" customFormat="1" ht="12.75"/>
    <row r="62" s="42" customFormat="1" ht="12.75"/>
    <row r="63" s="42" customFormat="1" ht="12.75"/>
    <row r="64" s="42" customFormat="1" ht="12.75"/>
    <row r="65" s="42" customFormat="1" ht="12.75"/>
    <row r="66" s="42" customFormat="1" ht="12.75"/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pans="1:16" ht="16.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</row>
    <row r="147" spans="1:16" ht="16.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</row>
    <row r="148" spans="1:16" ht="16.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</row>
    <row r="149" spans="1:16" ht="16.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</row>
    <row r="150" spans="1:16" ht="16.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</row>
    <row r="151" spans="1:16" ht="16.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</row>
    <row r="152" spans="1:16" ht="16.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</row>
    <row r="153" spans="1:16" ht="16.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</row>
    <row r="154" spans="1:16" ht="16.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</row>
    <row r="155" spans="1:16" ht="16.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</row>
    <row r="156" spans="1:16" ht="16.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</row>
    <row r="157" spans="1:16" ht="16.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</row>
    <row r="158" spans="1:16" ht="16.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</row>
    <row r="159" spans="1:16" ht="16.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</row>
    <row r="160" spans="1:16" ht="16.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</row>
    <row r="161" spans="1:16" ht="16.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</row>
    <row r="162" spans="1:16" ht="16.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</row>
    <row r="163" spans="1:16" ht="16.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</row>
    <row r="164" spans="1:16" ht="16.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</row>
    <row r="165" spans="1:16" ht="16.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</row>
    <row r="166" spans="1:16" ht="16.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</row>
    <row r="167" spans="1:16" ht="16.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</row>
    <row r="168" spans="1:16" ht="16.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</row>
    <row r="169" spans="1:16" ht="16.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</row>
    <row r="170" spans="1:16" ht="16.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</row>
    <row r="171" spans="1:16" ht="16.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</row>
    <row r="172" spans="1:16" ht="16.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</row>
    <row r="173" spans="1:16" ht="16.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</row>
    <row r="174" spans="1:16" ht="16.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</row>
    <row r="175" spans="1:16" ht="16.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</row>
    <row r="176" spans="1:16" ht="16.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</row>
    <row r="177" spans="1:16" ht="16.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</row>
    <row r="178" spans="1:16" ht="16.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</row>
    <row r="179" spans="1:16" ht="16.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</row>
    <row r="180" spans="1:16" ht="16.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</row>
    <row r="181" spans="1:16" ht="16.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</row>
    <row r="182" spans="1:16" ht="16.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</row>
    <row r="183" spans="1:16" ht="16.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</row>
    <row r="184" spans="1:16" ht="16.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</row>
    <row r="185" spans="1:16" ht="16.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</row>
    <row r="186" spans="1:16" ht="16.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</row>
    <row r="187" spans="1:16" ht="16.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</row>
    <row r="188" spans="1:16" ht="16.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</row>
    <row r="189" spans="1:16" ht="16.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</row>
    <row r="190" spans="1:16" ht="16.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</row>
    <row r="191" spans="1:16" ht="16.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</row>
    <row r="192" spans="1:16" ht="16.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</row>
    <row r="193" spans="1:16" ht="16.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</row>
    <row r="194" spans="1:16" ht="16.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</row>
    <row r="195" spans="1:16" ht="16.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</row>
    <row r="196" spans="1:16" ht="16.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</row>
    <row r="197" spans="1:16" ht="16.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</row>
    <row r="198" spans="1:16" ht="16.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</row>
    <row r="199" spans="1:16" ht="16.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</row>
    <row r="200" spans="1:16" ht="16.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</row>
    <row r="201" spans="1:16" ht="16.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</row>
    <row r="202" spans="1:16" ht="16.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</row>
    <row r="203" spans="1:16" ht="16.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</row>
    <row r="204" spans="1:16" ht="16.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</row>
    <row r="205" spans="1:16" ht="16.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</row>
    <row r="206" spans="1:16" ht="16.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</row>
    <row r="207" spans="1:16" ht="16.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</row>
    <row r="208" spans="1:16" ht="16.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</row>
    <row r="209" spans="1:16" ht="16.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</row>
    <row r="210" spans="1:16" ht="16.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</row>
    <row r="211" spans="1:16" ht="16.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</row>
    <row r="212" spans="1:16" ht="16.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</row>
    <row r="213" spans="1:16" ht="16.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</row>
    <row r="214" spans="1:16" ht="16.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</row>
    <row r="215" spans="1:16" ht="16.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</row>
    <row r="216" spans="1:16" ht="16.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</row>
    <row r="217" spans="1:16" ht="16.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</row>
    <row r="218" spans="1:16" ht="16.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</row>
    <row r="219" spans="1:16" ht="16.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</row>
    <row r="220" spans="1:16" ht="16.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</row>
    <row r="221" spans="1:16" ht="16.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</row>
    <row r="222" spans="1:16" ht="16.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</row>
    <row r="223" spans="1:16" ht="16.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</row>
    <row r="224" spans="1:16" ht="16.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</row>
    <row r="225" spans="1:16" ht="16.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</row>
    <row r="226" spans="1:16" ht="16.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</row>
    <row r="227" spans="1:16" ht="16.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</row>
    <row r="228" spans="1:16" ht="16.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</row>
    <row r="229" spans="1:16" ht="16.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</row>
    <row r="230" spans="1:16" ht="16.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</row>
    <row r="231" spans="1:16" ht="16.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</row>
    <row r="232" spans="1:16" ht="16.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</row>
    <row r="233" spans="1:16" ht="16.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</row>
    <row r="234" spans="1:16" ht="16.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</row>
    <row r="235" spans="1:16" ht="16.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</row>
    <row r="236" spans="1:16" ht="16.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</row>
    <row r="237" spans="1:16" ht="16.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</row>
    <row r="238" spans="1:16" ht="16.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</row>
    <row r="239" spans="1:16" ht="16.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</row>
    <row r="240" spans="1:16" ht="16.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</row>
    <row r="241" spans="1:16" ht="16.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</row>
    <row r="242" spans="1:16" ht="16.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</row>
    <row r="243" spans="1:16" ht="16.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</row>
    <row r="244" spans="1:16" ht="16.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</row>
    <row r="245" spans="1:16" ht="16.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</row>
    <row r="246" spans="1:16" ht="16.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</row>
    <row r="247" spans="1:16" ht="16.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</row>
    <row r="248" spans="1:16" ht="16.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</row>
    <row r="249" spans="1:16" ht="16.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</row>
    <row r="250" spans="1:16" ht="16.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</row>
    <row r="251" spans="1:16" ht="16.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</row>
    <row r="252" spans="1:16" ht="16.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</row>
    <row r="253" spans="1:16" ht="16.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</row>
    <row r="254" spans="1:16" ht="16.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</row>
    <row r="255" spans="1:16" ht="16.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</row>
    <row r="256" spans="1:16" ht="16.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</row>
    <row r="257" spans="1:16" ht="16.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</row>
    <row r="258" spans="1:16" ht="16.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</row>
    <row r="259" spans="1:16" ht="16.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</row>
    <row r="260" spans="1:16" ht="16.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</row>
    <row r="261" spans="1:16" ht="16.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</row>
    <row r="262" spans="1:16" ht="16.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</row>
    <row r="263" spans="1:16" ht="16.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</row>
    <row r="264" spans="1:16" ht="16.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</row>
    <row r="265" spans="1:16" ht="16.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</row>
    <row r="266" spans="1:16" ht="16.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</row>
    <row r="267" spans="1:16" ht="16.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</row>
    <row r="268" spans="1:16" ht="16.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</row>
    <row r="269" spans="1:16" ht="16.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</row>
    <row r="270" spans="1:16" ht="16.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</row>
    <row r="271" spans="1:16" ht="16.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</row>
    <row r="272" spans="1:16" ht="16.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</row>
    <row r="273" spans="1:16" ht="16.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</row>
    <row r="274" spans="1:16" ht="16.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</row>
    <row r="275" spans="1:16" ht="16.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</row>
    <row r="276" spans="1:16" ht="16.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</row>
    <row r="277" spans="1:16" ht="16.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</row>
    <row r="278" spans="1:16" ht="16.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</row>
    <row r="279" spans="1:16" ht="16.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</row>
    <row r="280" spans="1:16" ht="16.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</row>
    <row r="281" spans="1:16" ht="16.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</row>
    <row r="282" spans="1:16" ht="16.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</row>
    <row r="283" spans="1:16" ht="16.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</row>
    <row r="284" spans="1:16" ht="16.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</row>
    <row r="285" spans="1:16" ht="16.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</row>
    <row r="286" spans="1:16" ht="16.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</row>
    <row r="287" spans="1:16" ht="16.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</row>
    <row r="288" spans="1:16" ht="16.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</row>
    <row r="289" spans="1:16" ht="16.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</row>
    <row r="290" spans="1:16" ht="16.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</row>
    <row r="291" spans="1:16" ht="16.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</row>
    <row r="292" spans="1:16" ht="16.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</row>
    <row r="293" spans="1:16" ht="16.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</row>
    <row r="294" spans="1:16" ht="16.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</row>
    <row r="295" spans="1:16" ht="16.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</row>
    <row r="296" spans="1:16" ht="16.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</row>
    <row r="297" spans="1:16" ht="16.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</row>
    <row r="298" spans="1:16" ht="16.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</row>
    <row r="299" spans="1:16" ht="16.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</row>
    <row r="300" spans="1:16" ht="16.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</row>
    <row r="301" spans="1:16" ht="16.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</row>
    <row r="302" spans="1:16" ht="16.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</row>
    <row r="303" spans="1:16" ht="16.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</row>
    <row r="304" spans="1:16" ht="16.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</row>
    <row r="305" spans="1:16" ht="16.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</row>
    <row r="306" spans="1:16" ht="16.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</row>
    <row r="307" spans="1:16" ht="16.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</row>
    <row r="308" spans="1:16" ht="16.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</row>
    <row r="309" spans="1:16" ht="16.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</row>
    <row r="310" spans="1:16" ht="16.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</row>
    <row r="311" spans="1:16" ht="16.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</row>
    <row r="312" spans="1:16" ht="16.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</row>
    <row r="313" spans="1:16" ht="16.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</row>
    <row r="314" spans="1:16" ht="16.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</row>
    <row r="315" spans="1:16" ht="16.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</row>
    <row r="316" spans="1:16" ht="16.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</row>
    <row r="317" spans="1:16" ht="16.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</row>
    <row r="318" spans="1:16" ht="16.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</row>
    <row r="319" spans="1:16" ht="16.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</row>
    <row r="320" spans="1:16" ht="16.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</row>
    <row r="321" spans="1:16" ht="16.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</row>
    <row r="322" spans="1:16" ht="16.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</row>
    <row r="323" spans="1:16" ht="16.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</row>
    <row r="324" spans="1:16" ht="16.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</row>
    <row r="325" spans="1:16" ht="16.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</row>
    <row r="326" spans="1:16" ht="16.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</row>
    <row r="327" spans="1:16" ht="16.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</row>
    <row r="328" spans="1:16" ht="16.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</row>
    <row r="329" spans="1:16" ht="16.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</row>
    <row r="330" spans="1:16" ht="16.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</row>
    <row r="331" spans="1:16" ht="16.5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</row>
    <row r="332" spans="1:16" ht="16.5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</row>
    <row r="333" spans="1:16" ht="16.5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</row>
    <row r="334" spans="1:16" ht="16.5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</row>
  </sheetData>
  <sheetProtection/>
  <mergeCells count="19">
    <mergeCell ref="L33:N33"/>
    <mergeCell ref="L26:N26"/>
    <mergeCell ref="A3:P3"/>
    <mergeCell ref="N4:P4"/>
    <mergeCell ref="B4:M4"/>
    <mergeCell ref="B5:C5"/>
    <mergeCell ref="B6:C6"/>
    <mergeCell ref="B24:C24"/>
    <mergeCell ref="H8:I8"/>
    <mergeCell ref="J8:M8"/>
    <mergeCell ref="N8:O8"/>
    <mergeCell ref="B8:C9"/>
    <mergeCell ref="L32:N32"/>
    <mergeCell ref="B10:C10"/>
    <mergeCell ref="B12:C12"/>
    <mergeCell ref="A1:P1"/>
    <mergeCell ref="A2:P2"/>
    <mergeCell ref="A8:A9"/>
    <mergeCell ref="D8:G8"/>
  </mergeCells>
  <printOptions horizontalCentered="1"/>
  <pageMargins left="0.1968503937007874" right="0.1968503937007874" top="0.3937007874015748" bottom="0.3937007874015748" header="0.31496062992125984" footer="0.31496062992125984"/>
  <pageSetup horizontalDpi="300" verticalDpi="3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8"/>
  <sheetViews>
    <sheetView view="pageBreakPreview" zoomScale="90" zoomScaleNormal="80" zoomScaleSheetLayoutView="90" zoomScalePageLayoutView="0" workbookViewId="0" topLeftCell="A82">
      <selection activeCell="E63" sqref="E63:F64"/>
    </sheetView>
  </sheetViews>
  <sheetFormatPr defaultColWidth="9.140625" defaultRowHeight="15"/>
  <cols>
    <col min="1" max="1" width="4.00390625" style="18" customWidth="1"/>
    <col min="2" max="2" width="3.00390625" style="18" customWidth="1"/>
    <col min="3" max="3" width="36.421875" style="18" bestFit="1" customWidth="1"/>
    <col min="4" max="4" width="14.421875" style="18" customWidth="1"/>
    <col min="5" max="5" width="28.28125" style="18" customWidth="1"/>
    <col min="6" max="9" width="10.7109375" style="18" customWidth="1"/>
    <col min="10" max="10" width="14.421875" style="18" customWidth="1"/>
    <col min="11" max="11" width="27.140625" style="18" customWidth="1"/>
    <col min="12" max="12" width="10.7109375" style="98" customWidth="1"/>
    <col min="13" max="16" width="10.7109375" style="18" customWidth="1"/>
    <col min="17" max="16384" width="9.140625" style="18" customWidth="1"/>
  </cols>
  <sheetData>
    <row r="1" spans="1:16" ht="16.5">
      <c r="A1" s="190" t="s">
        <v>29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6" ht="16.5">
      <c r="A2" s="190" t="s">
        <v>90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1:16" ht="16.5">
      <c r="A3" s="190" t="s">
        <v>281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ht="7.5" customHeight="1"/>
    <row r="5" ht="16.5">
      <c r="A5" s="18" t="s">
        <v>107</v>
      </c>
    </row>
    <row r="6" ht="6" customHeight="1"/>
    <row r="7" spans="1:16" s="4" customFormat="1" ht="22.5" customHeight="1">
      <c r="A7" s="179" t="s">
        <v>7</v>
      </c>
      <c r="B7" s="179" t="s">
        <v>8</v>
      </c>
      <c r="C7" s="179"/>
      <c r="D7" s="179" t="s">
        <v>9</v>
      </c>
      <c r="E7" s="179"/>
      <c r="F7" s="179"/>
      <c r="G7" s="179"/>
      <c r="H7" s="179" t="s">
        <v>14</v>
      </c>
      <c r="I7" s="179"/>
      <c r="J7" s="179" t="s">
        <v>15</v>
      </c>
      <c r="K7" s="179"/>
      <c r="L7" s="179"/>
      <c r="M7" s="179"/>
      <c r="N7" s="179" t="s">
        <v>16</v>
      </c>
      <c r="O7" s="179"/>
      <c r="P7" s="5" t="s">
        <v>17</v>
      </c>
    </row>
    <row r="8" spans="1:16" s="4" customFormat="1" ht="16.5">
      <c r="A8" s="179"/>
      <c r="B8" s="179"/>
      <c r="C8" s="179"/>
      <c r="D8" s="5" t="s">
        <v>231</v>
      </c>
      <c r="E8" s="5" t="s">
        <v>11</v>
      </c>
      <c r="F8" s="5" t="s">
        <v>12</v>
      </c>
      <c r="G8" s="5" t="s">
        <v>13</v>
      </c>
      <c r="H8" s="5" t="s">
        <v>12</v>
      </c>
      <c r="I8" s="5" t="s">
        <v>13</v>
      </c>
      <c r="J8" s="5" t="s">
        <v>10</v>
      </c>
      <c r="K8" s="5" t="s">
        <v>11</v>
      </c>
      <c r="L8" s="145" t="s">
        <v>12</v>
      </c>
      <c r="M8" s="5" t="s">
        <v>13</v>
      </c>
      <c r="N8" s="5" t="s">
        <v>12</v>
      </c>
      <c r="O8" s="5" t="s">
        <v>13</v>
      </c>
      <c r="P8" s="5"/>
    </row>
    <row r="9" spans="1:16" ht="13.5" customHeight="1">
      <c r="A9" s="8">
        <v>1</v>
      </c>
      <c r="B9" s="193">
        <v>2</v>
      </c>
      <c r="C9" s="194"/>
      <c r="D9" s="8">
        <v>3</v>
      </c>
      <c r="E9" s="8">
        <v>4</v>
      </c>
      <c r="F9" s="8">
        <v>5</v>
      </c>
      <c r="G9" s="8">
        <v>6</v>
      </c>
      <c r="H9" s="8" t="s">
        <v>315</v>
      </c>
      <c r="I9" s="8">
        <v>8</v>
      </c>
      <c r="J9" s="8">
        <v>9</v>
      </c>
      <c r="K9" s="8">
        <v>10</v>
      </c>
      <c r="L9" s="146">
        <v>11</v>
      </c>
      <c r="M9" s="8">
        <v>12</v>
      </c>
      <c r="N9" s="8" t="s">
        <v>316</v>
      </c>
      <c r="O9" s="8">
        <v>14</v>
      </c>
      <c r="P9" s="8">
        <v>15</v>
      </c>
    </row>
    <row r="10" spans="1:16" ht="13.5" customHeight="1">
      <c r="A10" s="13"/>
      <c r="B10" s="11"/>
      <c r="C10" s="12"/>
      <c r="D10" s="13"/>
      <c r="E10" s="13"/>
      <c r="F10" s="13"/>
      <c r="G10" s="13"/>
      <c r="H10" s="13"/>
      <c r="I10" s="13"/>
      <c r="J10" s="13"/>
      <c r="K10" s="13"/>
      <c r="L10" s="147"/>
      <c r="M10" s="13"/>
      <c r="N10" s="13"/>
      <c r="O10" s="13"/>
      <c r="P10" s="13"/>
    </row>
    <row r="11" spans="1:16" s="2" customFormat="1" ht="15" customHeight="1">
      <c r="A11" s="21">
        <v>1</v>
      </c>
      <c r="B11" s="191" t="s">
        <v>18</v>
      </c>
      <c r="C11" s="192"/>
      <c r="D11" s="21"/>
      <c r="E11" s="21"/>
      <c r="F11" s="21"/>
      <c r="G11" s="21"/>
      <c r="H11" s="21"/>
      <c r="I11" s="21"/>
      <c r="J11" s="21"/>
      <c r="K11" s="21"/>
      <c r="L11" s="148"/>
      <c r="M11" s="21"/>
      <c r="N11" s="21"/>
      <c r="O11" s="21"/>
      <c r="P11" s="21"/>
    </row>
    <row r="12" spans="1:16" s="2" customFormat="1" ht="33">
      <c r="A12" s="21"/>
      <c r="B12" s="23" t="s">
        <v>21</v>
      </c>
      <c r="C12" s="24" t="s">
        <v>91</v>
      </c>
      <c r="D12" s="21"/>
      <c r="E12" s="21"/>
      <c r="F12" s="21"/>
      <c r="G12" s="21"/>
      <c r="H12" s="21"/>
      <c r="I12" s="21"/>
      <c r="J12" s="21"/>
      <c r="K12" s="21"/>
      <c r="L12" s="148"/>
      <c r="M12" s="21"/>
      <c r="N12" s="21"/>
      <c r="O12" s="21"/>
      <c r="P12" s="21"/>
    </row>
    <row r="13" spans="1:16" s="29" customFormat="1" ht="33">
      <c r="A13" s="27"/>
      <c r="B13" s="23" t="s">
        <v>22</v>
      </c>
      <c r="C13" s="24" t="s">
        <v>92</v>
      </c>
      <c r="D13" s="27"/>
      <c r="E13" s="49"/>
      <c r="F13" s="27"/>
      <c r="G13" s="27"/>
      <c r="H13" s="27"/>
      <c r="I13" s="27"/>
      <c r="J13" s="27"/>
      <c r="K13" s="49"/>
      <c r="L13" s="149"/>
      <c r="M13" s="27"/>
      <c r="N13" s="27"/>
      <c r="O13" s="27"/>
      <c r="P13" s="27"/>
    </row>
    <row r="14" spans="1:16" s="2" customFormat="1" ht="16.5">
      <c r="A14" s="21"/>
      <c r="B14" s="30"/>
      <c r="C14" s="24" t="s">
        <v>94</v>
      </c>
      <c r="D14" s="21" t="s">
        <v>233</v>
      </c>
      <c r="E14" s="50" t="s">
        <v>244</v>
      </c>
      <c r="F14" s="21"/>
      <c r="G14" s="21"/>
      <c r="H14" s="21"/>
      <c r="I14" s="21"/>
      <c r="J14" s="21" t="s">
        <v>233</v>
      </c>
      <c r="K14" s="142" t="s">
        <v>244</v>
      </c>
      <c r="L14" s="148"/>
      <c r="M14" s="21"/>
      <c r="N14" s="21"/>
      <c r="O14" s="21"/>
      <c r="P14" s="21"/>
    </row>
    <row r="15" spans="1:16" s="29" customFormat="1" ht="16.5">
      <c r="A15" s="27"/>
      <c r="B15" s="23" t="s">
        <v>23</v>
      </c>
      <c r="C15" s="31" t="s">
        <v>141</v>
      </c>
      <c r="D15" s="52"/>
      <c r="E15" s="31" t="s">
        <v>141</v>
      </c>
      <c r="F15" s="27">
        <v>100</v>
      </c>
      <c r="G15" s="27" t="s">
        <v>95</v>
      </c>
      <c r="H15" s="27">
        <f>SUM(F15+L15)</f>
        <v>152</v>
      </c>
      <c r="I15" s="27" t="s">
        <v>95</v>
      </c>
      <c r="J15" s="52"/>
      <c r="K15" s="31" t="s">
        <v>141</v>
      </c>
      <c r="L15" s="149">
        <v>52</v>
      </c>
      <c r="M15" s="27" t="s">
        <v>95</v>
      </c>
      <c r="N15" s="143">
        <f>SUM(H15-L15)</f>
        <v>100</v>
      </c>
      <c r="O15" s="27" t="s">
        <v>95</v>
      </c>
      <c r="P15" s="27"/>
    </row>
    <row r="16" spans="1:16" s="29" customFormat="1" ht="16.5">
      <c r="A16" s="27"/>
      <c r="B16" s="30"/>
      <c r="C16" s="31" t="s">
        <v>142</v>
      </c>
      <c r="D16" s="52"/>
      <c r="E16" s="31" t="s">
        <v>142</v>
      </c>
      <c r="F16" s="27">
        <v>100</v>
      </c>
      <c r="G16" s="27" t="s">
        <v>95</v>
      </c>
      <c r="H16" s="27">
        <f>SUM(F16+L16)</f>
        <v>135</v>
      </c>
      <c r="I16" s="27" t="s">
        <v>95</v>
      </c>
      <c r="J16" s="52"/>
      <c r="K16" s="31" t="s">
        <v>142</v>
      </c>
      <c r="L16" s="149">
        <v>35</v>
      </c>
      <c r="M16" s="27" t="s">
        <v>95</v>
      </c>
      <c r="N16" s="143">
        <f aca="true" t="shared" si="0" ref="N16:N79">SUM(H16-L16)</f>
        <v>100</v>
      </c>
      <c r="O16" s="27" t="s">
        <v>95</v>
      </c>
      <c r="P16" s="27"/>
    </row>
    <row r="17" spans="1:16" s="29" customFormat="1" ht="16.5">
      <c r="A17" s="27"/>
      <c r="B17" s="30"/>
      <c r="C17" s="31"/>
      <c r="D17" s="52"/>
      <c r="E17" s="31" t="s">
        <v>296</v>
      </c>
      <c r="F17" s="27"/>
      <c r="G17" s="27"/>
      <c r="H17" s="27"/>
      <c r="I17" s="27"/>
      <c r="J17" s="52"/>
      <c r="K17" s="31"/>
      <c r="L17" s="149"/>
      <c r="M17" s="27"/>
      <c r="N17" s="143"/>
      <c r="O17" s="27"/>
      <c r="P17" s="27"/>
    </row>
    <row r="18" spans="1:16" s="2" customFormat="1" ht="16.5">
      <c r="A18" s="21"/>
      <c r="B18" s="23" t="s">
        <v>24</v>
      </c>
      <c r="C18" s="24" t="s">
        <v>93</v>
      </c>
      <c r="D18" s="21" t="s">
        <v>232</v>
      </c>
      <c r="E18" s="50" t="s">
        <v>243</v>
      </c>
      <c r="F18" s="21"/>
      <c r="G18" s="21"/>
      <c r="H18" s="21"/>
      <c r="I18" s="21"/>
      <c r="J18" s="21" t="s">
        <v>232</v>
      </c>
      <c r="K18" s="142" t="s">
        <v>243</v>
      </c>
      <c r="L18" s="148"/>
      <c r="M18" s="21"/>
      <c r="N18" s="143"/>
      <c r="O18" s="21"/>
      <c r="P18" s="21"/>
    </row>
    <row r="19" spans="1:16" s="29" customFormat="1" ht="16.5">
      <c r="A19" s="27"/>
      <c r="B19" s="30"/>
      <c r="C19" s="44" t="s">
        <v>109</v>
      </c>
      <c r="D19" s="52"/>
      <c r="E19" s="39" t="s">
        <v>109</v>
      </c>
      <c r="F19" s="27">
        <v>10</v>
      </c>
      <c r="G19" s="27" t="s">
        <v>135</v>
      </c>
      <c r="H19" s="27">
        <f>SUM(F19+L19)</f>
        <v>21</v>
      </c>
      <c r="I19" s="27" t="s">
        <v>135</v>
      </c>
      <c r="J19" s="52"/>
      <c r="K19" s="39" t="s">
        <v>109</v>
      </c>
      <c r="L19" s="149">
        <v>11</v>
      </c>
      <c r="M19" s="27" t="s">
        <v>135</v>
      </c>
      <c r="N19" s="143">
        <f t="shared" si="0"/>
        <v>10</v>
      </c>
      <c r="O19" s="27" t="s">
        <v>135</v>
      </c>
      <c r="P19" s="27"/>
    </row>
    <row r="20" spans="1:16" s="29" customFormat="1" ht="16.5">
      <c r="A20" s="27"/>
      <c r="B20" s="30"/>
      <c r="C20" s="44" t="s">
        <v>110</v>
      </c>
      <c r="D20" s="52"/>
      <c r="E20" s="39" t="s">
        <v>110</v>
      </c>
      <c r="F20" s="27">
        <v>24</v>
      </c>
      <c r="G20" s="27" t="s">
        <v>135</v>
      </c>
      <c r="H20" s="27">
        <f aca="true" t="shared" si="1" ref="H20:H46">SUM(F20+L20)</f>
        <v>36</v>
      </c>
      <c r="I20" s="27" t="s">
        <v>135</v>
      </c>
      <c r="J20" s="52"/>
      <c r="K20" s="39" t="s">
        <v>110</v>
      </c>
      <c r="L20" s="149">
        <v>12</v>
      </c>
      <c r="M20" s="27" t="s">
        <v>135</v>
      </c>
      <c r="N20" s="143">
        <f t="shared" si="0"/>
        <v>24</v>
      </c>
      <c r="O20" s="27" t="s">
        <v>135</v>
      </c>
      <c r="P20" s="27"/>
    </row>
    <row r="21" spans="1:16" s="29" customFormat="1" ht="16.5">
      <c r="A21" s="27"/>
      <c r="B21" s="30"/>
      <c r="C21" s="44" t="s">
        <v>111</v>
      </c>
      <c r="D21" s="52"/>
      <c r="E21" s="39" t="s">
        <v>111</v>
      </c>
      <c r="F21" s="27">
        <v>24</v>
      </c>
      <c r="G21" s="27" t="s">
        <v>135</v>
      </c>
      <c r="H21" s="27">
        <f t="shared" si="1"/>
        <v>34</v>
      </c>
      <c r="I21" s="27" t="s">
        <v>135</v>
      </c>
      <c r="J21" s="52"/>
      <c r="K21" s="39" t="s">
        <v>111</v>
      </c>
      <c r="L21" s="149">
        <v>10</v>
      </c>
      <c r="M21" s="27" t="s">
        <v>135</v>
      </c>
      <c r="N21" s="143">
        <f t="shared" si="0"/>
        <v>24</v>
      </c>
      <c r="O21" s="27" t="s">
        <v>135</v>
      </c>
      <c r="P21" s="27"/>
    </row>
    <row r="22" spans="1:16" s="29" customFormat="1" ht="16.5">
      <c r="A22" s="27"/>
      <c r="B22" s="30"/>
      <c r="C22" s="44" t="s">
        <v>112</v>
      </c>
      <c r="D22" s="52"/>
      <c r="E22" s="39" t="s">
        <v>112</v>
      </c>
      <c r="F22" s="27">
        <v>12</v>
      </c>
      <c r="G22" s="27" t="s">
        <v>135</v>
      </c>
      <c r="H22" s="27">
        <f t="shared" si="1"/>
        <v>15</v>
      </c>
      <c r="I22" s="27" t="s">
        <v>135</v>
      </c>
      <c r="J22" s="52"/>
      <c r="K22" s="39" t="s">
        <v>112</v>
      </c>
      <c r="L22" s="149">
        <v>3</v>
      </c>
      <c r="M22" s="27" t="s">
        <v>135</v>
      </c>
      <c r="N22" s="143">
        <f t="shared" si="0"/>
        <v>12</v>
      </c>
      <c r="O22" s="27" t="s">
        <v>135</v>
      </c>
      <c r="P22" s="27"/>
    </row>
    <row r="23" spans="1:16" s="29" customFormat="1" ht="16.5">
      <c r="A23" s="27"/>
      <c r="B23" s="30"/>
      <c r="C23" s="44" t="s">
        <v>113</v>
      </c>
      <c r="D23" s="52"/>
      <c r="E23" s="39" t="s">
        <v>113</v>
      </c>
      <c r="F23" s="27">
        <v>10</v>
      </c>
      <c r="G23" s="27" t="s">
        <v>135</v>
      </c>
      <c r="H23" s="27">
        <f t="shared" si="1"/>
        <v>12</v>
      </c>
      <c r="I23" s="27" t="s">
        <v>135</v>
      </c>
      <c r="J23" s="52"/>
      <c r="K23" s="39" t="s">
        <v>113</v>
      </c>
      <c r="L23" s="149">
        <v>2</v>
      </c>
      <c r="M23" s="27"/>
      <c r="N23" s="143">
        <f t="shared" si="0"/>
        <v>10</v>
      </c>
      <c r="O23" s="27" t="s">
        <v>135</v>
      </c>
      <c r="P23" s="27"/>
    </row>
    <row r="24" spans="1:16" s="29" customFormat="1" ht="16.5">
      <c r="A24" s="27"/>
      <c r="B24" s="30"/>
      <c r="C24" s="44" t="s">
        <v>134</v>
      </c>
      <c r="D24" s="52"/>
      <c r="E24" s="39" t="s">
        <v>134</v>
      </c>
      <c r="F24" s="27">
        <v>10</v>
      </c>
      <c r="G24" s="27" t="s">
        <v>136</v>
      </c>
      <c r="H24" s="27">
        <f t="shared" si="1"/>
        <v>10</v>
      </c>
      <c r="I24" s="27" t="s">
        <v>136</v>
      </c>
      <c r="J24" s="52"/>
      <c r="K24" s="39" t="s">
        <v>134</v>
      </c>
      <c r="L24" s="149">
        <v>0</v>
      </c>
      <c r="M24" s="27"/>
      <c r="N24" s="143">
        <f t="shared" si="0"/>
        <v>10</v>
      </c>
      <c r="O24" s="27" t="s">
        <v>136</v>
      </c>
      <c r="P24" s="27"/>
    </row>
    <row r="25" spans="1:16" s="29" customFormat="1" ht="16.5">
      <c r="A25" s="27"/>
      <c r="B25" s="30"/>
      <c r="C25" s="44" t="s">
        <v>114</v>
      </c>
      <c r="D25" s="52"/>
      <c r="E25" s="39" t="s">
        <v>114</v>
      </c>
      <c r="F25" s="27">
        <v>20</v>
      </c>
      <c r="G25" s="27" t="s">
        <v>136</v>
      </c>
      <c r="H25" s="27">
        <f t="shared" si="1"/>
        <v>31</v>
      </c>
      <c r="I25" s="27" t="s">
        <v>136</v>
      </c>
      <c r="J25" s="52"/>
      <c r="K25" s="39" t="s">
        <v>114</v>
      </c>
      <c r="L25" s="149">
        <v>11</v>
      </c>
      <c r="M25" s="27" t="s">
        <v>136</v>
      </c>
      <c r="N25" s="143">
        <f t="shared" si="0"/>
        <v>20</v>
      </c>
      <c r="O25" s="27" t="s">
        <v>136</v>
      </c>
      <c r="P25" s="27"/>
    </row>
    <row r="26" spans="1:16" s="29" customFormat="1" ht="16.5">
      <c r="A26" s="27"/>
      <c r="B26" s="30"/>
      <c r="C26" s="44" t="s">
        <v>115</v>
      </c>
      <c r="D26" s="52"/>
      <c r="E26" s="39" t="s">
        <v>115</v>
      </c>
      <c r="F26" s="27">
        <v>10</v>
      </c>
      <c r="G26" s="27" t="s">
        <v>136</v>
      </c>
      <c r="H26" s="27">
        <f t="shared" si="1"/>
        <v>15</v>
      </c>
      <c r="I26" s="27" t="s">
        <v>136</v>
      </c>
      <c r="J26" s="52"/>
      <c r="K26" s="39" t="s">
        <v>115</v>
      </c>
      <c r="L26" s="149">
        <v>5</v>
      </c>
      <c r="M26" s="27" t="s">
        <v>136</v>
      </c>
      <c r="N26" s="143">
        <f t="shared" si="0"/>
        <v>10</v>
      </c>
      <c r="O26" s="27" t="s">
        <v>136</v>
      </c>
      <c r="P26" s="27"/>
    </row>
    <row r="27" spans="1:16" s="29" customFormat="1" ht="16.5">
      <c r="A27" s="27"/>
      <c r="B27" s="30"/>
      <c r="C27" s="44" t="s">
        <v>116</v>
      </c>
      <c r="D27" s="52"/>
      <c r="E27" s="39" t="s">
        <v>116</v>
      </c>
      <c r="F27" s="27">
        <v>1</v>
      </c>
      <c r="G27" s="27" t="s">
        <v>137</v>
      </c>
      <c r="H27" s="27">
        <f t="shared" si="1"/>
        <v>1</v>
      </c>
      <c r="I27" s="27" t="s">
        <v>137</v>
      </c>
      <c r="J27" s="52"/>
      <c r="K27" s="39" t="s">
        <v>116</v>
      </c>
      <c r="L27" s="149">
        <v>0</v>
      </c>
      <c r="M27" s="27"/>
      <c r="N27" s="143">
        <f t="shared" si="0"/>
        <v>1</v>
      </c>
      <c r="O27" s="27" t="s">
        <v>137</v>
      </c>
      <c r="P27" s="27"/>
    </row>
    <row r="28" spans="1:16" s="29" customFormat="1" ht="16.5">
      <c r="A28" s="27"/>
      <c r="B28" s="30"/>
      <c r="C28" s="44" t="s">
        <v>117</v>
      </c>
      <c r="D28" s="52"/>
      <c r="E28" s="39" t="s">
        <v>117</v>
      </c>
      <c r="F28" s="27">
        <v>12</v>
      </c>
      <c r="G28" s="27" t="s">
        <v>136</v>
      </c>
      <c r="H28" s="27">
        <f t="shared" si="1"/>
        <v>24</v>
      </c>
      <c r="I28" s="27" t="s">
        <v>136</v>
      </c>
      <c r="J28" s="52"/>
      <c r="K28" s="39" t="s">
        <v>117</v>
      </c>
      <c r="L28" s="149">
        <v>12</v>
      </c>
      <c r="M28" s="27" t="s">
        <v>136</v>
      </c>
      <c r="N28" s="143">
        <f t="shared" si="0"/>
        <v>12</v>
      </c>
      <c r="O28" s="27" t="s">
        <v>136</v>
      </c>
      <c r="P28" s="27"/>
    </row>
    <row r="29" spans="1:16" s="29" customFormat="1" ht="16.5">
      <c r="A29" s="27"/>
      <c r="B29" s="30"/>
      <c r="C29" s="44" t="s">
        <v>298</v>
      </c>
      <c r="D29" s="52"/>
      <c r="E29" s="44" t="s">
        <v>298</v>
      </c>
      <c r="F29" s="27">
        <v>10</v>
      </c>
      <c r="G29" s="27" t="s">
        <v>136</v>
      </c>
      <c r="H29" s="27">
        <f t="shared" si="1"/>
        <v>10</v>
      </c>
      <c r="I29" s="27" t="s">
        <v>136</v>
      </c>
      <c r="J29" s="52"/>
      <c r="K29" s="44" t="s">
        <v>298</v>
      </c>
      <c r="L29" s="149">
        <v>0</v>
      </c>
      <c r="M29" s="27"/>
      <c r="N29" s="143">
        <f t="shared" si="0"/>
        <v>10</v>
      </c>
      <c r="O29" s="27" t="s">
        <v>136</v>
      </c>
      <c r="P29" s="27"/>
    </row>
    <row r="30" spans="1:16" s="29" customFormat="1" ht="16.5">
      <c r="A30" s="27"/>
      <c r="B30" s="30"/>
      <c r="C30" s="44" t="s">
        <v>118</v>
      </c>
      <c r="D30" s="52"/>
      <c r="E30" s="39" t="s">
        <v>118</v>
      </c>
      <c r="F30" s="27">
        <v>10</v>
      </c>
      <c r="G30" s="27" t="s">
        <v>136</v>
      </c>
      <c r="H30" s="27">
        <f t="shared" si="1"/>
        <v>14</v>
      </c>
      <c r="I30" s="27" t="s">
        <v>136</v>
      </c>
      <c r="J30" s="52"/>
      <c r="K30" s="39" t="s">
        <v>118</v>
      </c>
      <c r="L30" s="149">
        <v>4</v>
      </c>
      <c r="M30" s="27"/>
      <c r="N30" s="143">
        <f t="shared" si="0"/>
        <v>10</v>
      </c>
      <c r="O30" s="27" t="s">
        <v>136</v>
      </c>
      <c r="P30" s="27"/>
    </row>
    <row r="31" spans="1:16" s="29" customFormat="1" ht="16.5">
      <c r="A31" s="27"/>
      <c r="B31" s="30"/>
      <c r="C31" s="44" t="s">
        <v>119</v>
      </c>
      <c r="D31" s="52"/>
      <c r="E31" s="39" t="s">
        <v>119</v>
      </c>
      <c r="F31" s="27">
        <v>40</v>
      </c>
      <c r="G31" s="27" t="s">
        <v>135</v>
      </c>
      <c r="H31" s="27">
        <f t="shared" si="1"/>
        <v>49</v>
      </c>
      <c r="I31" s="27" t="s">
        <v>135</v>
      </c>
      <c r="J31" s="52"/>
      <c r="K31" s="39" t="s">
        <v>119</v>
      </c>
      <c r="L31" s="149">
        <v>9</v>
      </c>
      <c r="M31" s="27" t="s">
        <v>135</v>
      </c>
      <c r="N31" s="143">
        <f t="shared" si="0"/>
        <v>40</v>
      </c>
      <c r="O31" s="27" t="s">
        <v>135</v>
      </c>
      <c r="P31" s="27"/>
    </row>
    <row r="32" spans="1:16" s="29" customFormat="1" ht="16.5">
      <c r="A32" s="27"/>
      <c r="B32" s="30"/>
      <c r="C32" s="44" t="s">
        <v>120</v>
      </c>
      <c r="D32" s="52"/>
      <c r="E32" s="39" t="s">
        <v>120</v>
      </c>
      <c r="F32" s="27">
        <v>40</v>
      </c>
      <c r="G32" s="27" t="s">
        <v>138</v>
      </c>
      <c r="H32" s="27">
        <f t="shared" si="1"/>
        <v>59</v>
      </c>
      <c r="I32" s="27" t="s">
        <v>138</v>
      </c>
      <c r="J32" s="52"/>
      <c r="K32" s="39" t="s">
        <v>120</v>
      </c>
      <c r="L32" s="149">
        <v>19</v>
      </c>
      <c r="M32" s="27" t="s">
        <v>138</v>
      </c>
      <c r="N32" s="143">
        <f t="shared" si="0"/>
        <v>40</v>
      </c>
      <c r="O32" s="27" t="s">
        <v>138</v>
      </c>
      <c r="P32" s="27"/>
    </row>
    <row r="33" spans="1:16" s="29" customFormat="1" ht="16.5">
      <c r="A33" s="27"/>
      <c r="B33" s="30"/>
      <c r="C33" s="44" t="s">
        <v>121</v>
      </c>
      <c r="D33" s="52"/>
      <c r="E33" s="39" t="s">
        <v>121</v>
      </c>
      <c r="F33" s="27">
        <v>8</v>
      </c>
      <c r="G33" s="27" t="s">
        <v>138</v>
      </c>
      <c r="H33" s="27">
        <f t="shared" si="1"/>
        <v>16</v>
      </c>
      <c r="I33" s="27" t="s">
        <v>138</v>
      </c>
      <c r="J33" s="52"/>
      <c r="K33" s="39" t="s">
        <v>121</v>
      </c>
      <c r="L33" s="149">
        <v>8</v>
      </c>
      <c r="M33" s="27" t="s">
        <v>138</v>
      </c>
      <c r="N33" s="143">
        <f t="shared" si="0"/>
        <v>8</v>
      </c>
      <c r="O33" s="27" t="s">
        <v>138</v>
      </c>
      <c r="P33" s="27"/>
    </row>
    <row r="34" spans="1:16" s="29" customFormat="1" ht="16.5">
      <c r="A34" s="27"/>
      <c r="B34" s="30"/>
      <c r="C34" s="44" t="s">
        <v>122</v>
      </c>
      <c r="D34" s="52"/>
      <c r="E34" s="39" t="s">
        <v>122</v>
      </c>
      <c r="F34" s="27">
        <v>24</v>
      </c>
      <c r="G34" s="27" t="s">
        <v>135</v>
      </c>
      <c r="H34" s="27">
        <f t="shared" si="1"/>
        <v>32</v>
      </c>
      <c r="I34" s="27" t="s">
        <v>135</v>
      </c>
      <c r="J34" s="52"/>
      <c r="K34" s="39" t="s">
        <v>122</v>
      </c>
      <c r="L34" s="149">
        <v>8</v>
      </c>
      <c r="M34" s="27" t="s">
        <v>135</v>
      </c>
      <c r="N34" s="143">
        <f t="shared" si="0"/>
        <v>24</v>
      </c>
      <c r="O34" s="27" t="s">
        <v>135</v>
      </c>
      <c r="P34" s="27"/>
    </row>
    <row r="35" spans="1:16" s="29" customFormat="1" ht="16.5">
      <c r="A35" s="27"/>
      <c r="B35" s="30"/>
      <c r="C35" s="44" t="s">
        <v>123</v>
      </c>
      <c r="D35" s="52"/>
      <c r="E35" s="39" t="s">
        <v>123</v>
      </c>
      <c r="F35" s="27">
        <v>10</v>
      </c>
      <c r="G35" s="27" t="s">
        <v>136</v>
      </c>
      <c r="H35" s="27">
        <f t="shared" si="1"/>
        <v>16</v>
      </c>
      <c r="I35" s="27" t="s">
        <v>136</v>
      </c>
      <c r="J35" s="52"/>
      <c r="K35" s="39" t="s">
        <v>123</v>
      </c>
      <c r="L35" s="149">
        <v>6</v>
      </c>
      <c r="M35" s="27" t="s">
        <v>136</v>
      </c>
      <c r="N35" s="143">
        <f t="shared" si="0"/>
        <v>10</v>
      </c>
      <c r="O35" s="27" t="s">
        <v>136</v>
      </c>
      <c r="P35" s="27"/>
    </row>
    <row r="36" spans="1:16" s="29" customFormat="1" ht="16.5">
      <c r="A36" s="27"/>
      <c r="B36" s="30"/>
      <c r="C36" s="45" t="s">
        <v>124</v>
      </c>
      <c r="D36" s="52"/>
      <c r="E36" s="46" t="s">
        <v>124</v>
      </c>
      <c r="F36" s="27">
        <v>10</v>
      </c>
      <c r="G36" s="27" t="s">
        <v>136</v>
      </c>
      <c r="H36" s="27">
        <f t="shared" si="1"/>
        <v>11</v>
      </c>
      <c r="I36" s="27" t="s">
        <v>136</v>
      </c>
      <c r="J36" s="52"/>
      <c r="K36" s="46" t="s">
        <v>124</v>
      </c>
      <c r="L36" s="149">
        <v>1</v>
      </c>
      <c r="M36" s="27"/>
      <c r="N36" s="143">
        <f t="shared" si="0"/>
        <v>10</v>
      </c>
      <c r="O36" s="27" t="s">
        <v>136</v>
      </c>
      <c r="P36" s="27"/>
    </row>
    <row r="37" spans="1:16" s="29" customFormat="1" ht="16.5">
      <c r="A37" s="27"/>
      <c r="B37" s="30"/>
      <c r="C37" s="45" t="s">
        <v>133</v>
      </c>
      <c r="D37" s="52"/>
      <c r="E37" s="46" t="s">
        <v>133</v>
      </c>
      <c r="F37" s="27">
        <v>24</v>
      </c>
      <c r="G37" s="27" t="s">
        <v>136</v>
      </c>
      <c r="H37" s="27">
        <f t="shared" si="1"/>
        <v>46</v>
      </c>
      <c r="I37" s="27" t="s">
        <v>136</v>
      </c>
      <c r="J37" s="52"/>
      <c r="K37" s="46" t="s">
        <v>133</v>
      </c>
      <c r="L37" s="149">
        <v>22</v>
      </c>
      <c r="M37" s="27"/>
      <c r="N37" s="143">
        <f t="shared" si="0"/>
        <v>24</v>
      </c>
      <c r="O37" s="27" t="s">
        <v>136</v>
      </c>
      <c r="P37" s="27"/>
    </row>
    <row r="38" spans="1:16" s="29" customFormat="1" ht="16.5">
      <c r="A38" s="27"/>
      <c r="B38" s="30"/>
      <c r="C38" s="44" t="s">
        <v>125</v>
      </c>
      <c r="D38" s="52"/>
      <c r="E38" s="39" t="s">
        <v>125</v>
      </c>
      <c r="F38" s="27">
        <v>5</v>
      </c>
      <c r="G38" s="27" t="s">
        <v>139</v>
      </c>
      <c r="H38" s="27">
        <f t="shared" si="1"/>
        <v>7</v>
      </c>
      <c r="I38" s="27" t="s">
        <v>139</v>
      </c>
      <c r="J38" s="52"/>
      <c r="K38" s="39" t="s">
        <v>125</v>
      </c>
      <c r="L38" s="149">
        <v>2</v>
      </c>
      <c r="M38" s="27" t="s">
        <v>139</v>
      </c>
      <c r="N38" s="143">
        <f t="shared" si="0"/>
        <v>5</v>
      </c>
      <c r="O38" s="27" t="s">
        <v>139</v>
      </c>
      <c r="P38" s="27"/>
    </row>
    <row r="39" spans="1:16" s="29" customFormat="1" ht="16.5">
      <c r="A39" s="27"/>
      <c r="B39" s="30"/>
      <c r="C39" s="44" t="s">
        <v>126</v>
      </c>
      <c r="D39" s="52"/>
      <c r="E39" s="39" t="s">
        <v>126</v>
      </c>
      <c r="F39" s="27">
        <v>30</v>
      </c>
      <c r="G39" s="27" t="s">
        <v>136</v>
      </c>
      <c r="H39" s="27">
        <f t="shared" si="1"/>
        <v>43</v>
      </c>
      <c r="I39" s="27" t="s">
        <v>136</v>
      </c>
      <c r="J39" s="52"/>
      <c r="K39" s="39" t="s">
        <v>126</v>
      </c>
      <c r="L39" s="149">
        <v>13</v>
      </c>
      <c r="M39" s="27" t="s">
        <v>136</v>
      </c>
      <c r="N39" s="143">
        <f t="shared" si="0"/>
        <v>30</v>
      </c>
      <c r="O39" s="27" t="s">
        <v>136</v>
      </c>
      <c r="P39" s="27"/>
    </row>
    <row r="40" spans="1:16" s="29" customFormat="1" ht="16.5">
      <c r="A40" s="27"/>
      <c r="B40" s="30"/>
      <c r="C40" s="44" t="s">
        <v>297</v>
      </c>
      <c r="D40" s="52"/>
      <c r="E40" s="39" t="s">
        <v>297</v>
      </c>
      <c r="F40" s="27">
        <v>10</v>
      </c>
      <c r="G40" s="27" t="s">
        <v>136</v>
      </c>
      <c r="H40" s="27">
        <f t="shared" si="1"/>
        <v>10</v>
      </c>
      <c r="I40" s="27" t="s">
        <v>136</v>
      </c>
      <c r="J40" s="52"/>
      <c r="K40" s="39" t="s">
        <v>297</v>
      </c>
      <c r="L40" s="149">
        <v>0</v>
      </c>
      <c r="M40" s="27"/>
      <c r="N40" s="143">
        <f t="shared" si="0"/>
        <v>10</v>
      </c>
      <c r="O40" s="27" t="s">
        <v>136</v>
      </c>
      <c r="P40" s="27"/>
    </row>
    <row r="41" spans="1:16" s="29" customFormat="1" ht="16.5">
      <c r="A41" s="27"/>
      <c r="B41" s="30"/>
      <c r="C41" s="44" t="s">
        <v>127</v>
      </c>
      <c r="D41" s="52"/>
      <c r="E41" s="39" t="s">
        <v>127</v>
      </c>
      <c r="F41" s="27">
        <v>24</v>
      </c>
      <c r="G41" s="27" t="s">
        <v>136</v>
      </c>
      <c r="H41" s="27">
        <f t="shared" si="1"/>
        <v>36</v>
      </c>
      <c r="I41" s="27" t="s">
        <v>136</v>
      </c>
      <c r="J41" s="52"/>
      <c r="K41" s="39" t="s">
        <v>127</v>
      </c>
      <c r="L41" s="149">
        <v>12</v>
      </c>
      <c r="M41" s="27" t="s">
        <v>136</v>
      </c>
      <c r="N41" s="143">
        <f t="shared" si="0"/>
        <v>24</v>
      </c>
      <c r="O41" s="27" t="s">
        <v>136</v>
      </c>
      <c r="P41" s="27"/>
    </row>
    <row r="42" spans="1:16" s="29" customFormat="1" ht="16.5">
      <c r="A42" s="27"/>
      <c r="B42" s="30"/>
      <c r="C42" s="44" t="s">
        <v>128</v>
      </c>
      <c r="D42" s="52"/>
      <c r="E42" s="39" t="s">
        <v>128</v>
      </c>
      <c r="F42" s="27">
        <v>24</v>
      </c>
      <c r="G42" s="27" t="s">
        <v>136</v>
      </c>
      <c r="H42" s="27">
        <f t="shared" si="1"/>
        <v>40</v>
      </c>
      <c r="I42" s="27" t="s">
        <v>136</v>
      </c>
      <c r="J42" s="52"/>
      <c r="K42" s="39" t="s">
        <v>128</v>
      </c>
      <c r="L42" s="149">
        <v>16</v>
      </c>
      <c r="M42" s="27" t="s">
        <v>136</v>
      </c>
      <c r="N42" s="143">
        <f t="shared" si="0"/>
        <v>24</v>
      </c>
      <c r="O42" s="27" t="s">
        <v>136</v>
      </c>
      <c r="P42" s="27"/>
    </row>
    <row r="43" spans="1:16" s="29" customFormat="1" ht="16.5">
      <c r="A43" s="27"/>
      <c r="B43" s="30"/>
      <c r="C43" s="44" t="s">
        <v>129</v>
      </c>
      <c r="D43" s="52"/>
      <c r="E43" s="39" t="s">
        <v>129</v>
      </c>
      <c r="F43" s="27">
        <v>10</v>
      </c>
      <c r="G43" s="27" t="s">
        <v>136</v>
      </c>
      <c r="H43" s="27">
        <f t="shared" si="1"/>
        <v>15</v>
      </c>
      <c r="I43" s="27" t="s">
        <v>136</v>
      </c>
      <c r="J43" s="52"/>
      <c r="K43" s="39" t="s">
        <v>129</v>
      </c>
      <c r="L43" s="149">
        <v>5</v>
      </c>
      <c r="M43" s="27" t="s">
        <v>136</v>
      </c>
      <c r="N43" s="143">
        <f t="shared" si="0"/>
        <v>10</v>
      </c>
      <c r="O43" s="27" t="s">
        <v>136</v>
      </c>
      <c r="P43" s="27"/>
    </row>
    <row r="44" spans="1:16" s="29" customFormat="1" ht="16.5">
      <c r="A44" s="27"/>
      <c r="B44" s="30"/>
      <c r="C44" s="44" t="s">
        <v>130</v>
      </c>
      <c r="D44" s="52"/>
      <c r="E44" s="44" t="s">
        <v>130</v>
      </c>
      <c r="F44" s="27">
        <v>10</v>
      </c>
      <c r="G44" s="27" t="s">
        <v>136</v>
      </c>
      <c r="H44" s="27">
        <f t="shared" si="1"/>
        <v>15</v>
      </c>
      <c r="I44" s="27" t="s">
        <v>136</v>
      </c>
      <c r="J44" s="52"/>
      <c r="K44" s="44" t="s">
        <v>130</v>
      </c>
      <c r="L44" s="149">
        <v>5</v>
      </c>
      <c r="M44" s="27"/>
      <c r="N44" s="143">
        <f t="shared" si="0"/>
        <v>10</v>
      </c>
      <c r="O44" s="27" t="s">
        <v>136</v>
      </c>
      <c r="P44" s="27"/>
    </row>
    <row r="45" spans="1:16" s="29" customFormat="1" ht="16.5">
      <c r="A45" s="27"/>
      <c r="B45" s="30"/>
      <c r="C45" s="44" t="s">
        <v>131</v>
      </c>
      <c r="D45" s="52"/>
      <c r="E45" s="44" t="s">
        <v>131</v>
      </c>
      <c r="F45" s="27">
        <v>10</v>
      </c>
      <c r="G45" s="27" t="s">
        <v>140</v>
      </c>
      <c r="H45" s="27">
        <f t="shared" si="1"/>
        <v>14</v>
      </c>
      <c r="I45" s="27" t="s">
        <v>140</v>
      </c>
      <c r="J45" s="52"/>
      <c r="K45" s="44" t="s">
        <v>131</v>
      </c>
      <c r="L45" s="149">
        <v>4</v>
      </c>
      <c r="M45" s="27"/>
      <c r="N45" s="143">
        <f t="shared" si="0"/>
        <v>10</v>
      </c>
      <c r="O45" s="27" t="s">
        <v>140</v>
      </c>
      <c r="P45" s="27"/>
    </row>
    <row r="46" spans="1:16" s="29" customFormat="1" ht="16.5">
      <c r="A46" s="27"/>
      <c r="B46" s="30"/>
      <c r="C46" s="44" t="s">
        <v>132</v>
      </c>
      <c r="D46" s="52"/>
      <c r="E46" s="44" t="s">
        <v>132</v>
      </c>
      <c r="F46" s="27">
        <v>6</v>
      </c>
      <c r="G46" s="27" t="s">
        <v>140</v>
      </c>
      <c r="H46" s="27">
        <f t="shared" si="1"/>
        <v>14</v>
      </c>
      <c r="I46" s="27" t="s">
        <v>140</v>
      </c>
      <c r="J46" s="52"/>
      <c r="K46" s="44" t="s">
        <v>132</v>
      </c>
      <c r="L46" s="149">
        <v>8</v>
      </c>
      <c r="M46" s="27"/>
      <c r="N46" s="143">
        <f t="shared" si="0"/>
        <v>6</v>
      </c>
      <c r="O46" s="27" t="s">
        <v>140</v>
      </c>
      <c r="P46" s="27"/>
    </row>
    <row r="47" spans="1:16" s="29" customFormat="1" ht="16.5">
      <c r="A47" s="27"/>
      <c r="B47" s="30"/>
      <c r="C47" s="44"/>
      <c r="D47" s="52"/>
      <c r="E47" s="44"/>
      <c r="F47" s="27"/>
      <c r="G47" s="27"/>
      <c r="H47" s="27"/>
      <c r="I47" s="27"/>
      <c r="J47" s="52"/>
      <c r="K47" s="44"/>
      <c r="L47" s="149"/>
      <c r="M47" s="27"/>
      <c r="N47" s="143"/>
      <c r="O47" s="27"/>
      <c r="P47" s="27"/>
    </row>
    <row r="48" spans="1:16" s="2" customFormat="1" ht="16.5">
      <c r="A48" s="21"/>
      <c r="B48" s="30" t="s">
        <v>25</v>
      </c>
      <c r="C48" s="24" t="s">
        <v>143</v>
      </c>
      <c r="D48" s="21" t="s">
        <v>250</v>
      </c>
      <c r="E48" s="50" t="s">
        <v>245</v>
      </c>
      <c r="F48" s="21"/>
      <c r="G48" s="21"/>
      <c r="H48" s="21"/>
      <c r="I48" s="21"/>
      <c r="J48" s="21" t="s">
        <v>250</v>
      </c>
      <c r="K48" s="142" t="s">
        <v>245</v>
      </c>
      <c r="L48" s="148"/>
      <c r="M48" s="21"/>
      <c r="N48" s="143"/>
      <c r="O48" s="21"/>
      <c r="P48" s="21"/>
    </row>
    <row r="49" spans="1:16" s="29" customFormat="1" ht="16.5">
      <c r="A49" s="27"/>
      <c r="B49" s="23"/>
      <c r="C49" s="44" t="s">
        <v>144</v>
      </c>
      <c r="D49" s="52"/>
      <c r="E49" s="39" t="s">
        <v>144</v>
      </c>
      <c r="F49" s="27">
        <v>200</v>
      </c>
      <c r="G49" s="27" t="s">
        <v>151</v>
      </c>
      <c r="H49" s="27">
        <f>SUM(F49+L49)</f>
        <v>223</v>
      </c>
      <c r="I49" s="27" t="s">
        <v>151</v>
      </c>
      <c r="J49" s="52"/>
      <c r="K49" s="39" t="s">
        <v>144</v>
      </c>
      <c r="L49" s="149">
        <v>23</v>
      </c>
      <c r="M49" s="27" t="s">
        <v>151</v>
      </c>
      <c r="N49" s="143">
        <f t="shared" si="0"/>
        <v>200</v>
      </c>
      <c r="O49" s="27" t="s">
        <v>151</v>
      </c>
      <c r="P49" s="27"/>
    </row>
    <row r="50" spans="1:16" s="29" customFormat="1" ht="16.5">
      <c r="A50" s="27"/>
      <c r="B50" s="30"/>
      <c r="C50" s="44" t="s">
        <v>145</v>
      </c>
      <c r="D50" s="52"/>
      <c r="E50" s="39" t="s">
        <v>145</v>
      </c>
      <c r="F50" s="27">
        <v>25</v>
      </c>
      <c r="G50" s="27" t="s">
        <v>135</v>
      </c>
      <c r="H50" s="27">
        <f aca="true" t="shared" si="2" ref="H50:H96">SUM(F50+L50)</f>
        <v>27</v>
      </c>
      <c r="I50" s="27" t="s">
        <v>135</v>
      </c>
      <c r="J50" s="52"/>
      <c r="K50" s="39" t="s">
        <v>145</v>
      </c>
      <c r="L50" s="149">
        <v>2</v>
      </c>
      <c r="M50" s="27" t="s">
        <v>135</v>
      </c>
      <c r="N50" s="143">
        <f t="shared" si="0"/>
        <v>25</v>
      </c>
      <c r="O50" s="27" t="s">
        <v>135</v>
      </c>
      <c r="P50" s="27"/>
    </row>
    <row r="51" spans="1:16" s="29" customFormat="1" ht="16.5">
      <c r="A51" s="27"/>
      <c r="B51" s="30"/>
      <c r="C51" s="44" t="s">
        <v>152</v>
      </c>
      <c r="D51" s="52"/>
      <c r="E51" s="39" t="s">
        <v>152</v>
      </c>
      <c r="F51" s="27">
        <v>10</v>
      </c>
      <c r="G51" s="27" t="s">
        <v>138</v>
      </c>
      <c r="H51" s="27">
        <f t="shared" si="2"/>
        <v>10</v>
      </c>
      <c r="I51" s="27" t="s">
        <v>138</v>
      </c>
      <c r="J51" s="52"/>
      <c r="K51" s="39" t="s">
        <v>152</v>
      </c>
      <c r="L51" s="149">
        <v>0</v>
      </c>
      <c r="M51" s="27" t="s">
        <v>138</v>
      </c>
      <c r="N51" s="143">
        <f t="shared" si="0"/>
        <v>10</v>
      </c>
      <c r="O51" s="27" t="s">
        <v>138</v>
      </c>
      <c r="P51" s="27"/>
    </row>
    <row r="52" spans="1:16" s="29" customFormat="1" ht="16.5">
      <c r="A52" s="27"/>
      <c r="B52" s="30"/>
      <c r="C52" s="44" t="s">
        <v>146</v>
      </c>
      <c r="D52" s="52"/>
      <c r="E52" s="39" t="s">
        <v>146</v>
      </c>
      <c r="F52" s="27">
        <v>9235</v>
      </c>
      <c r="G52" s="27" t="s">
        <v>151</v>
      </c>
      <c r="H52" s="27">
        <f t="shared" si="2"/>
        <v>9235</v>
      </c>
      <c r="I52" s="27" t="s">
        <v>151</v>
      </c>
      <c r="J52" s="52"/>
      <c r="K52" s="39" t="s">
        <v>146</v>
      </c>
      <c r="L52" s="149">
        <v>0</v>
      </c>
      <c r="M52" s="27" t="s">
        <v>151</v>
      </c>
      <c r="N52" s="143">
        <f t="shared" si="0"/>
        <v>9235</v>
      </c>
      <c r="O52" s="27" t="s">
        <v>151</v>
      </c>
      <c r="P52" s="27"/>
    </row>
    <row r="53" spans="1:16" s="29" customFormat="1" ht="16.5">
      <c r="A53" s="27"/>
      <c r="B53" s="30"/>
      <c r="C53" s="44" t="s">
        <v>147</v>
      </c>
      <c r="D53" s="52"/>
      <c r="E53" s="39" t="s">
        <v>147</v>
      </c>
      <c r="F53" s="27">
        <v>100</v>
      </c>
      <c r="G53" s="27" t="s">
        <v>153</v>
      </c>
      <c r="H53" s="27">
        <f t="shared" si="2"/>
        <v>100</v>
      </c>
      <c r="I53" s="27" t="s">
        <v>153</v>
      </c>
      <c r="J53" s="52"/>
      <c r="K53" s="39" t="s">
        <v>147</v>
      </c>
      <c r="L53" s="149">
        <v>0</v>
      </c>
      <c r="M53" s="27" t="s">
        <v>153</v>
      </c>
      <c r="N53" s="143">
        <f t="shared" si="0"/>
        <v>100</v>
      </c>
      <c r="O53" s="27" t="s">
        <v>153</v>
      </c>
      <c r="P53" s="27"/>
    </row>
    <row r="54" spans="1:16" s="2" customFormat="1" ht="16.5">
      <c r="A54" s="21"/>
      <c r="B54" s="30"/>
      <c r="C54" s="47" t="s">
        <v>149</v>
      </c>
      <c r="D54" s="51"/>
      <c r="E54" s="50" t="s">
        <v>149</v>
      </c>
      <c r="F54" s="21"/>
      <c r="G54" s="21"/>
      <c r="H54" s="27"/>
      <c r="I54" s="21"/>
      <c r="J54" s="51"/>
      <c r="K54" s="142" t="s">
        <v>149</v>
      </c>
      <c r="L54" s="148"/>
      <c r="M54" s="21"/>
      <c r="N54" s="143"/>
      <c r="O54" s="21"/>
      <c r="P54" s="21"/>
    </row>
    <row r="55" spans="1:16" s="29" customFormat="1" ht="16.5">
      <c r="A55" s="27"/>
      <c r="B55" s="23"/>
      <c r="C55" s="44" t="s">
        <v>146</v>
      </c>
      <c r="D55" s="52"/>
      <c r="E55" s="39" t="s">
        <v>146</v>
      </c>
      <c r="F55" s="27">
        <v>500</v>
      </c>
      <c r="G55" s="27" t="s">
        <v>151</v>
      </c>
      <c r="H55" s="27">
        <f t="shared" si="2"/>
        <v>500</v>
      </c>
      <c r="I55" s="27" t="s">
        <v>151</v>
      </c>
      <c r="J55" s="52"/>
      <c r="K55" s="39" t="s">
        <v>146</v>
      </c>
      <c r="L55" s="149">
        <v>0</v>
      </c>
      <c r="M55" s="27" t="s">
        <v>151</v>
      </c>
      <c r="N55" s="143">
        <f t="shared" si="0"/>
        <v>500</v>
      </c>
      <c r="O55" s="27" t="s">
        <v>151</v>
      </c>
      <c r="P55" s="27"/>
    </row>
    <row r="56" spans="1:16" s="29" customFormat="1" ht="16.5">
      <c r="A56" s="27"/>
      <c r="B56" s="30"/>
      <c r="C56" s="44" t="s">
        <v>147</v>
      </c>
      <c r="D56" s="52"/>
      <c r="E56" s="39" t="s">
        <v>147</v>
      </c>
      <c r="F56" s="27">
        <v>5</v>
      </c>
      <c r="G56" s="27" t="s">
        <v>153</v>
      </c>
      <c r="H56" s="27">
        <f t="shared" si="2"/>
        <v>5</v>
      </c>
      <c r="I56" s="27" t="s">
        <v>153</v>
      </c>
      <c r="J56" s="52"/>
      <c r="K56" s="39" t="s">
        <v>147</v>
      </c>
      <c r="L56" s="149">
        <v>0</v>
      </c>
      <c r="M56" s="27"/>
      <c r="N56" s="143">
        <f t="shared" si="0"/>
        <v>5</v>
      </c>
      <c r="O56" s="27"/>
      <c r="P56" s="27"/>
    </row>
    <row r="57" spans="1:16" s="2" customFormat="1" ht="16.5">
      <c r="A57" s="21"/>
      <c r="B57" s="30"/>
      <c r="C57" s="47" t="s">
        <v>148</v>
      </c>
      <c r="D57" s="51"/>
      <c r="E57" s="47" t="s">
        <v>148</v>
      </c>
      <c r="F57" s="21"/>
      <c r="G57" s="21"/>
      <c r="H57" s="27"/>
      <c r="I57" s="21"/>
      <c r="J57" s="51"/>
      <c r="K57" s="47" t="s">
        <v>148</v>
      </c>
      <c r="L57" s="148"/>
      <c r="M57" s="21"/>
      <c r="N57" s="143"/>
      <c r="O57" s="21"/>
      <c r="P57" s="21"/>
    </row>
    <row r="58" spans="1:16" s="29" customFormat="1" ht="16.5">
      <c r="A58" s="27"/>
      <c r="B58" s="23"/>
      <c r="C58" s="44" t="s">
        <v>146</v>
      </c>
      <c r="D58" s="52"/>
      <c r="E58" s="39" t="s">
        <v>146</v>
      </c>
      <c r="F58" s="27">
        <v>917</v>
      </c>
      <c r="G58" s="27" t="s">
        <v>151</v>
      </c>
      <c r="H58" s="27">
        <f t="shared" si="2"/>
        <v>917</v>
      </c>
      <c r="I58" s="27" t="s">
        <v>151</v>
      </c>
      <c r="J58" s="52"/>
      <c r="K58" s="39" t="s">
        <v>146</v>
      </c>
      <c r="L58" s="149">
        <v>0</v>
      </c>
      <c r="M58" s="27" t="s">
        <v>151</v>
      </c>
      <c r="N58" s="143">
        <f t="shared" si="0"/>
        <v>917</v>
      </c>
      <c r="O58" s="27" t="s">
        <v>151</v>
      </c>
      <c r="P58" s="27"/>
    </row>
    <row r="59" spans="1:16" s="29" customFormat="1" ht="16.5">
      <c r="A59" s="27"/>
      <c r="B59" s="30"/>
      <c r="C59" s="44" t="s">
        <v>147</v>
      </c>
      <c r="D59" s="52"/>
      <c r="E59" s="39" t="s">
        <v>147</v>
      </c>
      <c r="F59" s="27">
        <v>5</v>
      </c>
      <c r="G59" s="27" t="s">
        <v>153</v>
      </c>
      <c r="H59" s="27">
        <f t="shared" si="2"/>
        <v>5</v>
      </c>
      <c r="I59" s="27" t="s">
        <v>153</v>
      </c>
      <c r="J59" s="52"/>
      <c r="K59" s="39" t="s">
        <v>147</v>
      </c>
      <c r="L59" s="149">
        <v>0</v>
      </c>
      <c r="M59" s="27" t="s">
        <v>153</v>
      </c>
      <c r="N59" s="143">
        <f t="shared" si="0"/>
        <v>5</v>
      </c>
      <c r="O59" s="27" t="s">
        <v>153</v>
      </c>
      <c r="P59" s="27"/>
    </row>
    <row r="60" spans="1:16" s="2" customFormat="1" ht="16.5">
      <c r="A60" s="21"/>
      <c r="B60" s="30"/>
      <c r="C60" s="144" t="s">
        <v>246</v>
      </c>
      <c r="D60" s="51"/>
      <c r="E60" s="50" t="s">
        <v>246</v>
      </c>
      <c r="F60" s="21"/>
      <c r="G60" s="21"/>
      <c r="H60" s="27"/>
      <c r="I60" s="21"/>
      <c r="J60" s="51"/>
      <c r="K60" s="142" t="s">
        <v>246</v>
      </c>
      <c r="L60" s="148"/>
      <c r="M60" s="21"/>
      <c r="N60" s="143"/>
      <c r="O60" s="21"/>
      <c r="P60" s="21"/>
    </row>
    <row r="61" spans="1:16" s="29" customFormat="1" ht="16.5">
      <c r="A61" s="27"/>
      <c r="B61" s="23"/>
      <c r="C61" s="44" t="s">
        <v>146</v>
      </c>
      <c r="D61" s="52"/>
      <c r="E61" s="39" t="s">
        <v>146</v>
      </c>
      <c r="F61" s="27">
        <v>1000</v>
      </c>
      <c r="G61" s="27" t="s">
        <v>151</v>
      </c>
      <c r="H61" s="27">
        <f t="shared" si="2"/>
        <v>1000</v>
      </c>
      <c r="I61" s="27" t="s">
        <v>151</v>
      </c>
      <c r="J61" s="52"/>
      <c r="K61" s="39" t="s">
        <v>146</v>
      </c>
      <c r="L61" s="149">
        <v>0</v>
      </c>
      <c r="M61" s="27" t="s">
        <v>151</v>
      </c>
      <c r="N61" s="143">
        <f t="shared" si="0"/>
        <v>1000</v>
      </c>
      <c r="O61" s="27" t="s">
        <v>151</v>
      </c>
      <c r="P61" s="27"/>
    </row>
    <row r="62" spans="1:16" s="29" customFormat="1" ht="16.5">
      <c r="A62" s="27"/>
      <c r="B62" s="30"/>
      <c r="C62" s="44" t="s">
        <v>147</v>
      </c>
      <c r="D62" s="52"/>
      <c r="E62" s="39" t="s">
        <v>147</v>
      </c>
      <c r="F62" s="27">
        <v>15</v>
      </c>
      <c r="G62" s="27" t="s">
        <v>153</v>
      </c>
      <c r="H62" s="27">
        <f t="shared" si="2"/>
        <v>15</v>
      </c>
      <c r="I62" s="27" t="s">
        <v>153</v>
      </c>
      <c r="J62" s="52"/>
      <c r="K62" s="39" t="s">
        <v>147</v>
      </c>
      <c r="L62" s="149">
        <v>0</v>
      </c>
      <c r="M62" s="27" t="s">
        <v>153</v>
      </c>
      <c r="N62" s="143">
        <f t="shared" si="0"/>
        <v>15</v>
      </c>
      <c r="O62" s="27" t="s">
        <v>153</v>
      </c>
      <c r="P62" s="27"/>
    </row>
    <row r="63" spans="1:16" s="2" customFormat="1" ht="16.5">
      <c r="A63" s="21"/>
      <c r="B63" s="30"/>
      <c r="C63" s="47" t="s">
        <v>247</v>
      </c>
      <c r="D63" s="51"/>
      <c r="E63" s="50" t="s">
        <v>247</v>
      </c>
      <c r="F63" s="21"/>
      <c r="G63" s="21"/>
      <c r="H63" s="27"/>
      <c r="I63" s="21"/>
      <c r="J63" s="51"/>
      <c r="K63" s="142" t="s">
        <v>247</v>
      </c>
      <c r="L63" s="148"/>
      <c r="M63" s="21"/>
      <c r="N63" s="143"/>
      <c r="O63" s="21"/>
      <c r="P63" s="21"/>
    </row>
    <row r="64" spans="1:16" s="29" customFormat="1" ht="16.5">
      <c r="A64" s="27"/>
      <c r="B64" s="23"/>
      <c r="C64" s="44" t="s">
        <v>146</v>
      </c>
      <c r="D64" s="52"/>
      <c r="E64" s="39" t="s">
        <v>146</v>
      </c>
      <c r="F64" s="27">
        <v>1100</v>
      </c>
      <c r="G64" s="27" t="s">
        <v>151</v>
      </c>
      <c r="H64" s="27">
        <f t="shared" si="2"/>
        <v>1100</v>
      </c>
      <c r="I64" s="27" t="s">
        <v>151</v>
      </c>
      <c r="J64" s="52"/>
      <c r="K64" s="39" t="s">
        <v>146</v>
      </c>
      <c r="L64" s="149">
        <v>0</v>
      </c>
      <c r="M64" s="27" t="s">
        <v>151</v>
      </c>
      <c r="N64" s="143">
        <f t="shared" si="0"/>
        <v>1100</v>
      </c>
      <c r="O64" s="27" t="s">
        <v>151</v>
      </c>
      <c r="P64" s="27"/>
    </row>
    <row r="65" spans="1:16" s="29" customFormat="1" ht="16.5">
      <c r="A65" s="27"/>
      <c r="B65" s="30"/>
      <c r="C65" s="47" t="s">
        <v>150</v>
      </c>
      <c r="D65" s="52"/>
      <c r="E65" s="47" t="s">
        <v>150</v>
      </c>
      <c r="F65" s="27"/>
      <c r="G65" s="27"/>
      <c r="H65" s="27"/>
      <c r="I65" s="27"/>
      <c r="J65" s="52"/>
      <c r="K65" s="47" t="s">
        <v>150</v>
      </c>
      <c r="L65" s="149"/>
      <c r="M65" s="27"/>
      <c r="N65" s="143"/>
      <c r="O65" s="27"/>
      <c r="P65" s="27"/>
    </row>
    <row r="66" spans="1:16" s="29" customFormat="1" ht="16.5">
      <c r="A66" s="27"/>
      <c r="B66" s="30"/>
      <c r="C66" s="44" t="s">
        <v>146</v>
      </c>
      <c r="D66" s="52"/>
      <c r="E66" s="39" t="s">
        <v>146</v>
      </c>
      <c r="F66" s="27">
        <v>1200</v>
      </c>
      <c r="G66" s="27" t="s">
        <v>151</v>
      </c>
      <c r="H66" s="27">
        <f t="shared" si="2"/>
        <v>1200</v>
      </c>
      <c r="I66" s="27" t="s">
        <v>151</v>
      </c>
      <c r="J66" s="52"/>
      <c r="K66" s="39" t="s">
        <v>146</v>
      </c>
      <c r="L66" s="149">
        <v>0</v>
      </c>
      <c r="M66" s="27" t="s">
        <v>151</v>
      </c>
      <c r="N66" s="143">
        <f t="shared" si="0"/>
        <v>1200</v>
      </c>
      <c r="O66" s="27" t="s">
        <v>151</v>
      </c>
      <c r="P66" s="27"/>
    </row>
    <row r="67" spans="1:16" s="29" customFormat="1" ht="16.5">
      <c r="A67" s="27"/>
      <c r="B67" s="30"/>
      <c r="C67" s="39" t="s">
        <v>147</v>
      </c>
      <c r="D67" s="52"/>
      <c r="E67" s="39" t="s">
        <v>147</v>
      </c>
      <c r="F67" s="27">
        <v>5</v>
      </c>
      <c r="G67" s="27" t="s">
        <v>153</v>
      </c>
      <c r="H67" s="27">
        <f t="shared" si="2"/>
        <v>5</v>
      </c>
      <c r="I67" s="27" t="s">
        <v>153</v>
      </c>
      <c r="J67" s="52"/>
      <c r="K67" s="39" t="s">
        <v>147</v>
      </c>
      <c r="L67" s="27">
        <v>0</v>
      </c>
      <c r="M67" s="27" t="s">
        <v>153</v>
      </c>
      <c r="N67" s="143">
        <f t="shared" si="0"/>
        <v>5</v>
      </c>
      <c r="O67" s="27" t="s">
        <v>153</v>
      </c>
      <c r="P67" s="27"/>
    </row>
    <row r="68" spans="1:16" s="29" customFormat="1" ht="16.5">
      <c r="A68" s="27"/>
      <c r="B68" s="30"/>
      <c r="C68" s="44"/>
      <c r="D68" s="52"/>
      <c r="E68" s="39"/>
      <c r="F68" s="27"/>
      <c r="G68" s="27"/>
      <c r="H68" s="27"/>
      <c r="I68" s="27"/>
      <c r="J68" s="52"/>
      <c r="K68" s="39"/>
      <c r="L68" s="149"/>
      <c r="M68" s="27"/>
      <c r="N68" s="143"/>
      <c r="O68" s="27"/>
      <c r="P68" s="27"/>
    </row>
    <row r="69" spans="1:16" s="29" customFormat="1" ht="33">
      <c r="A69" s="27"/>
      <c r="B69" s="23" t="s">
        <v>26</v>
      </c>
      <c r="C69" s="24" t="s">
        <v>96</v>
      </c>
      <c r="D69" s="21" t="s">
        <v>249</v>
      </c>
      <c r="E69" s="24" t="s">
        <v>96</v>
      </c>
      <c r="F69" s="27"/>
      <c r="G69" s="27"/>
      <c r="H69" s="27"/>
      <c r="I69" s="27"/>
      <c r="J69" s="21" t="s">
        <v>249</v>
      </c>
      <c r="K69" s="24" t="s">
        <v>96</v>
      </c>
      <c r="L69" s="150"/>
      <c r="M69" s="27"/>
      <c r="N69" s="143"/>
      <c r="O69" s="27"/>
      <c r="P69" s="27"/>
    </row>
    <row r="70" spans="1:16" s="29" customFormat="1" ht="16.5">
      <c r="A70" s="27"/>
      <c r="B70" s="23"/>
      <c r="C70" s="31" t="s">
        <v>230</v>
      </c>
      <c r="D70" s="52"/>
      <c r="E70" s="31" t="s">
        <v>230</v>
      </c>
      <c r="F70" s="27">
        <v>5</v>
      </c>
      <c r="G70" s="27" t="s">
        <v>136</v>
      </c>
      <c r="H70" s="27">
        <f t="shared" si="2"/>
        <v>8</v>
      </c>
      <c r="I70" s="27" t="s">
        <v>136</v>
      </c>
      <c r="J70" s="52"/>
      <c r="K70" s="31" t="s">
        <v>230</v>
      </c>
      <c r="L70" s="149">
        <v>3</v>
      </c>
      <c r="M70" s="27" t="s">
        <v>136</v>
      </c>
      <c r="N70" s="143">
        <f t="shared" si="0"/>
        <v>5</v>
      </c>
      <c r="O70" s="27" t="s">
        <v>136</v>
      </c>
      <c r="P70" s="27"/>
    </row>
    <row r="71" spans="1:16" s="29" customFormat="1" ht="16.5">
      <c r="A71" s="27"/>
      <c r="B71" s="30"/>
      <c r="C71" s="31" t="s">
        <v>98</v>
      </c>
      <c r="D71" s="52"/>
      <c r="E71" s="31" t="s">
        <v>98</v>
      </c>
      <c r="F71" s="27">
        <v>5</v>
      </c>
      <c r="G71" s="27" t="s">
        <v>136</v>
      </c>
      <c r="H71" s="27">
        <f t="shared" si="2"/>
        <v>7</v>
      </c>
      <c r="I71" s="27" t="s">
        <v>136</v>
      </c>
      <c r="J71" s="52"/>
      <c r="K71" s="31" t="s">
        <v>98</v>
      </c>
      <c r="L71" s="149">
        <v>2</v>
      </c>
      <c r="M71" s="27" t="s">
        <v>136</v>
      </c>
      <c r="N71" s="143">
        <f t="shared" si="0"/>
        <v>5</v>
      </c>
      <c r="O71" s="27" t="s">
        <v>136</v>
      </c>
      <c r="P71" s="27"/>
    </row>
    <row r="72" spans="1:16" s="29" customFormat="1" ht="16.5">
      <c r="A72" s="27"/>
      <c r="B72" s="30"/>
      <c r="C72" s="31" t="s">
        <v>154</v>
      </c>
      <c r="D72" s="52"/>
      <c r="E72" s="31" t="s">
        <v>154</v>
      </c>
      <c r="F72" s="27">
        <v>5</v>
      </c>
      <c r="G72" s="27" t="s">
        <v>136</v>
      </c>
      <c r="H72" s="27">
        <f t="shared" si="2"/>
        <v>8</v>
      </c>
      <c r="I72" s="27" t="s">
        <v>136</v>
      </c>
      <c r="J72" s="52"/>
      <c r="K72" s="31" t="s">
        <v>154</v>
      </c>
      <c r="L72" s="149">
        <v>3</v>
      </c>
      <c r="M72" s="27" t="s">
        <v>136</v>
      </c>
      <c r="N72" s="143">
        <f t="shared" si="0"/>
        <v>5</v>
      </c>
      <c r="O72" s="27" t="s">
        <v>136</v>
      </c>
      <c r="P72" s="27"/>
    </row>
    <row r="73" spans="1:16" s="29" customFormat="1" ht="16.5">
      <c r="A73" s="27"/>
      <c r="B73" s="30"/>
      <c r="C73" s="31" t="s">
        <v>97</v>
      </c>
      <c r="D73" s="52"/>
      <c r="E73" s="31" t="s">
        <v>97</v>
      </c>
      <c r="F73" s="27">
        <v>2</v>
      </c>
      <c r="G73" s="27" t="s">
        <v>136</v>
      </c>
      <c r="H73" s="27">
        <f t="shared" si="2"/>
        <v>2</v>
      </c>
      <c r="I73" s="27" t="s">
        <v>136</v>
      </c>
      <c r="J73" s="52"/>
      <c r="K73" s="31" t="s">
        <v>97</v>
      </c>
      <c r="L73" s="149">
        <v>0</v>
      </c>
      <c r="M73" s="27" t="s">
        <v>136</v>
      </c>
      <c r="N73" s="143">
        <f t="shared" si="0"/>
        <v>2</v>
      </c>
      <c r="O73" s="27" t="s">
        <v>136</v>
      </c>
      <c r="P73" s="27"/>
    </row>
    <row r="74" spans="1:16" s="29" customFormat="1" ht="16.5">
      <c r="A74" s="27"/>
      <c r="B74" s="30"/>
      <c r="C74" s="31" t="s">
        <v>156</v>
      </c>
      <c r="D74" s="52"/>
      <c r="E74" s="31" t="s">
        <v>156</v>
      </c>
      <c r="F74" s="27">
        <v>10</v>
      </c>
      <c r="G74" s="27" t="s">
        <v>136</v>
      </c>
      <c r="H74" s="27">
        <f t="shared" si="2"/>
        <v>14</v>
      </c>
      <c r="I74" s="27" t="s">
        <v>136</v>
      </c>
      <c r="J74" s="52"/>
      <c r="K74" s="31" t="s">
        <v>156</v>
      </c>
      <c r="L74" s="149">
        <v>4</v>
      </c>
      <c r="M74" s="27" t="s">
        <v>136</v>
      </c>
      <c r="N74" s="143">
        <f t="shared" si="0"/>
        <v>10</v>
      </c>
      <c r="O74" s="27" t="s">
        <v>136</v>
      </c>
      <c r="P74" s="27"/>
    </row>
    <row r="75" spans="1:16" s="29" customFormat="1" ht="16.5">
      <c r="A75" s="27"/>
      <c r="B75" s="30"/>
      <c r="C75" s="31" t="s">
        <v>160</v>
      </c>
      <c r="D75" s="52"/>
      <c r="E75" s="31" t="s">
        <v>160</v>
      </c>
      <c r="F75" s="27">
        <v>5</v>
      </c>
      <c r="G75" s="27" t="s">
        <v>136</v>
      </c>
      <c r="H75" s="27">
        <f t="shared" si="2"/>
        <v>8</v>
      </c>
      <c r="I75" s="27" t="s">
        <v>136</v>
      </c>
      <c r="J75" s="52"/>
      <c r="K75" s="31" t="s">
        <v>160</v>
      </c>
      <c r="L75" s="149">
        <v>3</v>
      </c>
      <c r="M75" s="27" t="s">
        <v>136</v>
      </c>
      <c r="N75" s="143">
        <f t="shared" si="0"/>
        <v>5</v>
      </c>
      <c r="O75" s="27" t="s">
        <v>136</v>
      </c>
      <c r="P75" s="27"/>
    </row>
    <row r="76" spans="1:16" s="29" customFormat="1" ht="16.5">
      <c r="A76" s="27"/>
      <c r="B76" s="30"/>
      <c r="C76" s="31" t="s">
        <v>159</v>
      </c>
      <c r="D76" s="52"/>
      <c r="E76" s="31" t="s">
        <v>159</v>
      </c>
      <c r="F76" s="27">
        <v>5</v>
      </c>
      <c r="G76" s="27" t="s">
        <v>136</v>
      </c>
      <c r="H76" s="27">
        <f t="shared" si="2"/>
        <v>9</v>
      </c>
      <c r="I76" s="27" t="s">
        <v>136</v>
      </c>
      <c r="J76" s="52"/>
      <c r="K76" s="31" t="s">
        <v>159</v>
      </c>
      <c r="L76" s="149">
        <v>4</v>
      </c>
      <c r="M76" s="27" t="s">
        <v>136</v>
      </c>
      <c r="N76" s="143">
        <f t="shared" si="0"/>
        <v>5</v>
      </c>
      <c r="O76" s="27" t="s">
        <v>136</v>
      </c>
      <c r="P76" s="27"/>
    </row>
    <row r="77" spans="1:16" s="29" customFormat="1" ht="16.5">
      <c r="A77" s="27"/>
      <c r="B77" s="30"/>
      <c r="C77" s="31" t="s">
        <v>161</v>
      </c>
      <c r="D77" s="52"/>
      <c r="E77" s="31" t="s">
        <v>161</v>
      </c>
      <c r="F77" s="27">
        <v>10</v>
      </c>
      <c r="G77" s="27" t="s">
        <v>136</v>
      </c>
      <c r="H77" s="27">
        <f t="shared" si="2"/>
        <v>10</v>
      </c>
      <c r="I77" s="27" t="s">
        <v>136</v>
      </c>
      <c r="J77" s="52"/>
      <c r="K77" s="31" t="s">
        <v>161</v>
      </c>
      <c r="L77" s="149">
        <v>0</v>
      </c>
      <c r="M77" s="27" t="s">
        <v>136</v>
      </c>
      <c r="N77" s="143">
        <f t="shared" si="0"/>
        <v>10</v>
      </c>
      <c r="O77" s="27" t="s">
        <v>136</v>
      </c>
      <c r="P77" s="27"/>
    </row>
    <row r="78" spans="1:16" s="29" customFormat="1" ht="16.5">
      <c r="A78" s="27"/>
      <c r="B78" s="30"/>
      <c r="C78" s="31" t="s">
        <v>162</v>
      </c>
      <c r="D78" s="52"/>
      <c r="E78" s="31" t="s">
        <v>162</v>
      </c>
      <c r="F78" s="27">
        <v>5</v>
      </c>
      <c r="G78" s="27" t="s">
        <v>136</v>
      </c>
      <c r="H78" s="27">
        <f t="shared" si="2"/>
        <v>5</v>
      </c>
      <c r="I78" s="27" t="s">
        <v>136</v>
      </c>
      <c r="J78" s="52"/>
      <c r="K78" s="31" t="s">
        <v>162</v>
      </c>
      <c r="L78" s="149">
        <v>0</v>
      </c>
      <c r="M78" s="27" t="s">
        <v>136</v>
      </c>
      <c r="N78" s="143">
        <f t="shared" si="0"/>
        <v>5</v>
      </c>
      <c r="O78" s="27" t="s">
        <v>136</v>
      </c>
      <c r="P78" s="27"/>
    </row>
    <row r="79" spans="1:16" s="29" customFormat="1" ht="16.5">
      <c r="A79" s="27"/>
      <c r="B79" s="30"/>
      <c r="C79" s="31" t="s">
        <v>163</v>
      </c>
      <c r="D79" s="52"/>
      <c r="E79" s="31" t="s">
        <v>163</v>
      </c>
      <c r="F79" s="27">
        <v>10</v>
      </c>
      <c r="G79" s="27" t="s">
        <v>136</v>
      </c>
      <c r="H79" s="27">
        <f t="shared" si="2"/>
        <v>16</v>
      </c>
      <c r="I79" s="27" t="s">
        <v>136</v>
      </c>
      <c r="J79" s="52"/>
      <c r="K79" s="31" t="s">
        <v>163</v>
      </c>
      <c r="L79" s="149">
        <v>6</v>
      </c>
      <c r="M79" s="27" t="s">
        <v>136</v>
      </c>
      <c r="N79" s="143">
        <f t="shared" si="0"/>
        <v>10</v>
      </c>
      <c r="O79" s="27" t="s">
        <v>136</v>
      </c>
      <c r="P79" s="27"/>
    </row>
    <row r="80" spans="1:16" s="29" customFormat="1" ht="16.5">
      <c r="A80" s="27"/>
      <c r="B80" s="30"/>
      <c r="C80" s="31" t="s">
        <v>157</v>
      </c>
      <c r="D80" s="52"/>
      <c r="E80" s="31" t="s">
        <v>157</v>
      </c>
      <c r="F80" s="27">
        <v>10</v>
      </c>
      <c r="G80" s="27" t="s">
        <v>136</v>
      </c>
      <c r="H80" s="27">
        <f t="shared" si="2"/>
        <v>18</v>
      </c>
      <c r="I80" s="27" t="s">
        <v>136</v>
      </c>
      <c r="J80" s="52"/>
      <c r="K80" s="31" t="s">
        <v>157</v>
      </c>
      <c r="L80" s="149">
        <v>8</v>
      </c>
      <c r="M80" s="27" t="s">
        <v>136</v>
      </c>
      <c r="N80" s="143">
        <f aca="true" t="shared" si="3" ref="N80:N96">SUM(H80-L80)</f>
        <v>10</v>
      </c>
      <c r="O80" s="27" t="s">
        <v>136</v>
      </c>
      <c r="P80" s="27"/>
    </row>
    <row r="81" spans="1:16" s="29" customFormat="1" ht="16.5">
      <c r="A81" s="27"/>
      <c r="B81" s="30"/>
      <c r="C81" s="31" t="s">
        <v>158</v>
      </c>
      <c r="D81" s="52"/>
      <c r="E81" s="31" t="s">
        <v>158</v>
      </c>
      <c r="F81" s="27">
        <v>10</v>
      </c>
      <c r="G81" s="27" t="s">
        <v>136</v>
      </c>
      <c r="H81" s="27">
        <f t="shared" si="2"/>
        <v>19</v>
      </c>
      <c r="I81" s="27" t="s">
        <v>136</v>
      </c>
      <c r="J81" s="52"/>
      <c r="K81" s="31" t="s">
        <v>158</v>
      </c>
      <c r="L81" s="149">
        <v>9</v>
      </c>
      <c r="M81" s="27" t="s">
        <v>136</v>
      </c>
      <c r="N81" s="143">
        <f t="shared" si="3"/>
        <v>10</v>
      </c>
      <c r="O81" s="27" t="s">
        <v>136</v>
      </c>
      <c r="P81" s="27"/>
    </row>
    <row r="82" spans="1:16" s="29" customFormat="1" ht="16.5">
      <c r="A82" s="27"/>
      <c r="B82" s="30"/>
      <c r="C82" s="31" t="s">
        <v>164</v>
      </c>
      <c r="D82" s="52"/>
      <c r="E82" s="31" t="s">
        <v>164</v>
      </c>
      <c r="F82" s="27">
        <v>5</v>
      </c>
      <c r="G82" s="27" t="s">
        <v>136</v>
      </c>
      <c r="H82" s="27">
        <f t="shared" si="2"/>
        <v>8</v>
      </c>
      <c r="I82" s="27" t="s">
        <v>136</v>
      </c>
      <c r="J82" s="52"/>
      <c r="K82" s="31" t="s">
        <v>164</v>
      </c>
      <c r="L82" s="149">
        <v>3</v>
      </c>
      <c r="M82" s="27" t="s">
        <v>136</v>
      </c>
      <c r="N82" s="143">
        <f t="shared" si="3"/>
        <v>5</v>
      </c>
      <c r="O82" s="27" t="s">
        <v>136</v>
      </c>
      <c r="P82" s="27"/>
    </row>
    <row r="83" spans="1:16" s="29" customFormat="1" ht="16.5">
      <c r="A83" s="27"/>
      <c r="B83" s="30"/>
      <c r="C83" s="31" t="s">
        <v>248</v>
      </c>
      <c r="D83" s="52"/>
      <c r="E83" s="31" t="s">
        <v>248</v>
      </c>
      <c r="F83" s="27">
        <v>5</v>
      </c>
      <c r="G83" s="27" t="s">
        <v>136</v>
      </c>
      <c r="H83" s="27">
        <f t="shared" si="2"/>
        <v>8</v>
      </c>
      <c r="I83" s="27" t="s">
        <v>136</v>
      </c>
      <c r="J83" s="52"/>
      <c r="K83" s="31" t="s">
        <v>248</v>
      </c>
      <c r="L83" s="149">
        <v>3</v>
      </c>
      <c r="M83" s="27" t="s">
        <v>136</v>
      </c>
      <c r="N83" s="143">
        <f t="shared" si="3"/>
        <v>5</v>
      </c>
      <c r="O83" s="27" t="s">
        <v>136</v>
      </c>
      <c r="P83" s="27"/>
    </row>
    <row r="84" spans="1:16" s="29" customFormat="1" ht="16.5">
      <c r="A84" s="27"/>
      <c r="B84" s="30"/>
      <c r="C84" s="31" t="s">
        <v>155</v>
      </c>
      <c r="D84" s="52"/>
      <c r="E84" s="31" t="s">
        <v>155</v>
      </c>
      <c r="F84" s="27">
        <v>5</v>
      </c>
      <c r="G84" s="27" t="s">
        <v>136</v>
      </c>
      <c r="H84" s="27">
        <f t="shared" si="2"/>
        <v>8</v>
      </c>
      <c r="I84" s="27" t="s">
        <v>136</v>
      </c>
      <c r="J84" s="52"/>
      <c r="K84" s="31" t="s">
        <v>155</v>
      </c>
      <c r="L84" s="149">
        <v>3</v>
      </c>
      <c r="M84" s="27" t="s">
        <v>136</v>
      </c>
      <c r="N84" s="143">
        <f t="shared" si="3"/>
        <v>5</v>
      </c>
      <c r="O84" s="27" t="s">
        <v>136</v>
      </c>
      <c r="P84" s="27"/>
    </row>
    <row r="85" spans="1:16" s="29" customFormat="1" ht="16.5">
      <c r="A85" s="27"/>
      <c r="B85" s="30"/>
      <c r="C85" s="31" t="s">
        <v>165</v>
      </c>
      <c r="D85" s="52"/>
      <c r="E85" s="31" t="s">
        <v>165</v>
      </c>
      <c r="F85" s="27">
        <v>10</v>
      </c>
      <c r="G85" s="27" t="s">
        <v>136</v>
      </c>
      <c r="H85" s="27">
        <f t="shared" si="2"/>
        <v>18</v>
      </c>
      <c r="I85" s="27" t="s">
        <v>136</v>
      </c>
      <c r="J85" s="52"/>
      <c r="K85" s="31" t="s">
        <v>165</v>
      </c>
      <c r="L85" s="149">
        <v>8</v>
      </c>
      <c r="M85" s="27" t="s">
        <v>136</v>
      </c>
      <c r="N85" s="143">
        <f t="shared" si="3"/>
        <v>10</v>
      </c>
      <c r="O85" s="27" t="s">
        <v>136</v>
      </c>
      <c r="P85" s="27"/>
    </row>
    <row r="86" spans="1:16" s="29" customFormat="1" ht="13.5" customHeight="1">
      <c r="A86" s="27"/>
      <c r="B86" s="30"/>
      <c r="C86" s="31"/>
      <c r="D86" s="52"/>
      <c r="E86" s="31"/>
      <c r="F86" s="27"/>
      <c r="G86" s="27"/>
      <c r="H86" s="27"/>
      <c r="I86" s="27"/>
      <c r="J86" s="52"/>
      <c r="K86" s="31"/>
      <c r="L86" s="149"/>
      <c r="M86" s="27"/>
      <c r="N86" s="143"/>
      <c r="O86" s="27"/>
      <c r="P86" s="27"/>
    </row>
    <row r="87" spans="1:16" s="29" customFormat="1" ht="16.5">
      <c r="A87" s="27"/>
      <c r="B87" s="23" t="s">
        <v>311</v>
      </c>
      <c r="C87" s="24" t="s">
        <v>99</v>
      </c>
      <c r="D87" s="21" t="s">
        <v>251</v>
      </c>
      <c r="E87" s="24" t="s">
        <v>99</v>
      </c>
      <c r="F87" s="27"/>
      <c r="G87" s="27"/>
      <c r="H87" s="27"/>
      <c r="I87" s="27"/>
      <c r="J87" s="21" t="s">
        <v>251</v>
      </c>
      <c r="K87" s="24" t="s">
        <v>99</v>
      </c>
      <c r="L87" s="150"/>
      <c r="M87" s="27"/>
      <c r="N87" s="143"/>
      <c r="O87" s="27"/>
      <c r="P87" s="27"/>
    </row>
    <row r="88" spans="1:16" s="29" customFormat="1" ht="16.5">
      <c r="A88" s="27"/>
      <c r="B88" s="23"/>
      <c r="C88" s="31" t="s">
        <v>299</v>
      </c>
      <c r="D88" s="52"/>
      <c r="E88" s="31" t="s">
        <v>299</v>
      </c>
      <c r="F88" s="27">
        <v>10</v>
      </c>
      <c r="G88" s="27" t="s">
        <v>48</v>
      </c>
      <c r="H88" s="27">
        <f t="shared" si="2"/>
        <v>12</v>
      </c>
      <c r="I88" s="27" t="s">
        <v>48</v>
      </c>
      <c r="J88" s="52"/>
      <c r="K88" s="31" t="s">
        <v>299</v>
      </c>
      <c r="L88" s="149">
        <v>2</v>
      </c>
      <c r="M88" s="27" t="s">
        <v>166</v>
      </c>
      <c r="N88" s="143">
        <f t="shared" si="3"/>
        <v>10</v>
      </c>
      <c r="O88" s="27" t="s">
        <v>166</v>
      </c>
      <c r="P88" s="27"/>
    </row>
    <row r="89" spans="1:16" s="29" customFormat="1" ht="16.5">
      <c r="A89" s="27"/>
      <c r="B89" s="30"/>
      <c r="C89" s="31" t="s">
        <v>300</v>
      </c>
      <c r="D89" s="52"/>
      <c r="E89" s="31" t="s">
        <v>300</v>
      </c>
      <c r="F89" s="27">
        <v>10</v>
      </c>
      <c r="G89" s="27" t="s">
        <v>48</v>
      </c>
      <c r="H89" s="27">
        <f t="shared" si="2"/>
        <v>11</v>
      </c>
      <c r="I89" s="27" t="s">
        <v>48</v>
      </c>
      <c r="J89" s="52"/>
      <c r="K89" s="31" t="s">
        <v>300</v>
      </c>
      <c r="L89" s="149">
        <v>1</v>
      </c>
      <c r="M89" s="27" t="s">
        <v>48</v>
      </c>
      <c r="N89" s="143">
        <f t="shared" si="3"/>
        <v>10</v>
      </c>
      <c r="O89" s="27" t="s">
        <v>48</v>
      </c>
      <c r="P89" s="27"/>
    </row>
    <row r="90" spans="1:16" s="29" customFormat="1" ht="16.5">
      <c r="A90" s="27"/>
      <c r="B90" s="30"/>
      <c r="C90" s="31" t="s">
        <v>301</v>
      </c>
      <c r="D90" s="52"/>
      <c r="E90" s="31" t="s">
        <v>301</v>
      </c>
      <c r="F90" s="27">
        <v>5</v>
      </c>
      <c r="G90" s="27" t="s">
        <v>48</v>
      </c>
      <c r="H90" s="27">
        <f t="shared" si="2"/>
        <v>5</v>
      </c>
      <c r="I90" s="27" t="s">
        <v>48</v>
      </c>
      <c r="J90" s="52"/>
      <c r="K90" s="31" t="s">
        <v>301</v>
      </c>
      <c r="L90" s="149">
        <v>0</v>
      </c>
      <c r="M90" s="27" t="s">
        <v>48</v>
      </c>
      <c r="N90" s="143">
        <f t="shared" si="3"/>
        <v>5</v>
      </c>
      <c r="O90" s="27" t="s">
        <v>48</v>
      </c>
      <c r="P90" s="27"/>
    </row>
    <row r="91" spans="1:16" s="29" customFormat="1" ht="12" customHeight="1">
      <c r="A91" s="27"/>
      <c r="B91" s="30"/>
      <c r="C91" s="31"/>
      <c r="D91" s="52"/>
      <c r="E91" s="31"/>
      <c r="F91" s="27"/>
      <c r="G91" s="27"/>
      <c r="H91" s="27"/>
      <c r="I91" s="27"/>
      <c r="J91" s="52"/>
      <c r="K91" s="31"/>
      <c r="L91" s="149"/>
      <c r="M91" s="27"/>
      <c r="N91" s="143"/>
      <c r="O91" s="27"/>
      <c r="P91" s="27"/>
    </row>
    <row r="92" spans="1:16" s="2" customFormat="1" ht="16.5">
      <c r="A92" s="21"/>
      <c r="B92" s="23" t="s">
        <v>312</v>
      </c>
      <c r="C92" s="24" t="s">
        <v>313</v>
      </c>
      <c r="D92" s="51"/>
      <c r="E92" s="24" t="s">
        <v>313</v>
      </c>
      <c r="F92" s="21"/>
      <c r="G92" s="21"/>
      <c r="H92" s="27"/>
      <c r="I92" s="21"/>
      <c r="J92" s="51"/>
      <c r="K92" s="24" t="s">
        <v>313</v>
      </c>
      <c r="L92" s="151"/>
      <c r="M92" s="21"/>
      <c r="N92" s="143"/>
      <c r="O92" s="21"/>
      <c r="P92" s="21"/>
    </row>
    <row r="93" spans="1:16" s="29" customFormat="1" ht="16.5">
      <c r="A93" s="27"/>
      <c r="B93" s="30"/>
      <c r="C93" s="31" t="s">
        <v>100</v>
      </c>
      <c r="D93" s="52"/>
      <c r="E93" s="31" t="s">
        <v>100</v>
      </c>
      <c r="F93" s="27">
        <v>12</v>
      </c>
      <c r="G93" s="27" t="s">
        <v>101</v>
      </c>
      <c r="H93" s="27">
        <f t="shared" si="2"/>
        <v>12</v>
      </c>
      <c r="I93" s="27" t="s">
        <v>101</v>
      </c>
      <c r="J93" s="52"/>
      <c r="K93" s="31" t="s">
        <v>100</v>
      </c>
      <c r="L93" s="149">
        <v>0</v>
      </c>
      <c r="M93" s="27" t="s">
        <v>101</v>
      </c>
      <c r="N93" s="143">
        <f t="shared" si="3"/>
        <v>12</v>
      </c>
      <c r="O93" s="27" t="s">
        <v>101</v>
      </c>
      <c r="P93" s="27"/>
    </row>
    <row r="94" spans="1:16" s="29" customFormat="1" ht="16.5">
      <c r="A94" s="27"/>
      <c r="B94" s="30"/>
      <c r="C94" s="44" t="s">
        <v>167</v>
      </c>
      <c r="D94" s="52"/>
      <c r="E94" s="44" t="s">
        <v>167</v>
      </c>
      <c r="F94" s="48">
        <v>4</v>
      </c>
      <c r="G94" s="27" t="s">
        <v>151</v>
      </c>
      <c r="H94" s="27">
        <f t="shared" si="2"/>
        <v>4</v>
      </c>
      <c r="I94" s="27" t="s">
        <v>151</v>
      </c>
      <c r="J94" s="52"/>
      <c r="K94" s="44" t="s">
        <v>167</v>
      </c>
      <c r="L94" s="149">
        <v>0</v>
      </c>
      <c r="M94" s="27" t="s">
        <v>95</v>
      </c>
      <c r="N94" s="143">
        <f t="shared" si="3"/>
        <v>4</v>
      </c>
      <c r="O94" s="27" t="s">
        <v>95</v>
      </c>
      <c r="P94" s="27"/>
    </row>
    <row r="95" spans="1:16" s="29" customFormat="1" ht="16.5">
      <c r="A95" s="27"/>
      <c r="B95" s="30"/>
      <c r="C95" s="45" t="s">
        <v>168</v>
      </c>
      <c r="D95" s="52"/>
      <c r="E95" s="45" t="s">
        <v>168</v>
      </c>
      <c r="F95" s="48">
        <v>20</v>
      </c>
      <c r="G95" s="27" t="s">
        <v>151</v>
      </c>
      <c r="H95" s="27">
        <f t="shared" si="2"/>
        <v>20</v>
      </c>
      <c r="I95" s="27" t="s">
        <v>151</v>
      </c>
      <c r="J95" s="52"/>
      <c r="K95" s="45" t="s">
        <v>168</v>
      </c>
      <c r="L95" s="149">
        <v>0</v>
      </c>
      <c r="M95" s="27" t="s">
        <v>151</v>
      </c>
      <c r="N95" s="143">
        <f t="shared" si="3"/>
        <v>20</v>
      </c>
      <c r="O95" s="27" t="s">
        <v>151</v>
      </c>
      <c r="P95" s="27"/>
    </row>
    <row r="96" spans="1:16" s="29" customFormat="1" ht="16.5">
      <c r="A96" s="27"/>
      <c r="B96" s="30"/>
      <c r="C96" s="44" t="s">
        <v>169</v>
      </c>
      <c r="D96" s="27"/>
      <c r="E96" s="44" t="s">
        <v>169</v>
      </c>
      <c r="F96" s="48">
        <v>1</v>
      </c>
      <c r="G96" s="27" t="s">
        <v>151</v>
      </c>
      <c r="H96" s="27">
        <f t="shared" si="2"/>
        <v>1</v>
      </c>
      <c r="I96" s="27" t="s">
        <v>151</v>
      </c>
      <c r="J96" s="27"/>
      <c r="K96" s="44" t="s">
        <v>169</v>
      </c>
      <c r="L96" s="149">
        <v>0</v>
      </c>
      <c r="M96" s="27" t="s">
        <v>151</v>
      </c>
      <c r="N96" s="143">
        <f t="shared" si="3"/>
        <v>1</v>
      </c>
      <c r="O96" s="27" t="s">
        <v>151</v>
      </c>
      <c r="P96" s="27"/>
    </row>
    <row r="97" spans="1:16" s="29" customFormat="1" ht="16.5">
      <c r="A97" s="27"/>
      <c r="B97" s="30"/>
      <c r="C97" s="44"/>
      <c r="D97" s="27"/>
      <c r="E97" s="44"/>
      <c r="F97" s="48"/>
      <c r="G97" s="27"/>
      <c r="H97" s="48"/>
      <c r="I97" s="27"/>
      <c r="J97" s="27"/>
      <c r="K97" s="44"/>
      <c r="L97" s="149"/>
      <c r="M97" s="27"/>
      <c r="N97" s="27"/>
      <c r="O97" s="27"/>
      <c r="P97" s="27"/>
    </row>
    <row r="98" spans="1:16" s="2" customFormat="1" ht="24.75" customHeight="1">
      <c r="A98" s="195" t="s">
        <v>76</v>
      </c>
      <c r="B98" s="196"/>
      <c r="C98" s="197"/>
      <c r="D98" s="5"/>
      <c r="E98" s="5"/>
      <c r="F98" s="53">
        <f>SUM(F12:F96)</f>
        <v>15124</v>
      </c>
      <c r="G98" s="5"/>
      <c r="H98" s="5">
        <f>SUM(H12:H96)</f>
        <v>15506</v>
      </c>
      <c r="I98" s="5"/>
      <c r="J98" s="5"/>
      <c r="K98" s="5"/>
      <c r="L98" s="145">
        <f>SUM(L12:L96)</f>
        <v>382</v>
      </c>
      <c r="M98" s="5"/>
      <c r="N98" s="53">
        <f>SUM(N12:N96)</f>
        <v>15124</v>
      </c>
      <c r="O98" s="5"/>
      <c r="P98" s="5"/>
    </row>
    <row r="99" spans="1:16" s="40" customFormat="1" ht="15" customHeight="1">
      <c r="A99" s="16"/>
      <c r="B99" s="16"/>
      <c r="D99" s="16"/>
      <c r="E99" s="16"/>
      <c r="F99" s="16"/>
      <c r="G99" s="16"/>
      <c r="H99" s="16"/>
      <c r="I99" s="16"/>
      <c r="J99" s="16"/>
      <c r="K99" s="16"/>
      <c r="L99" s="152"/>
      <c r="M99" s="16"/>
      <c r="N99" s="16"/>
      <c r="O99" s="16"/>
      <c r="P99" s="16"/>
    </row>
    <row r="100" spans="1:16" s="40" customFormat="1" ht="15" customHeight="1">
      <c r="A100" s="16"/>
      <c r="B100" s="16"/>
      <c r="D100" s="16"/>
      <c r="E100" s="16"/>
      <c r="F100" s="16"/>
      <c r="G100" s="16"/>
      <c r="H100" s="16"/>
      <c r="I100" s="16"/>
      <c r="J100" s="16"/>
      <c r="K100" s="16"/>
      <c r="L100" s="152"/>
      <c r="M100" s="186" t="s">
        <v>320</v>
      </c>
      <c r="N100" s="186"/>
      <c r="O100" s="186"/>
      <c r="P100" s="16"/>
    </row>
    <row r="101" spans="1:16" s="40" customFormat="1" ht="15" customHeight="1">
      <c r="A101" s="16"/>
      <c r="B101" s="16"/>
      <c r="C101" s="42"/>
      <c r="D101" s="16"/>
      <c r="E101" s="16"/>
      <c r="F101" s="16"/>
      <c r="G101" s="16"/>
      <c r="H101" s="16"/>
      <c r="I101" s="16"/>
      <c r="J101" s="16"/>
      <c r="K101" s="16"/>
      <c r="L101" s="152"/>
      <c r="M101" s="16"/>
      <c r="N101" s="16"/>
      <c r="O101" s="16"/>
      <c r="P101" s="16"/>
    </row>
    <row r="102" spans="1:16" s="42" customFormat="1" ht="15" customHeight="1">
      <c r="A102" s="17"/>
      <c r="B102" s="17"/>
      <c r="C102" s="40"/>
      <c r="D102" s="17"/>
      <c r="E102" s="17"/>
      <c r="F102" s="17"/>
      <c r="G102" s="17"/>
      <c r="H102" s="17"/>
      <c r="I102" s="17"/>
      <c r="J102" s="17"/>
      <c r="K102" s="17"/>
      <c r="L102" s="153"/>
      <c r="M102" s="17"/>
      <c r="N102" s="17" t="s">
        <v>32</v>
      </c>
      <c r="O102" s="17"/>
      <c r="P102" s="17"/>
    </row>
    <row r="103" spans="1:16" s="40" customFormat="1" ht="15" customHeight="1">
      <c r="A103" s="16"/>
      <c r="B103" s="16"/>
      <c r="D103" s="16"/>
      <c r="E103" s="16"/>
      <c r="F103" s="16"/>
      <c r="G103" s="16"/>
      <c r="H103" s="16"/>
      <c r="I103" s="16"/>
      <c r="J103" s="16"/>
      <c r="K103" s="16"/>
      <c r="L103" s="152"/>
      <c r="M103" s="16"/>
      <c r="N103" s="16"/>
      <c r="O103" s="16"/>
      <c r="P103" s="16"/>
    </row>
    <row r="104" spans="1:16" s="40" customFormat="1" ht="15" customHeight="1">
      <c r="A104" s="16"/>
      <c r="B104" s="16"/>
      <c r="D104" s="16"/>
      <c r="E104" s="16"/>
      <c r="F104" s="16"/>
      <c r="G104" s="16"/>
      <c r="H104" s="16"/>
      <c r="I104" s="16"/>
      <c r="J104" s="16"/>
      <c r="K104" s="16"/>
      <c r="L104" s="152"/>
      <c r="M104" s="16"/>
      <c r="N104" s="17"/>
      <c r="O104" s="16"/>
      <c r="P104" s="16"/>
    </row>
    <row r="105" spans="1:16" s="40" customFormat="1" ht="15" customHeight="1">
      <c r="A105" s="16"/>
      <c r="B105" s="16"/>
      <c r="D105" s="16"/>
      <c r="E105" s="16"/>
      <c r="F105" s="16"/>
      <c r="G105" s="16"/>
      <c r="H105" s="16"/>
      <c r="I105" s="16"/>
      <c r="J105" s="16"/>
      <c r="K105" s="16"/>
      <c r="L105" s="152"/>
      <c r="M105" s="16"/>
      <c r="N105" s="17"/>
      <c r="O105" s="16"/>
      <c r="P105" s="16"/>
    </row>
    <row r="106" spans="1:16" s="40" customFormat="1" ht="15" customHeight="1">
      <c r="A106" s="16"/>
      <c r="B106" s="16"/>
      <c r="D106" s="16"/>
      <c r="E106" s="16"/>
      <c r="F106" s="16"/>
      <c r="G106" s="16"/>
      <c r="H106" s="16"/>
      <c r="I106" s="16"/>
      <c r="J106" s="16"/>
      <c r="K106" s="16"/>
      <c r="L106" s="152"/>
      <c r="M106" s="180" t="s">
        <v>278</v>
      </c>
      <c r="N106" s="180"/>
      <c r="O106" s="180"/>
      <c r="P106" s="16"/>
    </row>
    <row r="107" spans="1:16" s="40" customFormat="1" ht="15" customHeight="1">
      <c r="A107" s="16"/>
      <c r="B107" s="16"/>
      <c r="D107" s="16"/>
      <c r="E107" s="16"/>
      <c r="F107" s="16"/>
      <c r="G107" s="16"/>
      <c r="H107" s="16"/>
      <c r="I107" s="16"/>
      <c r="J107" s="16"/>
      <c r="K107" s="16"/>
      <c r="L107" s="152"/>
      <c r="M107" s="186" t="s">
        <v>294</v>
      </c>
      <c r="N107" s="186"/>
      <c r="O107" s="186"/>
      <c r="P107" s="16"/>
    </row>
    <row r="108" spans="1:13" s="40" customFormat="1" ht="12.75">
      <c r="A108" s="16"/>
      <c r="B108" s="16"/>
      <c r="C108" s="42"/>
      <c r="L108" s="154"/>
      <c r="M108" s="42"/>
    </row>
    <row r="109" spans="1:12" s="42" customFormat="1" ht="12.75">
      <c r="A109" s="17"/>
      <c r="B109" s="17"/>
      <c r="L109" s="155"/>
    </row>
    <row r="110" spans="1:12" s="42" customFormat="1" ht="12.75">
      <c r="A110" s="17"/>
      <c r="B110" s="17"/>
      <c r="L110" s="155"/>
    </row>
    <row r="111" spans="1:12" s="42" customFormat="1" ht="12.75">
      <c r="A111" s="17"/>
      <c r="B111" s="17"/>
      <c r="L111" s="155"/>
    </row>
    <row r="112" spans="1:12" s="42" customFormat="1" ht="12.75">
      <c r="A112" s="17"/>
      <c r="B112" s="17"/>
      <c r="L112" s="155"/>
    </row>
    <row r="113" spans="1:12" s="42" customFormat="1" ht="12.75">
      <c r="A113" s="17"/>
      <c r="B113" s="17"/>
      <c r="L113" s="155"/>
    </row>
    <row r="114" spans="1:12" s="42" customFormat="1" ht="12.75">
      <c r="A114" s="17"/>
      <c r="B114" s="17"/>
      <c r="L114" s="155"/>
    </row>
    <row r="115" spans="1:12" s="42" customFormat="1" ht="12.75">
      <c r="A115" s="17"/>
      <c r="B115" s="17"/>
      <c r="L115" s="155"/>
    </row>
    <row r="116" spans="1:12" s="42" customFormat="1" ht="12.75">
      <c r="A116" s="17"/>
      <c r="B116" s="17"/>
      <c r="L116" s="155"/>
    </row>
    <row r="117" spans="1:12" s="42" customFormat="1" ht="12.75">
      <c r="A117" s="17"/>
      <c r="B117" s="17"/>
      <c r="L117" s="155"/>
    </row>
    <row r="118" s="42" customFormat="1" ht="12.75">
      <c r="L118" s="155"/>
    </row>
    <row r="119" s="42" customFormat="1" ht="12.75">
      <c r="L119" s="155"/>
    </row>
    <row r="120" s="42" customFormat="1" ht="12.75">
      <c r="L120" s="155"/>
    </row>
    <row r="121" s="42" customFormat="1" ht="12.75">
      <c r="L121" s="155"/>
    </row>
    <row r="122" s="42" customFormat="1" ht="12.75">
      <c r="L122" s="155"/>
    </row>
    <row r="123" s="42" customFormat="1" ht="12.75">
      <c r="L123" s="155"/>
    </row>
    <row r="124" s="42" customFormat="1" ht="12.75">
      <c r="L124" s="155"/>
    </row>
    <row r="125" s="42" customFormat="1" ht="12.75">
      <c r="L125" s="155"/>
    </row>
    <row r="126" s="42" customFormat="1" ht="12.75">
      <c r="L126" s="155"/>
    </row>
    <row r="127" s="42" customFormat="1" ht="12.75">
      <c r="L127" s="155"/>
    </row>
    <row r="128" s="42" customFormat="1" ht="12.75">
      <c r="L128" s="155"/>
    </row>
    <row r="129" s="42" customFormat="1" ht="12.75">
      <c r="L129" s="155"/>
    </row>
    <row r="130" s="42" customFormat="1" ht="12.75">
      <c r="L130" s="155"/>
    </row>
    <row r="131" s="42" customFormat="1" ht="12.75">
      <c r="L131" s="155"/>
    </row>
    <row r="132" s="42" customFormat="1" ht="12.75">
      <c r="L132" s="155"/>
    </row>
    <row r="133" s="42" customFormat="1" ht="12.75">
      <c r="L133" s="155"/>
    </row>
    <row r="134" s="42" customFormat="1" ht="12.75">
      <c r="L134" s="155"/>
    </row>
    <row r="135" s="42" customFormat="1" ht="12.75">
      <c r="L135" s="155"/>
    </row>
    <row r="136" s="42" customFormat="1" ht="12.75">
      <c r="L136" s="155"/>
    </row>
    <row r="137" s="42" customFormat="1" ht="12.75">
      <c r="L137" s="155"/>
    </row>
    <row r="138" s="42" customFormat="1" ht="12.75">
      <c r="L138" s="155"/>
    </row>
    <row r="139" s="42" customFormat="1" ht="12.75">
      <c r="L139" s="155"/>
    </row>
    <row r="140" s="42" customFormat="1" ht="12.75">
      <c r="L140" s="155"/>
    </row>
    <row r="141" s="42" customFormat="1" ht="12.75">
      <c r="L141" s="155"/>
    </row>
    <row r="142" s="42" customFormat="1" ht="12.75">
      <c r="L142" s="155"/>
    </row>
    <row r="143" s="42" customFormat="1" ht="12.75">
      <c r="L143" s="155"/>
    </row>
    <row r="144" s="42" customFormat="1" ht="12.75">
      <c r="L144" s="155"/>
    </row>
    <row r="145" s="42" customFormat="1" ht="12.75">
      <c r="L145" s="155"/>
    </row>
    <row r="146" s="42" customFormat="1" ht="12.75">
      <c r="L146" s="155"/>
    </row>
    <row r="147" s="42" customFormat="1" ht="12.75">
      <c r="L147" s="155"/>
    </row>
    <row r="148" s="42" customFormat="1" ht="12.75">
      <c r="L148" s="155"/>
    </row>
    <row r="149" s="42" customFormat="1" ht="12.75">
      <c r="L149" s="155"/>
    </row>
    <row r="150" s="42" customFormat="1" ht="12.75">
      <c r="L150" s="155"/>
    </row>
    <row r="151" s="42" customFormat="1" ht="12.75">
      <c r="L151" s="155"/>
    </row>
    <row r="152" s="42" customFormat="1" ht="12.75">
      <c r="L152" s="155"/>
    </row>
    <row r="153" s="42" customFormat="1" ht="12.75">
      <c r="L153" s="155"/>
    </row>
    <row r="154" s="42" customFormat="1" ht="12.75">
      <c r="L154" s="155"/>
    </row>
    <row r="155" s="42" customFormat="1" ht="12.75">
      <c r="L155" s="155"/>
    </row>
    <row r="156" s="42" customFormat="1" ht="12.75">
      <c r="L156" s="155"/>
    </row>
    <row r="157" s="42" customFormat="1" ht="12.75">
      <c r="L157" s="155"/>
    </row>
    <row r="158" s="42" customFormat="1" ht="12.75">
      <c r="L158" s="155"/>
    </row>
    <row r="159" s="42" customFormat="1" ht="12.75">
      <c r="L159" s="155"/>
    </row>
    <row r="160" s="42" customFormat="1" ht="12.75">
      <c r="L160" s="155"/>
    </row>
    <row r="161" s="42" customFormat="1" ht="12.75">
      <c r="L161" s="155"/>
    </row>
    <row r="162" s="42" customFormat="1" ht="12.75">
      <c r="L162" s="155"/>
    </row>
    <row r="163" s="42" customFormat="1" ht="12.75">
      <c r="L163" s="155"/>
    </row>
    <row r="164" s="42" customFormat="1" ht="12.75">
      <c r="L164" s="155"/>
    </row>
    <row r="165" s="42" customFormat="1" ht="12.75">
      <c r="L165" s="155"/>
    </row>
    <row r="166" s="42" customFormat="1" ht="12.75">
      <c r="L166" s="155"/>
    </row>
    <row r="167" s="42" customFormat="1" ht="12.75">
      <c r="L167" s="155"/>
    </row>
    <row r="168" s="42" customFormat="1" ht="12.75">
      <c r="L168" s="155"/>
    </row>
    <row r="169" s="42" customFormat="1" ht="12.75">
      <c r="L169" s="155"/>
    </row>
    <row r="170" s="42" customFormat="1" ht="12.75">
      <c r="L170" s="155"/>
    </row>
    <row r="171" s="42" customFormat="1" ht="12.75">
      <c r="L171" s="155"/>
    </row>
    <row r="172" s="42" customFormat="1" ht="12.75">
      <c r="L172" s="155"/>
    </row>
    <row r="173" s="42" customFormat="1" ht="12.75">
      <c r="L173" s="155"/>
    </row>
    <row r="174" s="42" customFormat="1" ht="12.75">
      <c r="L174" s="155"/>
    </row>
    <row r="175" s="42" customFormat="1" ht="12.75">
      <c r="L175" s="155"/>
    </row>
    <row r="176" s="42" customFormat="1" ht="12.75">
      <c r="L176" s="155"/>
    </row>
    <row r="177" s="42" customFormat="1" ht="12.75">
      <c r="L177" s="155"/>
    </row>
    <row r="178" s="42" customFormat="1" ht="12.75">
      <c r="L178" s="155"/>
    </row>
    <row r="179" s="42" customFormat="1" ht="12.75">
      <c r="L179" s="155"/>
    </row>
    <row r="180" s="42" customFormat="1" ht="12.75">
      <c r="L180" s="155"/>
    </row>
    <row r="181" s="42" customFormat="1" ht="12.75">
      <c r="L181" s="155"/>
    </row>
    <row r="182" s="42" customFormat="1" ht="12.75">
      <c r="L182" s="155"/>
    </row>
    <row r="183" s="42" customFormat="1" ht="12.75">
      <c r="L183" s="155"/>
    </row>
    <row r="184" s="42" customFormat="1" ht="12.75">
      <c r="L184" s="155"/>
    </row>
    <row r="185" s="42" customFormat="1" ht="12.75">
      <c r="L185" s="155"/>
    </row>
    <row r="186" s="42" customFormat="1" ht="12.75">
      <c r="L186" s="155"/>
    </row>
    <row r="187" s="42" customFormat="1" ht="12.75">
      <c r="L187" s="155"/>
    </row>
    <row r="188" s="42" customFormat="1" ht="12.75">
      <c r="L188" s="155"/>
    </row>
    <row r="189" s="42" customFormat="1" ht="12.75">
      <c r="L189" s="155"/>
    </row>
    <row r="190" s="42" customFormat="1" ht="12.75">
      <c r="L190" s="155"/>
    </row>
    <row r="191" s="42" customFormat="1" ht="12.75">
      <c r="L191" s="155"/>
    </row>
    <row r="192" s="42" customFormat="1" ht="12.75">
      <c r="L192" s="155"/>
    </row>
    <row r="193" s="42" customFormat="1" ht="12.75">
      <c r="L193" s="155"/>
    </row>
    <row r="194" s="42" customFormat="1" ht="12.75">
      <c r="L194" s="155"/>
    </row>
    <row r="195" s="42" customFormat="1" ht="12.75">
      <c r="L195" s="155"/>
    </row>
    <row r="196" s="42" customFormat="1" ht="12.75">
      <c r="L196" s="155"/>
    </row>
    <row r="197" s="42" customFormat="1" ht="12.75">
      <c r="L197" s="155"/>
    </row>
    <row r="198" s="42" customFormat="1" ht="12.75">
      <c r="L198" s="155"/>
    </row>
    <row r="199" s="42" customFormat="1" ht="12.75">
      <c r="L199" s="155"/>
    </row>
    <row r="200" s="42" customFormat="1" ht="12.75">
      <c r="L200" s="155"/>
    </row>
    <row r="201" s="42" customFormat="1" ht="12.75">
      <c r="L201" s="155"/>
    </row>
    <row r="202" s="42" customFormat="1" ht="12.75">
      <c r="L202" s="155"/>
    </row>
    <row r="203" s="42" customFormat="1" ht="12.75">
      <c r="L203" s="155"/>
    </row>
    <row r="204" s="42" customFormat="1" ht="12.75">
      <c r="L204" s="155"/>
    </row>
    <row r="205" s="42" customFormat="1" ht="12.75">
      <c r="L205" s="155"/>
    </row>
    <row r="206" s="42" customFormat="1" ht="12.75">
      <c r="L206" s="155"/>
    </row>
    <row r="207" s="42" customFormat="1" ht="12.75">
      <c r="L207" s="155"/>
    </row>
    <row r="208" s="42" customFormat="1" ht="12.75">
      <c r="L208" s="155"/>
    </row>
    <row r="209" s="42" customFormat="1" ht="12.75">
      <c r="L209" s="155"/>
    </row>
    <row r="210" s="42" customFormat="1" ht="12.75">
      <c r="L210" s="155"/>
    </row>
    <row r="211" s="42" customFormat="1" ht="12.75">
      <c r="L211" s="155"/>
    </row>
    <row r="212" s="42" customFormat="1" ht="12.75">
      <c r="L212" s="155"/>
    </row>
    <row r="213" s="42" customFormat="1" ht="12.75">
      <c r="L213" s="155"/>
    </row>
    <row r="214" s="42" customFormat="1" ht="12.75">
      <c r="L214" s="155"/>
    </row>
    <row r="215" s="42" customFormat="1" ht="12.75">
      <c r="L215" s="155"/>
    </row>
    <row r="216" s="42" customFormat="1" ht="12.75">
      <c r="L216" s="155"/>
    </row>
    <row r="217" s="42" customFormat="1" ht="12.75">
      <c r="L217" s="155"/>
    </row>
    <row r="218" s="42" customFormat="1" ht="12.75">
      <c r="L218" s="155"/>
    </row>
    <row r="219" spans="3:12" s="42" customFormat="1" ht="12.75">
      <c r="C219" s="43"/>
      <c r="L219" s="155"/>
    </row>
    <row r="220" spans="1:16" ht="16.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156"/>
      <c r="M220" s="43"/>
      <c r="N220" s="43"/>
      <c r="O220" s="43"/>
      <c r="P220" s="43"/>
    </row>
    <row r="221" spans="1:16" ht="16.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156"/>
      <c r="M221" s="43"/>
      <c r="N221" s="43"/>
      <c r="O221" s="43"/>
      <c r="P221" s="43"/>
    </row>
    <row r="222" spans="1:16" ht="16.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156"/>
      <c r="M222" s="43"/>
      <c r="N222" s="43"/>
      <c r="O222" s="43"/>
      <c r="P222" s="43"/>
    </row>
    <row r="223" spans="1:16" ht="16.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156"/>
      <c r="M223" s="43"/>
      <c r="N223" s="43"/>
      <c r="O223" s="43"/>
      <c r="P223" s="43"/>
    </row>
    <row r="224" spans="1:16" ht="16.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156"/>
      <c r="M224" s="43"/>
      <c r="N224" s="43"/>
      <c r="O224" s="43"/>
      <c r="P224" s="43"/>
    </row>
    <row r="225" spans="1:16" ht="16.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156"/>
      <c r="M225" s="43"/>
      <c r="N225" s="43"/>
      <c r="O225" s="43"/>
      <c r="P225" s="43"/>
    </row>
    <row r="226" spans="1:16" ht="16.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156"/>
      <c r="M226" s="43"/>
      <c r="N226" s="43"/>
      <c r="O226" s="43"/>
      <c r="P226" s="43"/>
    </row>
    <row r="227" spans="1:16" ht="16.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156"/>
      <c r="M227" s="43"/>
      <c r="N227" s="43"/>
      <c r="O227" s="43"/>
      <c r="P227" s="43"/>
    </row>
    <row r="228" spans="1:16" ht="16.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156"/>
      <c r="M228" s="43"/>
      <c r="N228" s="43"/>
      <c r="O228" s="43"/>
      <c r="P228" s="43"/>
    </row>
    <row r="229" spans="1:16" ht="16.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156"/>
      <c r="M229" s="43"/>
      <c r="N229" s="43"/>
      <c r="O229" s="43"/>
      <c r="P229" s="43"/>
    </row>
    <row r="230" spans="1:16" ht="16.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156"/>
      <c r="M230" s="43"/>
      <c r="N230" s="43"/>
      <c r="O230" s="43"/>
      <c r="P230" s="43"/>
    </row>
    <row r="231" spans="1:16" ht="16.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156"/>
      <c r="M231" s="43"/>
      <c r="N231" s="43"/>
      <c r="O231" s="43"/>
      <c r="P231" s="43"/>
    </row>
    <row r="232" spans="1:16" ht="16.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156"/>
      <c r="M232" s="43"/>
      <c r="N232" s="43"/>
      <c r="O232" s="43"/>
      <c r="P232" s="43"/>
    </row>
    <row r="233" spans="1:16" ht="16.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156"/>
      <c r="M233" s="43"/>
      <c r="N233" s="43"/>
      <c r="O233" s="43"/>
      <c r="P233" s="43"/>
    </row>
    <row r="234" spans="1:16" ht="16.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156"/>
      <c r="M234" s="43"/>
      <c r="N234" s="43"/>
      <c r="O234" s="43"/>
      <c r="P234" s="43"/>
    </row>
    <row r="235" spans="1:16" ht="16.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156"/>
      <c r="M235" s="43"/>
      <c r="N235" s="43"/>
      <c r="O235" s="43"/>
      <c r="P235" s="43"/>
    </row>
    <row r="236" spans="1:16" ht="16.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156"/>
      <c r="M236" s="43"/>
      <c r="N236" s="43"/>
      <c r="O236" s="43"/>
      <c r="P236" s="43"/>
    </row>
    <row r="237" spans="1:16" ht="16.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156"/>
      <c r="M237" s="43"/>
      <c r="N237" s="43"/>
      <c r="O237" s="43"/>
      <c r="P237" s="43"/>
    </row>
    <row r="238" spans="1:16" ht="16.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156"/>
      <c r="M238" s="43"/>
      <c r="N238" s="43"/>
      <c r="O238" s="43"/>
      <c r="P238" s="43"/>
    </row>
    <row r="239" spans="1:16" ht="16.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156"/>
      <c r="M239" s="43"/>
      <c r="N239" s="43"/>
      <c r="O239" s="43"/>
      <c r="P239" s="43"/>
    </row>
    <row r="240" spans="1:16" ht="16.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156"/>
      <c r="M240" s="43"/>
      <c r="N240" s="43"/>
      <c r="O240" s="43"/>
      <c r="P240" s="43"/>
    </row>
    <row r="241" spans="1:16" ht="16.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156"/>
      <c r="M241" s="43"/>
      <c r="N241" s="43"/>
      <c r="O241" s="43"/>
      <c r="P241" s="43"/>
    </row>
    <row r="242" spans="1:16" ht="16.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156"/>
      <c r="M242" s="43"/>
      <c r="N242" s="43"/>
      <c r="O242" s="43"/>
      <c r="P242" s="43"/>
    </row>
    <row r="243" spans="1:16" ht="16.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156"/>
      <c r="M243" s="43"/>
      <c r="N243" s="43"/>
      <c r="O243" s="43"/>
      <c r="P243" s="43"/>
    </row>
    <row r="244" spans="1:16" ht="16.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156"/>
      <c r="M244" s="43"/>
      <c r="N244" s="43"/>
      <c r="O244" s="43"/>
      <c r="P244" s="43"/>
    </row>
    <row r="245" spans="1:16" ht="16.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156"/>
      <c r="M245" s="43"/>
      <c r="N245" s="43"/>
      <c r="O245" s="43"/>
      <c r="P245" s="43"/>
    </row>
    <row r="246" spans="1:16" ht="16.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156"/>
      <c r="M246" s="43"/>
      <c r="N246" s="43"/>
      <c r="O246" s="43"/>
      <c r="P246" s="43"/>
    </row>
    <row r="247" spans="1:16" ht="16.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156"/>
      <c r="M247" s="43"/>
      <c r="N247" s="43"/>
      <c r="O247" s="43"/>
      <c r="P247" s="43"/>
    </row>
    <row r="248" spans="1:16" ht="16.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156"/>
      <c r="M248" s="43"/>
      <c r="N248" s="43"/>
      <c r="O248" s="43"/>
      <c r="P248" s="43"/>
    </row>
    <row r="249" spans="1:16" ht="16.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156"/>
      <c r="M249" s="43"/>
      <c r="N249" s="43"/>
      <c r="O249" s="43"/>
      <c r="P249" s="43"/>
    </row>
    <row r="250" spans="1:16" ht="16.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156"/>
      <c r="M250" s="43"/>
      <c r="N250" s="43"/>
      <c r="O250" s="43"/>
      <c r="P250" s="43"/>
    </row>
    <row r="251" spans="1:16" ht="16.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156"/>
      <c r="M251" s="43"/>
      <c r="N251" s="43"/>
      <c r="O251" s="43"/>
      <c r="P251" s="43"/>
    </row>
    <row r="252" spans="1:16" ht="16.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156"/>
      <c r="M252" s="43"/>
      <c r="N252" s="43"/>
      <c r="O252" s="43"/>
      <c r="P252" s="43"/>
    </row>
    <row r="253" spans="1:16" ht="16.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156"/>
      <c r="M253" s="43"/>
      <c r="N253" s="43"/>
      <c r="O253" s="43"/>
      <c r="P253" s="43"/>
    </row>
    <row r="254" spans="1:16" ht="16.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156"/>
      <c r="M254" s="43"/>
      <c r="N254" s="43"/>
      <c r="O254" s="43"/>
      <c r="P254" s="43"/>
    </row>
    <row r="255" spans="1:16" ht="16.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156"/>
      <c r="M255" s="43"/>
      <c r="N255" s="43"/>
      <c r="O255" s="43"/>
      <c r="P255" s="43"/>
    </row>
    <row r="256" spans="1:16" ht="16.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156"/>
      <c r="M256" s="43"/>
      <c r="N256" s="43"/>
      <c r="O256" s="43"/>
      <c r="P256" s="43"/>
    </row>
    <row r="257" spans="1:16" ht="16.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156"/>
      <c r="M257" s="43"/>
      <c r="N257" s="43"/>
      <c r="O257" s="43"/>
      <c r="P257" s="43"/>
    </row>
    <row r="258" spans="1:16" ht="16.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156"/>
      <c r="M258" s="43"/>
      <c r="N258" s="43"/>
      <c r="O258" s="43"/>
      <c r="P258" s="43"/>
    </row>
    <row r="259" spans="1:16" ht="16.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156"/>
      <c r="M259" s="43"/>
      <c r="N259" s="43"/>
      <c r="O259" s="43"/>
      <c r="P259" s="43"/>
    </row>
    <row r="260" spans="1:16" ht="16.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156"/>
      <c r="M260" s="43"/>
      <c r="N260" s="43"/>
      <c r="O260" s="43"/>
      <c r="P260" s="43"/>
    </row>
    <row r="261" spans="1:16" ht="16.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156"/>
      <c r="M261" s="43"/>
      <c r="N261" s="43"/>
      <c r="O261" s="43"/>
      <c r="P261" s="43"/>
    </row>
    <row r="262" spans="1:16" ht="16.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156"/>
      <c r="M262" s="43"/>
      <c r="N262" s="43"/>
      <c r="O262" s="43"/>
      <c r="P262" s="43"/>
    </row>
    <row r="263" spans="1:16" ht="16.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156"/>
      <c r="M263" s="43"/>
      <c r="N263" s="43"/>
      <c r="O263" s="43"/>
      <c r="P263" s="43"/>
    </row>
    <row r="264" spans="1:16" ht="16.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156"/>
      <c r="M264" s="43"/>
      <c r="N264" s="43"/>
      <c r="O264" s="43"/>
      <c r="P264" s="43"/>
    </row>
    <row r="265" spans="1:16" ht="16.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156"/>
      <c r="M265" s="43"/>
      <c r="N265" s="43"/>
      <c r="O265" s="43"/>
      <c r="P265" s="43"/>
    </row>
    <row r="266" spans="1:16" ht="16.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156"/>
      <c r="M266" s="43"/>
      <c r="N266" s="43"/>
      <c r="O266" s="43"/>
      <c r="P266" s="43"/>
    </row>
    <row r="267" spans="1:16" ht="16.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156"/>
      <c r="M267" s="43"/>
      <c r="N267" s="43"/>
      <c r="O267" s="43"/>
      <c r="P267" s="43"/>
    </row>
    <row r="268" spans="1:16" ht="16.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156"/>
      <c r="M268" s="43"/>
      <c r="N268" s="43"/>
      <c r="O268" s="43"/>
      <c r="P268" s="43"/>
    </row>
    <row r="269" spans="1:16" ht="16.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156"/>
      <c r="M269" s="43"/>
      <c r="N269" s="43"/>
      <c r="O269" s="43"/>
      <c r="P269" s="43"/>
    </row>
    <row r="270" spans="1:16" ht="16.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156"/>
      <c r="M270" s="43"/>
      <c r="N270" s="43"/>
      <c r="O270" s="43"/>
      <c r="P270" s="43"/>
    </row>
    <row r="271" spans="1:16" ht="16.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156"/>
      <c r="M271" s="43"/>
      <c r="N271" s="43"/>
      <c r="O271" s="43"/>
      <c r="P271" s="43"/>
    </row>
    <row r="272" spans="1:16" ht="16.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156"/>
      <c r="M272" s="43"/>
      <c r="N272" s="43"/>
      <c r="O272" s="43"/>
      <c r="P272" s="43"/>
    </row>
    <row r="273" spans="1:16" ht="16.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156"/>
      <c r="M273" s="43"/>
      <c r="N273" s="43"/>
      <c r="O273" s="43"/>
      <c r="P273" s="43"/>
    </row>
    <row r="274" spans="1:16" ht="16.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156"/>
      <c r="M274" s="43"/>
      <c r="N274" s="43"/>
      <c r="O274" s="43"/>
      <c r="P274" s="43"/>
    </row>
    <row r="275" spans="1:16" ht="16.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156"/>
      <c r="M275" s="43"/>
      <c r="N275" s="43"/>
      <c r="O275" s="43"/>
      <c r="P275" s="43"/>
    </row>
    <row r="276" spans="1:16" ht="16.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156"/>
      <c r="M276" s="43"/>
      <c r="N276" s="43"/>
      <c r="O276" s="43"/>
      <c r="P276" s="43"/>
    </row>
    <row r="277" spans="1:16" ht="16.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156"/>
      <c r="M277" s="43"/>
      <c r="N277" s="43"/>
      <c r="O277" s="43"/>
      <c r="P277" s="43"/>
    </row>
    <row r="278" spans="1:16" ht="16.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156"/>
      <c r="M278" s="43"/>
      <c r="N278" s="43"/>
      <c r="O278" s="43"/>
      <c r="P278" s="43"/>
    </row>
    <row r="279" spans="1:16" ht="16.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156"/>
      <c r="M279" s="43"/>
      <c r="N279" s="43"/>
      <c r="O279" s="43"/>
      <c r="P279" s="43"/>
    </row>
    <row r="280" spans="1:16" ht="16.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156"/>
      <c r="M280" s="43"/>
      <c r="N280" s="43"/>
      <c r="O280" s="43"/>
      <c r="P280" s="43"/>
    </row>
    <row r="281" spans="1:16" ht="16.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156"/>
      <c r="M281" s="43"/>
      <c r="N281" s="43"/>
      <c r="O281" s="43"/>
      <c r="P281" s="43"/>
    </row>
    <row r="282" spans="1:16" ht="16.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156"/>
      <c r="M282" s="43"/>
      <c r="N282" s="43"/>
      <c r="O282" s="43"/>
      <c r="P282" s="43"/>
    </row>
    <row r="283" spans="1:16" ht="16.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156"/>
      <c r="M283" s="43"/>
      <c r="N283" s="43"/>
      <c r="O283" s="43"/>
      <c r="P283" s="43"/>
    </row>
    <row r="284" spans="1:16" ht="16.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156"/>
      <c r="M284" s="43"/>
      <c r="N284" s="43"/>
      <c r="O284" s="43"/>
      <c r="P284" s="43"/>
    </row>
    <row r="285" spans="1:16" ht="16.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156"/>
      <c r="M285" s="43"/>
      <c r="N285" s="43"/>
      <c r="O285" s="43"/>
      <c r="P285" s="43"/>
    </row>
    <row r="286" spans="1:16" ht="16.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156"/>
      <c r="M286" s="43"/>
      <c r="N286" s="43"/>
      <c r="O286" s="43"/>
      <c r="P286" s="43"/>
    </row>
    <row r="287" spans="1:16" ht="16.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156"/>
      <c r="M287" s="43"/>
      <c r="N287" s="43"/>
      <c r="O287" s="43"/>
      <c r="P287" s="43"/>
    </row>
    <row r="288" spans="1:16" ht="16.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156"/>
      <c r="M288" s="43"/>
      <c r="N288" s="43"/>
      <c r="O288" s="43"/>
      <c r="P288" s="43"/>
    </row>
    <row r="289" spans="1:16" ht="16.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156"/>
      <c r="M289" s="43"/>
      <c r="N289" s="43"/>
      <c r="O289" s="43"/>
      <c r="P289" s="43"/>
    </row>
    <row r="290" spans="1:16" ht="16.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156"/>
      <c r="M290" s="43"/>
      <c r="N290" s="43"/>
      <c r="O290" s="43"/>
      <c r="P290" s="43"/>
    </row>
    <row r="291" spans="1:16" ht="16.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156"/>
      <c r="M291" s="43"/>
      <c r="N291" s="43"/>
      <c r="O291" s="43"/>
      <c r="P291" s="43"/>
    </row>
    <row r="292" spans="1:16" ht="16.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156"/>
      <c r="M292" s="43"/>
      <c r="N292" s="43"/>
      <c r="O292" s="43"/>
      <c r="P292" s="43"/>
    </row>
    <row r="293" spans="1:16" ht="16.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156"/>
      <c r="M293" s="43"/>
      <c r="N293" s="43"/>
      <c r="O293" s="43"/>
      <c r="P293" s="43"/>
    </row>
    <row r="294" spans="1:16" ht="16.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156"/>
      <c r="M294" s="43"/>
      <c r="N294" s="43"/>
      <c r="O294" s="43"/>
      <c r="P294" s="43"/>
    </row>
    <row r="295" spans="1:16" ht="16.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156"/>
      <c r="M295" s="43"/>
      <c r="N295" s="43"/>
      <c r="O295" s="43"/>
      <c r="P295" s="43"/>
    </row>
    <row r="296" spans="1:16" ht="16.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156"/>
      <c r="M296" s="43"/>
      <c r="N296" s="43"/>
      <c r="O296" s="43"/>
      <c r="P296" s="43"/>
    </row>
    <row r="297" spans="1:16" ht="16.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156"/>
      <c r="M297" s="43"/>
      <c r="N297" s="43"/>
      <c r="O297" s="43"/>
      <c r="P297" s="43"/>
    </row>
    <row r="298" spans="1:16" ht="16.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156"/>
      <c r="M298" s="43"/>
      <c r="N298" s="43"/>
      <c r="O298" s="43"/>
      <c r="P298" s="43"/>
    </row>
    <row r="299" spans="1:16" ht="16.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156"/>
      <c r="M299" s="43"/>
      <c r="N299" s="43"/>
      <c r="O299" s="43"/>
      <c r="P299" s="43"/>
    </row>
    <row r="300" spans="1:16" ht="16.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156"/>
      <c r="M300" s="43"/>
      <c r="N300" s="43"/>
      <c r="O300" s="43"/>
      <c r="P300" s="43"/>
    </row>
    <row r="301" spans="1:16" ht="16.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156"/>
      <c r="M301" s="43"/>
      <c r="N301" s="43"/>
      <c r="O301" s="43"/>
      <c r="P301" s="43"/>
    </row>
    <row r="302" spans="1:16" ht="16.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156"/>
      <c r="M302" s="43"/>
      <c r="N302" s="43"/>
      <c r="O302" s="43"/>
      <c r="P302" s="43"/>
    </row>
    <row r="303" spans="1:16" ht="16.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156"/>
      <c r="M303" s="43"/>
      <c r="N303" s="43"/>
      <c r="O303" s="43"/>
      <c r="P303" s="43"/>
    </row>
    <row r="304" spans="1:16" ht="16.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156"/>
      <c r="M304" s="43"/>
      <c r="N304" s="43"/>
      <c r="O304" s="43"/>
      <c r="P304" s="43"/>
    </row>
    <row r="305" spans="1:16" ht="16.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156"/>
      <c r="M305" s="43"/>
      <c r="N305" s="43"/>
      <c r="O305" s="43"/>
      <c r="P305" s="43"/>
    </row>
    <row r="306" spans="1:16" ht="16.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156"/>
      <c r="M306" s="43"/>
      <c r="N306" s="43"/>
      <c r="O306" s="43"/>
      <c r="P306" s="43"/>
    </row>
    <row r="307" spans="1:16" ht="16.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156"/>
      <c r="M307" s="43"/>
      <c r="N307" s="43"/>
      <c r="O307" s="43"/>
      <c r="P307" s="43"/>
    </row>
    <row r="308" spans="1:16" ht="16.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156"/>
      <c r="M308" s="43"/>
      <c r="N308" s="43"/>
      <c r="O308" s="43"/>
      <c r="P308" s="43"/>
    </row>
    <row r="309" spans="1:16" ht="16.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156"/>
      <c r="M309" s="43"/>
      <c r="N309" s="43"/>
      <c r="O309" s="43"/>
      <c r="P309" s="43"/>
    </row>
    <row r="310" spans="1:16" ht="16.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156"/>
      <c r="M310" s="43"/>
      <c r="N310" s="43"/>
      <c r="O310" s="43"/>
      <c r="P310" s="43"/>
    </row>
    <row r="311" spans="1:16" ht="16.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156"/>
      <c r="M311" s="43"/>
      <c r="N311" s="43"/>
      <c r="O311" s="43"/>
      <c r="P311" s="43"/>
    </row>
    <row r="312" spans="1:16" ht="16.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156"/>
      <c r="M312" s="43"/>
      <c r="N312" s="43"/>
      <c r="O312" s="43"/>
      <c r="P312" s="43"/>
    </row>
    <row r="313" spans="1:16" ht="16.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156"/>
      <c r="M313" s="43"/>
      <c r="N313" s="43"/>
      <c r="O313" s="43"/>
      <c r="P313" s="43"/>
    </row>
    <row r="314" spans="1:16" ht="16.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156"/>
      <c r="M314" s="43"/>
      <c r="N314" s="43"/>
      <c r="O314" s="43"/>
      <c r="P314" s="43"/>
    </row>
    <row r="315" spans="1:16" ht="16.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156"/>
      <c r="M315" s="43"/>
      <c r="N315" s="43"/>
      <c r="O315" s="43"/>
      <c r="P315" s="43"/>
    </row>
    <row r="316" spans="1:16" ht="16.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156"/>
      <c r="M316" s="43"/>
      <c r="N316" s="43"/>
      <c r="O316" s="43"/>
      <c r="P316" s="43"/>
    </row>
    <row r="317" spans="1:16" ht="16.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156"/>
      <c r="M317" s="43"/>
      <c r="N317" s="43"/>
      <c r="O317" s="43"/>
      <c r="P317" s="43"/>
    </row>
    <row r="318" spans="1:16" ht="16.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156"/>
      <c r="M318" s="43"/>
      <c r="N318" s="43"/>
      <c r="O318" s="43"/>
      <c r="P318" s="43"/>
    </row>
    <row r="319" spans="1:16" ht="16.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156"/>
      <c r="M319" s="43"/>
      <c r="N319" s="43"/>
      <c r="O319" s="43"/>
      <c r="P319" s="43"/>
    </row>
    <row r="320" spans="1:16" ht="16.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156"/>
      <c r="M320" s="43"/>
      <c r="N320" s="43"/>
      <c r="O320" s="43"/>
      <c r="P320" s="43"/>
    </row>
    <row r="321" spans="1:16" ht="16.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156"/>
      <c r="M321" s="43"/>
      <c r="N321" s="43"/>
      <c r="O321" s="43"/>
      <c r="P321" s="43"/>
    </row>
    <row r="322" spans="1:16" ht="16.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156"/>
      <c r="M322" s="43"/>
      <c r="N322" s="43"/>
      <c r="O322" s="43"/>
      <c r="P322" s="43"/>
    </row>
    <row r="323" spans="1:16" ht="16.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156"/>
      <c r="M323" s="43"/>
      <c r="N323" s="43"/>
      <c r="O323" s="43"/>
      <c r="P323" s="43"/>
    </row>
    <row r="324" spans="1:16" ht="16.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156"/>
      <c r="M324" s="43"/>
      <c r="N324" s="43"/>
      <c r="O324" s="43"/>
      <c r="P324" s="43"/>
    </row>
    <row r="325" spans="1:16" ht="16.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156"/>
      <c r="M325" s="43"/>
      <c r="N325" s="43"/>
      <c r="O325" s="43"/>
      <c r="P325" s="43"/>
    </row>
    <row r="326" spans="1:16" ht="16.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156"/>
      <c r="M326" s="43"/>
      <c r="N326" s="43"/>
      <c r="O326" s="43"/>
      <c r="P326" s="43"/>
    </row>
    <row r="327" spans="1:16" ht="16.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156"/>
      <c r="M327" s="43"/>
      <c r="N327" s="43"/>
      <c r="O327" s="43"/>
      <c r="P327" s="43"/>
    </row>
    <row r="328" spans="1:16" ht="16.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156"/>
      <c r="M328" s="43"/>
      <c r="N328" s="43"/>
      <c r="O328" s="43"/>
      <c r="P328" s="43"/>
    </row>
    <row r="329" spans="1:16" ht="16.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156"/>
      <c r="M329" s="43"/>
      <c r="N329" s="43"/>
      <c r="O329" s="43"/>
      <c r="P329" s="43"/>
    </row>
    <row r="330" spans="1:16" ht="16.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156"/>
      <c r="M330" s="43"/>
      <c r="N330" s="43"/>
      <c r="O330" s="43"/>
      <c r="P330" s="43"/>
    </row>
    <row r="331" spans="1:16" ht="16.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156"/>
      <c r="M331" s="43"/>
      <c r="N331" s="43"/>
      <c r="O331" s="43"/>
      <c r="P331" s="43"/>
    </row>
    <row r="332" spans="1:16" ht="16.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156"/>
      <c r="M332" s="43"/>
      <c r="N332" s="43"/>
      <c r="O332" s="43"/>
      <c r="P332" s="43"/>
    </row>
    <row r="333" spans="1:16" ht="16.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156"/>
      <c r="M333" s="43"/>
      <c r="N333" s="43"/>
      <c r="O333" s="43"/>
      <c r="P333" s="43"/>
    </row>
    <row r="334" spans="1:16" ht="16.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156"/>
      <c r="M334" s="43"/>
      <c r="N334" s="43"/>
      <c r="O334" s="43"/>
      <c r="P334" s="43"/>
    </row>
    <row r="335" spans="1:16" ht="16.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156"/>
      <c r="M335" s="43"/>
      <c r="N335" s="43"/>
      <c r="O335" s="43"/>
      <c r="P335" s="43"/>
    </row>
    <row r="336" spans="1:16" ht="16.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156"/>
      <c r="M336" s="43"/>
      <c r="N336" s="43"/>
      <c r="O336" s="43"/>
      <c r="P336" s="43"/>
    </row>
    <row r="337" spans="1:16" ht="16.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156"/>
      <c r="M337" s="43"/>
      <c r="N337" s="43"/>
      <c r="O337" s="43"/>
      <c r="P337" s="43"/>
    </row>
    <row r="338" spans="1:16" ht="16.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156"/>
      <c r="M338" s="43"/>
      <c r="N338" s="43"/>
      <c r="O338" s="43"/>
      <c r="P338" s="43"/>
    </row>
    <row r="339" spans="1:16" ht="16.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156"/>
      <c r="M339" s="43"/>
      <c r="N339" s="43"/>
      <c r="O339" s="43"/>
      <c r="P339" s="43"/>
    </row>
    <row r="340" spans="1:16" ht="16.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156"/>
      <c r="M340" s="43"/>
      <c r="N340" s="43"/>
      <c r="O340" s="43"/>
      <c r="P340" s="43"/>
    </row>
    <row r="341" spans="1:16" ht="16.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156"/>
      <c r="M341" s="43"/>
      <c r="N341" s="43"/>
      <c r="O341" s="43"/>
      <c r="P341" s="43"/>
    </row>
    <row r="342" spans="1:16" ht="16.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156"/>
      <c r="M342" s="43"/>
      <c r="N342" s="43"/>
      <c r="O342" s="43"/>
      <c r="P342" s="43"/>
    </row>
    <row r="343" spans="1:16" ht="16.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156"/>
      <c r="M343" s="43"/>
      <c r="N343" s="43"/>
      <c r="O343" s="43"/>
      <c r="P343" s="43"/>
    </row>
    <row r="344" spans="1:16" ht="16.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156"/>
      <c r="M344" s="43"/>
      <c r="N344" s="43"/>
      <c r="O344" s="43"/>
      <c r="P344" s="43"/>
    </row>
    <row r="345" spans="1:16" ht="16.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156"/>
      <c r="M345" s="43"/>
      <c r="N345" s="43"/>
      <c r="O345" s="43"/>
      <c r="P345" s="43"/>
    </row>
    <row r="346" spans="1:16" ht="16.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156"/>
      <c r="M346" s="43"/>
      <c r="N346" s="43"/>
      <c r="O346" s="43"/>
      <c r="P346" s="43"/>
    </row>
    <row r="347" spans="1:16" ht="16.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156"/>
      <c r="M347" s="43"/>
      <c r="N347" s="43"/>
      <c r="O347" s="43"/>
      <c r="P347" s="43"/>
    </row>
    <row r="348" spans="1:16" ht="16.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156"/>
      <c r="M348" s="43"/>
      <c r="N348" s="43"/>
      <c r="O348" s="43"/>
      <c r="P348" s="43"/>
    </row>
    <row r="349" spans="1:16" ht="16.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156"/>
      <c r="M349" s="43"/>
      <c r="N349" s="43"/>
      <c r="O349" s="43"/>
      <c r="P349" s="43"/>
    </row>
    <row r="350" spans="1:16" ht="16.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156"/>
      <c r="M350" s="43"/>
      <c r="N350" s="43"/>
      <c r="O350" s="43"/>
      <c r="P350" s="43"/>
    </row>
    <row r="351" spans="1:16" ht="16.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156"/>
      <c r="M351" s="43"/>
      <c r="N351" s="43"/>
      <c r="O351" s="43"/>
      <c r="P351" s="43"/>
    </row>
    <row r="352" spans="1:16" ht="16.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156"/>
      <c r="M352" s="43"/>
      <c r="N352" s="43"/>
      <c r="O352" s="43"/>
      <c r="P352" s="43"/>
    </row>
    <row r="353" spans="1:16" ht="16.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156"/>
      <c r="M353" s="43"/>
      <c r="N353" s="43"/>
      <c r="O353" s="43"/>
      <c r="P353" s="43"/>
    </row>
    <row r="354" spans="1:16" ht="16.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156"/>
      <c r="M354" s="43"/>
      <c r="N354" s="43"/>
      <c r="O354" s="43"/>
      <c r="P354" s="43"/>
    </row>
    <row r="355" spans="1:16" ht="16.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156"/>
      <c r="M355" s="43"/>
      <c r="N355" s="43"/>
      <c r="O355" s="43"/>
      <c r="P355" s="43"/>
    </row>
    <row r="356" spans="1:16" ht="16.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156"/>
      <c r="M356" s="43"/>
      <c r="N356" s="43"/>
      <c r="O356" s="43"/>
      <c r="P356" s="43"/>
    </row>
    <row r="357" spans="1:16" ht="16.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156"/>
      <c r="M357" s="43"/>
      <c r="N357" s="43"/>
      <c r="O357" s="43"/>
      <c r="P357" s="43"/>
    </row>
    <row r="358" spans="1:16" ht="16.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156"/>
      <c r="M358" s="43"/>
      <c r="N358" s="43"/>
      <c r="O358" s="43"/>
      <c r="P358" s="43"/>
    </row>
    <row r="359" spans="1:16" ht="16.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156"/>
      <c r="M359" s="43"/>
      <c r="N359" s="43"/>
      <c r="O359" s="43"/>
      <c r="P359" s="43"/>
    </row>
    <row r="360" spans="1:16" ht="16.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156"/>
      <c r="M360" s="43"/>
      <c r="N360" s="43"/>
      <c r="O360" s="43"/>
      <c r="P360" s="43"/>
    </row>
    <row r="361" spans="1:16" ht="16.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156"/>
      <c r="M361" s="43"/>
      <c r="N361" s="43"/>
      <c r="O361" s="43"/>
      <c r="P361" s="43"/>
    </row>
    <row r="362" spans="1:16" ht="16.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156"/>
      <c r="M362" s="43"/>
      <c r="N362" s="43"/>
      <c r="O362" s="43"/>
      <c r="P362" s="43"/>
    </row>
    <row r="363" spans="1:16" ht="16.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156"/>
      <c r="M363" s="43"/>
      <c r="N363" s="43"/>
      <c r="O363" s="43"/>
      <c r="P363" s="43"/>
    </row>
    <row r="364" spans="1:16" ht="16.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156"/>
      <c r="M364" s="43"/>
      <c r="N364" s="43"/>
      <c r="O364" s="43"/>
      <c r="P364" s="43"/>
    </row>
    <row r="365" spans="1:16" ht="16.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156"/>
      <c r="M365" s="43"/>
      <c r="N365" s="43"/>
      <c r="O365" s="43"/>
      <c r="P365" s="43"/>
    </row>
    <row r="366" spans="1:16" ht="16.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156"/>
      <c r="M366" s="43"/>
      <c r="N366" s="43"/>
      <c r="O366" s="43"/>
      <c r="P366" s="43"/>
    </row>
    <row r="367" spans="1:16" ht="16.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156"/>
      <c r="M367" s="43"/>
      <c r="N367" s="43"/>
      <c r="O367" s="43"/>
      <c r="P367" s="43"/>
    </row>
    <row r="368" spans="1:16" ht="16.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156"/>
      <c r="M368" s="43"/>
      <c r="N368" s="43"/>
      <c r="O368" s="43"/>
      <c r="P368" s="43"/>
    </row>
    <row r="369" spans="1:16" ht="16.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156"/>
      <c r="M369" s="43"/>
      <c r="N369" s="43"/>
      <c r="O369" s="43"/>
      <c r="P369" s="43"/>
    </row>
    <row r="370" spans="1:16" ht="16.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156"/>
      <c r="M370" s="43"/>
      <c r="N370" s="43"/>
      <c r="O370" s="43"/>
      <c r="P370" s="43"/>
    </row>
    <row r="371" spans="1:16" ht="16.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156"/>
      <c r="M371" s="43"/>
      <c r="N371" s="43"/>
      <c r="O371" s="43"/>
      <c r="P371" s="43"/>
    </row>
    <row r="372" spans="1:16" ht="16.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156"/>
      <c r="M372" s="43"/>
      <c r="N372" s="43"/>
      <c r="O372" s="43"/>
      <c r="P372" s="43"/>
    </row>
    <row r="373" spans="1:16" ht="16.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156"/>
      <c r="M373" s="43"/>
      <c r="N373" s="43"/>
      <c r="O373" s="43"/>
      <c r="P373" s="43"/>
    </row>
    <row r="374" spans="1:16" ht="16.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156"/>
      <c r="M374" s="43"/>
      <c r="N374" s="43"/>
      <c r="O374" s="43"/>
      <c r="P374" s="43"/>
    </row>
    <row r="375" spans="1:16" ht="16.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156"/>
      <c r="M375" s="43"/>
      <c r="N375" s="43"/>
      <c r="O375" s="43"/>
      <c r="P375" s="43"/>
    </row>
    <row r="376" spans="1:16" ht="16.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156"/>
      <c r="M376" s="43"/>
      <c r="N376" s="43"/>
      <c r="O376" s="43"/>
      <c r="P376" s="43"/>
    </row>
    <row r="377" spans="1:16" ht="16.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156"/>
      <c r="M377" s="43"/>
      <c r="N377" s="43"/>
      <c r="O377" s="43"/>
      <c r="P377" s="43"/>
    </row>
    <row r="378" spans="1:16" ht="16.5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156"/>
      <c r="M378" s="43"/>
      <c r="N378" s="43"/>
      <c r="O378" s="43"/>
      <c r="P378" s="43"/>
    </row>
    <row r="379" spans="1:16" ht="16.5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156"/>
      <c r="M379" s="43"/>
      <c r="N379" s="43"/>
      <c r="O379" s="43"/>
      <c r="P379" s="43"/>
    </row>
    <row r="380" spans="1:16" ht="16.5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156"/>
      <c r="M380" s="43"/>
      <c r="N380" s="43"/>
      <c r="O380" s="43"/>
      <c r="P380" s="43"/>
    </row>
    <row r="381" spans="1:16" ht="16.5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156"/>
      <c r="M381" s="43"/>
      <c r="N381" s="43"/>
      <c r="O381" s="43"/>
      <c r="P381" s="43"/>
    </row>
    <row r="382" spans="1:16" ht="16.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156"/>
      <c r="M382" s="43"/>
      <c r="N382" s="43"/>
      <c r="O382" s="43"/>
      <c r="P382" s="43"/>
    </row>
    <row r="383" spans="1:16" ht="16.5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156"/>
      <c r="M383" s="43"/>
      <c r="N383" s="43"/>
      <c r="O383" s="43"/>
      <c r="P383" s="43"/>
    </row>
    <row r="384" spans="1:16" ht="16.5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156"/>
      <c r="M384" s="43"/>
      <c r="N384" s="43"/>
      <c r="O384" s="43"/>
      <c r="P384" s="43"/>
    </row>
    <row r="385" spans="1:16" ht="16.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156"/>
      <c r="M385" s="43"/>
      <c r="N385" s="43"/>
      <c r="O385" s="43"/>
      <c r="P385" s="43"/>
    </row>
    <row r="386" spans="1:16" ht="16.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156"/>
      <c r="M386" s="43"/>
      <c r="N386" s="43"/>
      <c r="O386" s="43"/>
      <c r="P386" s="43"/>
    </row>
    <row r="387" spans="1:16" ht="16.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156"/>
      <c r="M387" s="43"/>
      <c r="N387" s="43"/>
      <c r="O387" s="43"/>
      <c r="P387" s="43"/>
    </row>
    <row r="388" spans="1:16" ht="16.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156"/>
      <c r="M388" s="43"/>
      <c r="N388" s="43"/>
      <c r="O388" s="43"/>
      <c r="P388" s="43"/>
    </row>
    <row r="389" spans="1:16" ht="16.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156"/>
      <c r="M389" s="43"/>
      <c r="N389" s="43"/>
      <c r="O389" s="43"/>
      <c r="P389" s="43"/>
    </row>
    <row r="390" spans="1:16" ht="16.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156"/>
      <c r="M390" s="43"/>
      <c r="N390" s="43"/>
      <c r="O390" s="43"/>
      <c r="P390" s="43"/>
    </row>
    <row r="391" spans="1:16" ht="16.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156"/>
      <c r="M391" s="43"/>
      <c r="N391" s="43"/>
      <c r="O391" s="43"/>
      <c r="P391" s="43"/>
    </row>
    <row r="392" spans="1:16" ht="16.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156"/>
      <c r="M392" s="43"/>
      <c r="N392" s="43"/>
      <c r="O392" s="43"/>
      <c r="P392" s="43"/>
    </row>
    <row r="393" spans="1:16" ht="16.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156"/>
      <c r="M393" s="43"/>
      <c r="N393" s="43"/>
      <c r="O393" s="43"/>
      <c r="P393" s="43"/>
    </row>
    <row r="394" spans="1:16" ht="16.5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156"/>
      <c r="M394" s="43"/>
      <c r="N394" s="43"/>
      <c r="O394" s="43"/>
      <c r="P394" s="43"/>
    </row>
    <row r="395" spans="1:16" ht="16.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156"/>
      <c r="M395" s="43"/>
      <c r="N395" s="43"/>
      <c r="O395" s="43"/>
      <c r="P395" s="43"/>
    </row>
    <row r="396" spans="1:16" ht="16.5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156"/>
      <c r="M396" s="43"/>
      <c r="N396" s="43"/>
      <c r="O396" s="43"/>
      <c r="P396" s="43"/>
    </row>
    <row r="397" spans="1:16" ht="16.5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156"/>
      <c r="M397" s="43"/>
      <c r="N397" s="43"/>
      <c r="O397" s="43"/>
      <c r="P397" s="43"/>
    </row>
    <row r="398" spans="1:16" ht="16.5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156"/>
      <c r="M398" s="43"/>
      <c r="N398" s="43"/>
      <c r="O398" s="43"/>
      <c r="P398" s="43"/>
    </row>
    <row r="399" spans="1:16" ht="16.5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156"/>
      <c r="M399" s="43"/>
      <c r="N399" s="43"/>
      <c r="O399" s="43"/>
      <c r="P399" s="43"/>
    </row>
    <row r="400" spans="1:16" ht="16.5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156"/>
      <c r="M400" s="43"/>
      <c r="N400" s="43"/>
      <c r="O400" s="43"/>
      <c r="P400" s="43"/>
    </row>
    <row r="401" spans="1:16" ht="16.5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156"/>
      <c r="M401" s="43"/>
      <c r="N401" s="43"/>
      <c r="O401" s="43"/>
      <c r="P401" s="43"/>
    </row>
    <row r="402" spans="1:16" ht="16.5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156"/>
      <c r="M402" s="43"/>
      <c r="N402" s="43"/>
      <c r="O402" s="43"/>
      <c r="P402" s="43"/>
    </row>
    <row r="403" spans="1:16" ht="16.5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156"/>
      <c r="M403" s="43"/>
      <c r="N403" s="43"/>
      <c r="O403" s="43"/>
      <c r="P403" s="43"/>
    </row>
    <row r="404" spans="1:16" ht="16.5">
      <c r="A404" s="43"/>
      <c r="B404" s="43"/>
      <c r="C404" s="42"/>
      <c r="D404" s="43"/>
      <c r="E404" s="43"/>
      <c r="F404" s="43"/>
      <c r="G404" s="43"/>
      <c r="H404" s="43"/>
      <c r="I404" s="43"/>
      <c r="J404" s="43"/>
      <c r="K404" s="43"/>
      <c r="L404" s="156"/>
      <c r="M404" s="43"/>
      <c r="N404" s="43"/>
      <c r="O404" s="43"/>
      <c r="P404" s="43"/>
    </row>
    <row r="405" spans="1:16" ht="16.5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155"/>
      <c r="M405" s="42"/>
      <c r="N405" s="42"/>
      <c r="O405" s="42"/>
      <c r="P405" s="42"/>
    </row>
    <row r="406" spans="1:16" ht="16.5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155"/>
      <c r="M406" s="42"/>
      <c r="N406" s="42"/>
      <c r="O406" s="42"/>
      <c r="P406" s="42"/>
    </row>
    <row r="407" spans="1:16" ht="16.5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155"/>
      <c r="M407" s="42"/>
      <c r="N407" s="42"/>
      <c r="O407" s="42"/>
      <c r="P407" s="42"/>
    </row>
    <row r="408" spans="1:16" ht="16.5">
      <c r="A408" s="42"/>
      <c r="B408" s="42"/>
      <c r="D408" s="42"/>
      <c r="E408" s="42"/>
      <c r="F408" s="42"/>
      <c r="G408" s="42"/>
      <c r="H408" s="42"/>
      <c r="I408" s="42"/>
      <c r="J408" s="42"/>
      <c r="K408" s="42"/>
      <c r="L408" s="155"/>
      <c r="M408" s="42"/>
      <c r="N408" s="42"/>
      <c r="O408" s="42"/>
      <c r="P408" s="42"/>
    </row>
  </sheetData>
  <sheetProtection/>
  <mergeCells count="16">
    <mergeCell ref="B9:C9"/>
    <mergeCell ref="H7:I7"/>
    <mergeCell ref="J7:M7"/>
    <mergeCell ref="N7:O7"/>
    <mergeCell ref="M100:O100"/>
    <mergeCell ref="A98:C98"/>
    <mergeCell ref="M106:O106"/>
    <mergeCell ref="M107:O107"/>
    <mergeCell ref="A1:P1"/>
    <mergeCell ref="A2:P2"/>
    <mergeCell ref="A7:A8"/>
    <mergeCell ref="B7:C8"/>
    <mergeCell ref="D7:G7"/>
    <mergeCell ref="N3:P3"/>
    <mergeCell ref="A3:M3"/>
    <mergeCell ref="B11:C11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6"/>
  <sheetViews>
    <sheetView view="pageBreakPreview" zoomScale="85" zoomScaleSheetLayoutView="85" zoomScalePageLayoutView="0" workbookViewId="0" topLeftCell="A19">
      <selection activeCell="E29" sqref="E29"/>
    </sheetView>
  </sheetViews>
  <sheetFormatPr defaultColWidth="9.140625" defaultRowHeight="15"/>
  <cols>
    <col min="1" max="1" width="4.00390625" style="18" customWidth="1"/>
    <col min="2" max="2" width="3.00390625" style="18" customWidth="1"/>
    <col min="3" max="3" width="34.421875" style="18" customWidth="1"/>
    <col min="4" max="4" width="14.421875" style="18" customWidth="1"/>
    <col min="5" max="5" width="17.00390625" style="18" customWidth="1"/>
    <col min="6" max="7" width="7.7109375" style="18" customWidth="1"/>
    <col min="8" max="8" width="16.421875" style="18" customWidth="1"/>
    <col min="9" max="10" width="6.421875" style="18" customWidth="1"/>
    <col min="11" max="11" width="5.57421875" style="18" customWidth="1"/>
    <col min="12" max="12" width="23.57421875" style="18" customWidth="1"/>
    <col min="13" max="13" width="6.421875" style="18" customWidth="1"/>
    <col min="14" max="14" width="9.57421875" style="18" customWidth="1"/>
    <col min="15" max="16" width="7.7109375" style="18" customWidth="1"/>
    <col min="17" max="17" width="9.57421875" style="18" customWidth="1"/>
    <col min="18" max="16384" width="9.140625" style="18" customWidth="1"/>
  </cols>
  <sheetData>
    <row r="1" spans="1:17" ht="16.5">
      <c r="A1" s="190" t="s">
        <v>41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6.5">
      <c r="A2" s="190" t="s">
        <v>49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17" ht="16.5">
      <c r="A3" s="190" t="s">
        <v>289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 t="s">
        <v>280</v>
      </c>
      <c r="P3" s="190"/>
      <c r="Q3" s="190"/>
    </row>
    <row r="4" ht="6.75" customHeight="1"/>
    <row r="5" ht="16.5">
      <c r="A5" s="18" t="s">
        <v>107</v>
      </c>
    </row>
    <row r="7" spans="1:17" s="4" customFormat="1" ht="33.75" customHeight="1">
      <c r="A7" s="179" t="s">
        <v>7</v>
      </c>
      <c r="B7" s="179" t="s">
        <v>8</v>
      </c>
      <c r="C7" s="179"/>
      <c r="D7" s="195" t="s">
        <v>40</v>
      </c>
      <c r="E7" s="196"/>
      <c r="F7" s="196"/>
      <c r="G7" s="196"/>
      <c r="H7" s="196"/>
      <c r="I7" s="196"/>
      <c r="J7" s="196"/>
      <c r="K7" s="197"/>
      <c r="L7" s="179" t="s">
        <v>234</v>
      </c>
      <c r="M7" s="179"/>
      <c r="N7" s="179"/>
      <c r="O7" s="179"/>
      <c r="P7" s="179"/>
      <c r="Q7" s="198" t="s">
        <v>17</v>
      </c>
    </row>
    <row r="8" spans="1:17" s="4" customFormat="1" ht="16.5">
      <c r="A8" s="200"/>
      <c r="B8" s="200"/>
      <c r="C8" s="200"/>
      <c r="D8" s="198" t="s">
        <v>10</v>
      </c>
      <c r="E8" s="198" t="s">
        <v>11</v>
      </c>
      <c r="F8" s="198" t="s">
        <v>12</v>
      </c>
      <c r="G8" s="198" t="s">
        <v>13</v>
      </c>
      <c r="H8" s="198" t="s">
        <v>33</v>
      </c>
      <c r="I8" s="195" t="s">
        <v>34</v>
      </c>
      <c r="J8" s="196"/>
      <c r="K8" s="197"/>
      <c r="L8" s="201" t="s">
        <v>38</v>
      </c>
      <c r="M8" s="202"/>
      <c r="N8" s="203"/>
      <c r="O8" s="198" t="s">
        <v>12</v>
      </c>
      <c r="P8" s="198" t="s">
        <v>13</v>
      </c>
      <c r="Q8" s="199"/>
    </row>
    <row r="9" spans="1:17" s="4" customFormat="1" ht="16.5">
      <c r="A9" s="179"/>
      <c r="B9" s="179"/>
      <c r="C9" s="179"/>
      <c r="D9" s="200"/>
      <c r="E9" s="200"/>
      <c r="F9" s="200"/>
      <c r="G9" s="200"/>
      <c r="H9" s="200"/>
      <c r="I9" s="5" t="s">
        <v>35</v>
      </c>
      <c r="J9" s="5" t="s">
        <v>36</v>
      </c>
      <c r="K9" s="5" t="s">
        <v>37</v>
      </c>
      <c r="L9" s="204"/>
      <c r="M9" s="205"/>
      <c r="N9" s="206"/>
      <c r="O9" s="200"/>
      <c r="P9" s="200"/>
      <c r="Q9" s="200"/>
    </row>
    <row r="10" spans="1:17" ht="13.5" customHeight="1">
      <c r="A10" s="8">
        <v>1</v>
      </c>
      <c r="B10" s="181">
        <v>2</v>
      </c>
      <c r="C10" s="181"/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193">
        <v>11</v>
      </c>
      <c r="M10" s="210"/>
      <c r="N10" s="194"/>
      <c r="O10" s="8">
        <v>12</v>
      </c>
      <c r="P10" s="8">
        <v>13</v>
      </c>
      <c r="Q10" s="8">
        <v>14</v>
      </c>
    </row>
    <row r="11" spans="1:17" ht="15" customHeight="1">
      <c r="A11" s="54"/>
      <c r="B11" s="55"/>
      <c r="C11" s="56"/>
      <c r="D11" s="54"/>
      <c r="E11" s="54"/>
      <c r="F11" s="54"/>
      <c r="G11" s="54"/>
      <c r="H11" s="54"/>
      <c r="I11" s="54"/>
      <c r="J11" s="54"/>
      <c r="K11" s="54"/>
      <c r="L11" s="55"/>
      <c r="M11" s="118"/>
      <c r="N11" s="56"/>
      <c r="O11" s="54"/>
      <c r="P11" s="54"/>
      <c r="Q11" s="54"/>
    </row>
    <row r="12" spans="1:17" s="60" customFormat="1" ht="15" customHeight="1">
      <c r="A12" s="61">
        <v>1</v>
      </c>
      <c r="B12" s="211" t="s">
        <v>18</v>
      </c>
      <c r="C12" s="211"/>
      <c r="D12" s="61"/>
      <c r="E12" s="61"/>
      <c r="F12" s="61"/>
      <c r="G12" s="61"/>
      <c r="H12" s="61"/>
      <c r="I12" s="61"/>
      <c r="J12" s="61"/>
      <c r="K12" s="61"/>
      <c r="L12" s="62"/>
      <c r="M12" s="119"/>
      <c r="N12" s="63"/>
      <c r="O12" s="61"/>
      <c r="P12" s="61"/>
      <c r="Q12" s="61"/>
    </row>
    <row r="13" spans="1:17" s="60" customFormat="1" ht="25.5">
      <c r="A13" s="61"/>
      <c r="B13" s="62" t="s">
        <v>21</v>
      </c>
      <c r="C13" s="64" t="s">
        <v>19</v>
      </c>
      <c r="D13" s="61"/>
      <c r="E13" s="61"/>
      <c r="F13" s="61"/>
      <c r="G13" s="61"/>
      <c r="H13" s="61"/>
      <c r="I13" s="61"/>
      <c r="J13" s="61"/>
      <c r="K13" s="61"/>
      <c r="L13" s="62"/>
      <c r="M13" s="119"/>
      <c r="N13" s="63"/>
      <c r="O13" s="61"/>
      <c r="P13" s="61"/>
      <c r="Q13" s="63"/>
    </row>
    <row r="14" spans="1:17" s="40" customFormat="1" ht="25.5">
      <c r="A14" s="65"/>
      <c r="B14" s="66" t="s">
        <v>22</v>
      </c>
      <c r="C14" s="37" t="s">
        <v>39</v>
      </c>
      <c r="D14" s="65"/>
      <c r="E14" s="65"/>
      <c r="F14" s="65"/>
      <c r="G14" s="65"/>
      <c r="H14" s="65"/>
      <c r="I14" s="65"/>
      <c r="J14" s="65"/>
      <c r="K14" s="65"/>
      <c r="L14" s="66"/>
      <c r="M14" s="120"/>
      <c r="N14" s="67"/>
      <c r="O14" s="65"/>
      <c r="P14" s="65"/>
      <c r="Q14" s="65"/>
    </row>
    <row r="15" spans="1:19" s="40" customFormat="1" ht="15" customHeight="1">
      <c r="A15" s="65"/>
      <c r="B15" s="66" t="s">
        <v>23</v>
      </c>
      <c r="C15" s="37" t="s">
        <v>3</v>
      </c>
      <c r="D15" s="68" t="s">
        <v>173</v>
      </c>
      <c r="E15" s="65" t="s">
        <v>0</v>
      </c>
      <c r="F15" s="65">
        <v>5</v>
      </c>
      <c r="G15" s="65" t="s">
        <v>27</v>
      </c>
      <c r="H15" s="65" t="s">
        <v>42</v>
      </c>
      <c r="I15" s="65" t="s">
        <v>35</v>
      </c>
      <c r="J15" s="65"/>
      <c r="K15" s="65"/>
      <c r="L15" s="69" t="s">
        <v>43</v>
      </c>
      <c r="M15" s="121"/>
      <c r="N15" s="70"/>
      <c r="O15" s="65">
        <v>5</v>
      </c>
      <c r="P15" s="65" t="s">
        <v>27</v>
      </c>
      <c r="Q15" s="65"/>
      <c r="R15" s="208" t="s">
        <v>235</v>
      </c>
      <c r="S15" s="209"/>
    </row>
    <row r="16" spans="1:17" s="40" customFormat="1" ht="15" customHeight="1">
      <c r="A16" s="65"/>
      <c r="B16" s="66"/>
      <c r="C16" s="37"/>
      <c r="D16" s="68" t="s">
        <v>173</v>
      </c>
      <c r="E16" s="65" t="s">
        <v>1</v>
      </c>
      <c r="F16" s="65">
        <v>1</v>
      </c>
      <c r="G16" s="65" t="s">
        <v>27</v>
      </c>
      <c r="H16" s="65" t="s">
        <v>42</v>
      </c>
      <c r="I16" s="65" t="s">
        <v>35</v>
      </c>
      <c r="J16" s="65"/>
      <c r="K16" s="65"/>
      <c r="L16" s="69" t="s">
        <v>44</v>
      </c>
      <c r="M16" s="121"/>
      <c r="N16" s="70"/>
      <c r="O16" s="65">
        <v>1</v>
      </c>
      <c r="P16" s="65" t="s">
        <v>27</v>
      </c>
      <c r="Q16" s="65"/>
    </row>
    <row r="17" spans="1:17" s="40" customFormat="1" ht="15" customHeight="1">
      <c r="A17" s="65"/>
      <c r="B17" s="66" t="s">
        <v>24</v>
      </c>
      <c r="C17" s="37" t="s">
        <v>4</v>
      </c>
      <c r="D17" s="68" t="s">
        <v>174</v>
      </c>
      <c r="E17" s="65" t="s">
        <v>2</v>
      </c>
      <c r="F17" s="65">
        <v>6</v>
      </c>
      <c r="G17" s="65" t="s">
        <v>27</v>
      </c>
      <c r="H17" s="65" t="s">
        <v>42</v>
      </c>
      <c r="I17" s="65" t="s">
        <v>35</v>
      </c>
      <c r="J17" s="65"/>
      <c r="K17" s="65"/>
      <c r="L17" s="69" t="s">
        <v>45</v>
      </c>
      <c r="M17" s="121"/>
      <c r="N17" s="70"/>
      <c r="O17" s="65">
        <v>6</v>
      </c>
      <c r="P17" s="65" t="s">
        <v>27</v>
      </c>
      <c r="Q17" s="65"/>
    </row>
    <row r="18" spans="1:17" s="40" customFormat="1" ht="15" customHeight="1">
      <c r="A18" s="65"/>
      <c r="B18" s="66" t="s">
        <v>25</v>
      </c>
      <c r="C18" s="37" t="s">
        <v>170</v>
      </c>
      <c r="D18" s="68" t="s">
        <v>171</v>
      </c>
      <c r="E18" s="65" t="s">
        <v>172</v>
      </c>
      <c r="F18" s="65">
        <v>3</v>
      </c>
      <c r="G18" s="65" t="s">
        <v>177</v>
      </c>
      <c r="H18" s="65" t="s">
        <v>42</v>
      </c>
      <c r="I18" s="65" t="s">
        <v>35</v>
      </c>
      <c r="J18" s="65"/>
      <c r="K18" s="65"/>
      <c r="L18" s="71" t="s">
        <v>178</v>
      </c>
      <c r="M18" s="122"/>
      <c r="N18" s="72"/>
      <c r="O18" s="65">
        <v>3</v>
      </c>
      <c r="P18" s="65" t="s">
        <v>177</v>
      </c>
      <c r="Q18" s="65"/>
    </row>
    <row r="19" spans="1:17" s="40" customFormat="1" ht="15" customHeight="1">
      <c r="A19" s="65"/>
      <c r="B19" s="66" t="s">
        <v>26</v>
      </c>
      <c r="C19" s="37" t="s">
        <v>46</v>
      </c>
      <c r="D19" s="68" t="s">
        <v>175</v>
      </c>
      <c r="E19" s="65" t="s">
        <v>6</v>
      </c>
      <c r="F19" s="65">
        <v>2</v>
      </c>
      <c r="G19" s="65" t="s">
        <v>27</v>
      </c>
      <c r="H19" s="65" t="s">
        <v>42</v>
      </c>
      <c r="I19" s="65" t="s">
        <v>35</v>
      </c>
      <c r="J19" s="65"/>
      <c r="K19" s="65"/>
      <c r="L19" s="69" t="s">
        <v>47</v>
      </c>
      <c r="M19" s="121"/>
      <c r="N19" s="70"/>
      <c r="O19" s="65">
        <v>2</v>
      </c>
      <c r="P19" s="65" t="s">
        <v>27</v>
      </c>
      <c r="Q19" s="65"/>
    </row>
    <row r="20" spans="1:17" s="40" customFormat="1" ht="15" customHeight="1">
      <c r="A20" s="65"/>
      <c r="B20" s="66"/>
      <c r="C20" s="37"/>
      <c r="D20" s="68"/>
      <c r="E20" s="65"/>
      <c r="F20" s="65"/>
      <c r="G20" s="65"/>
      <c r="H20" s="65"/>
      <c r="I20" s="65"/>
      <c r="J20" s="65"/>
      <c r="K20" s="65"/>
      <c r="L20" s="71" t="s">
        <v>252</v>
      </c>
      <c r="M20" s="120">
        <v>460</v>
      </c>
      <c r="N20" s="67" t="s">
        <v>253</v>
      </c>
      <c r="O20" s="65"/>
      <c r="P20" s="65"/>
      <c r="Q20" s="65"/>
    </row>
    <row r="21" spans="1:17" s="40" customFormat="1" ht="15" customHeight="1">
      <c r="A21" s="65"/>
      <c r="B21" s="66"/>
      <c r="C21" s="37"/>
      <c r="D21" s="68"/>
      <c r="E21" s="65"/>
      <c r="F21" s="65"/>
      <c r="G21" s="65"/>
      <c r="H21" s="65"/>
      <c r="I21" s="65"/>
      <c r="J21" s="65"/>
      <c r="K21" s="65"/>
      <c r="L21" s="71" t="s">
        <v>254</v>
      </c>
      <c r="M21" s="120">
        <v>6</v>
      </c>
      <c r="N21" s="67" t="s">
        <v>140</v>
      </c>
      <c r="O21" s="65"/>
      <c r="P21" s="65"/>
      <c r="Q21" s="65"/>
    </row>
    <row r="22" spans="1:17" s="40" customFormat="1" ht="15" customHeight="1">
      <c r="A22" s="65"/>
      <c r="B22" s="66"/>
      <c r="C22" s="37"/>
      <c r="D22" s="68"/>
      <c r="E22" s="65"/>
      <c r="F22" s="65"/>
      <c r="G22" s="65"/>
      <c r="H22" s="65"/>
      <c r="I22" s="65"/>
      <c r="J22" s="65"/>
      <c r="K22" s="65"/>
      <c r="L22" s="71" t="s">
        <v>256</v>
      </c>
      <c r="M22" s="120">
        <v>4</v>
      </c>
      <c r="N22" s="67" t="s">
        <v>257</v>
      </c>
      <c r="O22" s="65"/>
      <c r="P22" s="65"/>
      <c r="Q22" s="65"/>
    </row>
    <row r="23" spans="1:17" s="40" customFormat="1" ht="15" customHeight="1">
      <c r="A23" s="65"/>
      <c r="B23" s="66"/>
      <c r="C23" s="37"/>
      <c r="D23" s="68"/>
      <c r="E23" s="65"/>
      <c r="F23" s="65"/>
      <c r="G23" s="65"/>
      <c r="H23" s="65"/>
      <c r="I23" s="65"/>
      <c r="J23" s="65"/>
      <c r="K23" s="65"/>
      <c r="L23" s="71" t="s">
        <v>317</v>
      </c>
      <c r="M23" s="120">
        <v>1</v>
      </c>
      <c r="N23" s="67" t="s">
        <v>136</v>
      </c>
      <c r="O23" s="65"/>
      <c r="P23" s="65"/>
      <c r="Q23" s="65"/>
    </row>
    <row r="24" spans="1:17" s="40" customFormat="1" ht="15" customHeight="1">
      <c r="A24" s="65"/>
      <c r="B24" s="66"/>
      <c r="C24" s="37"/>
      <c r="D24" s="68"/>
      <c r="E24" s="65"/>
      <c r="F24" s="65"/>
      <c r="G24" s="65"/>
      <c r="H24" s="65"/>
      <c r="I24" s="65"/>
      <c r="J24" s="65"/>
      <c r="K24" s="65"/>
      <c r="L24" s="71" t="s">
        <v>318</v>
      </c>
      <c r="M24" s="120">
        <v>2</v>
      </c>
      <c r="N24" s="67" t="s">
        <v>136</v>
      </c>
      <c r="O24" s="65"/>
      <c r="P24" s="65"/>
      <c r="Q24" s="65"/>
    </row>
    <row r="25" spans="1:17" s="40" customFormat="1" ht="15" customHeight="1">
      <c r="A25" s="65"/>
      <c r="B25" s="66"/>
      <c r="C25" s="37"/>
      <c r="D25" s="68"/>
      <c r="E25" s="65"/>
      <c r="F25" s="65"/>
      <c r="G25" s="65"/>
      <c r="H25" s="65"/>
      <c r="I25" s="65"/>
      <c r="J25" s="65"/>
      <c r="K25" s="65"/>
      <c r="L25" s="71" t="s">
        <v>255</v>
      </c>
      <c r="M25" s="120">
        <v>2</v>
      </c>
      <c r="N25" s="67" t="s">
        <v>177</v>
      </c>
      <c r="O25" s="65"/>
      <c r="P25" s="65"/>
      <c r="Q25" s="65"/>
    </row>
    <row r="26" spans="1:17" s="40" customFormat="1" ht="15" customHeight="1">
      <c r="A26" s="65"/>
      <c r="B26" s="66"/>
      <c r="C26" s="37"/>
      <c r="D26" s="68"/>
      <c r="E26" s="65"/>
      <c r="F26" s="65"/>
      <c r="G26" s="65"/>
      <c r="H26" s="65"/>
      <c r="I26" s="65"/>
      <c r="J26" s="65"/>
      <c r="K26" s="65"/>
      <c r="L26" s="69"/>
      <c r="M26" s="121"/>
      <c r="N26" s="70"/>
      <c r="O26" s="65"/>
      <c r="P26" s="65"/>
      <c r="Q26" s="65"/>
    </row>
    <row r="27" spans="1:17" s="40" customFormat="1" ht="15" customHeight="1">
      <c r="A27" s="65"/>
      <c r="B27" s="66" t="s">
        <v>26</v>
      </c>
      <c r="C27" s="37" t="s">
        <v>5</v>
      </c>
      <c r="D27" s="68" t="s">
        <v>176</v>
      </c>
      <c r="E27" s="65" t="s">
        <v>5</v>
      </c>
      <c r="F27" s="65">
        <v>1</v>
      </c>
      <c r="G27" s="65" t="s">
        <v>27</v>
      </c>
      <c r="H27" s="65" t="s">
        <v>42</v>
      </c>
      <c r="I27" s="65" t="s">
        <v>35</v>
      </c>
      <c r="J27" s="65"/>
      <c r="K27" s="65"/>
      <c r="L27" s="71" t="s">
        <v>258</v>
      </c>
      <c r="M27" s="120">
        <v>1</v>
      </c>
      <c r="N27" s="72" t="s">
        <v>268</v>
      </c>
      <c r="O27" s="65">
        <v>1</v>
      </c>
      <c r="P27" s="65" t="s">
        <v>319</v>
      </c>
      <c r="Q27" s="65"/>
    </row>
    <row r="28" spans="1:17" s="40" customFormat="1" ht="15" customHeight="1">
      <c r="A28" s="65"/>
      <c r="B28" s="66"/>
      <c r="C28" s="37"/>
      <c r="D28" s="68"/>
      <c r="E28" s="65"/>
      <c r="F28" s="65"/>
      <c r="G28" s="65"/>
      <c r="H28" s="65"/>
      <c r="I28" s="65"/>
      <c r="J28" s="65"/>
      <c r="K28" s="65"/>
      <c r="L28" s="71" t="s">
        <v>259</v>
      </c>
      <c r="M28" s="120">
        <v>17</v>
      </c>
      <c r="N28" s="72" t="s">
        <v>260</v>
      </c>
      <c r="O28" s="65"/>
      <c r="P28" s="65"/>
      <c r="Q28" s="65"/>
    </row>
    <row r="29" spans="1:17" s="40" customFormat="1" ht="15" customHeight="1">
      <c r="A29" s="65"/>
      <c r="B29" s="66"/>
      <c r="C29" s="37"/>
      <c r="D29" s="68"/>
      <c r="E29" s="65"/>
      <c r="F29" s="65"/>
      <c r="G29" s="65"/>
      <c r="H29" s="65"/>
      <c r="I29" s="65"/>
      <c r="J29" s="65"/>
      <c r="K29" s="65"/>
      <c r="L29" s="71" t="s">
        <v>261</v>
      </c>
      <c r="M29" s="120">
        <v>18</v>
      </c>
      <c r="N29" s="72" t="s">
        <v>262</v>
      </c>
      <c r="O29" s="65"/>
      <c r="P29" s="65"/>
      <c r="Q29" s="65"/>
    </row>
    <row r="30" spans="1:17" s="40" customFormat="1" ht="15" customHeight="1">
      <c r="A30" s="65"/>
      <c r="B30" s="66"/>
      <c r="C30" s="37"/>
      <c r="D30" s="68"/>
      <c r="E30" s="65"/>
      <c r="F30" s="65"/>
      <c r="G30" s="65"/>
      <c r="H30" s="65"/>
      <c r="I30" s="65"/>
      <c r="J30" s="65"/>
      <c r="K30" s="65"/>
      <c r="L30" s="71" t="s">
        <v>263</v>
      </c>
      <c r="M30" s="120">
        <v>12</v>
      </c>
      <c r="N30" s="72" t="s">
        <v>264</v>
      </c>
      <c r="O30" s="65"/>
      <c r="P30" s="65"/>
      <c r="Q30" s="65"/>
    </row>
    <row r="31" spans="1:17" s="40" customFormat="1" ht="15" customHeight="1">
      <c r="A31" s="65"/>
      <c r="B31" s="66"/>
      <c r="C31" s="37"/>
      <c r="D31" s="68"/>
      <c r="E31" s="65"/>
      <c r="F31" s="65"/>
      <c r="G31" s="65"/>
      <c r="H31" s="65"/>
      <c r="I31" s="65"/>
      <c r="J31" s="65"/>
      <c r="K31" s="65"/>
      <c r="L31" s="71" t="s">
        <v>265</v>
      </c>
      <c r="M31" s="120">
        <v>6</v>
      </c>
      <c r="N31" s="72" t="s">
        <v>136</v>
      </c>
      <c r="O31" s="65"/>
      <c r="P31" s="65"/>
      <c r="Q31" s="65"/>
    </row>
    <row r="32" spans="1:17" s="40" customFormat="1" ht="15" customHeight="1">
      <c r="A32" s="65"/>
      <c r="B32" s="66"/>
      <c r="C32" s="37"/>
      <c r="D32" s="68"/>
      <c r="E32" s="65"/>
      <c r="F32" s="65"/>
      <c r="G32" s="65"/>
      <c r="H32" s="65"/>
      <c r="I32" s="65"/>
      <c r="J32" s="65"/>
      <c r="K32" s="65"/>
      <c r="L32" s="71" t="s">
        <v>266</v>
      </c>
      <c r="M32" s="120">
        <v>6</v>
      </c>
      <c r="N32" s="72" t="s">
        <v>136</v>
      </c>
      <c r="O32" s="65"/>
      <c r="P32" s="65"/>
      <c r="Q32" s="65"/>
    </row>
    <row r="33" spans="1:17" s="40" customFormat="1" ht="15" customHeight="1">
      <c r="A33" s="65"/>
      <c r="B33" s="66"/>
      <c r="C33" s="37"/>
      <c r="D33" s="68"/>
      <c r="E33" s="65"/>
      <c r="F33" s="65"/>
      <c r="G33" s="65"/>
      <c r="H33" s="65"/>
      <c r="I33" s="65"/>
      <c r="J33" s="65"/>
      <c r="K33" s="65"/>
      <c r="L33" s="71" t="s">
        <v>308</v>
      </c>
      <c r="M33" s="120">
        <v>15</v>
      </c>
      <c r="N33" s="72" t="s">
        <v>267</v>
      </c>
      <c r="O33" s="65"/>
      <c r="P33" s="65"/>
      <c r="Q33" s="65"/>
    </row>
    <row r="34" spans="1:17" s="40" customFormat="1" ht="15" customHeight="1">
      <c r="A34" s="65"/>
      <c r="B34" s="66"/>
      <c r="C34" s="37"/>
      <c r="D34" s="68"/>
      <c r="E34" s="65"/>
      <c r="F34" s="65"/>
      <c r="G34" s="65"/>
      <c r="H34" s="65"/>
      <c r="I34" s="65"/>
      <c r="J34" s="65"/>
      <c r="K34" s="65"/>
      <c r="O34" s="65"/>
      <c r="P34" s="65"/>
      <c r="Q34" s="65"/>
    </row>
    <row r="35" spans="1:17" s="40" customFormat="1" ht="15" customHeight="1">
      <c r="A35" s="73"/>
      <c r="B35" s="74"/>
      <c r="C35" s="75"/>
      <c r="D35" s="76"/>
      <c r="E35" s="73"/>
      <c r="F35" s="73"/>
      <c r="G35" s="73"/>
      <c r="H35" s="73"/>
      <c r="I35" s="73"/>
      <c r="J35" s="73"/>
      <c r="K35" s="73"/>
      <c r="L35" s="77"/>
      <c r="M35" s="123"/>
      <c r="N35" s="78"/>
      <c r="O35" s="73"/>
      <c r="P35" s="73"/>
      <c r="Q35" s="73"/>
    </row>
    <row r="36" spans="1:17" s="60" customFormat="1" ht="21.75" customHeight="1" thickBot="1">
      <c r="A36" s="207" t="s">
        <v>76</v>
      </c>
      <c r="B36" s="207"/>
      <c r="C36" s="207"/>
      <c r="D36" s="57"/>
      <c r="E36" s="57"/>
      <c r="F36" s="57">
        <f>SUM(F13:F33)</f>
        <v>18</v>
      </c>
      <c r="G36" s="57"/>
      <c r="H36" s="57"/>
      <c r="I36" s="57"/>
      <c r="J36" s="57"/>
      <c r="K36" s="57"/>
      <c r="L36" s="58"/>
      <c r="M36" s="124"/>
      <c r="N36" s="59"/>
      <c r="O36" s="57">
        <f>SUM(O13:O33)</f>
        <v>18</v>
      </c>
      <c r="P36" s="57"/>
      <c r="Q36" s="57"/>
    </row>
    <row r="37" spans="1:17" s="40" customFormat="1" ht="12.75">
      <c r="A37" s="16"/>
      <c r="B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6" s="40" customFormat="1" ht="12.75">
      <c r="A38" s="16"/>
      <c r="B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86" t="s">
        <v>320</v>
      </c>
      <c r="O38" s="186"/>
      <c r="P38" s="186"/>
    </row>
    <row r="39" spans="1:16" s="40" customFormat="1" ht="7.5" customHeight="1">
      <c r="A39" s="16"/>
      <c r="B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s="42" customFormat="1" ht="12.75">
      <c r="A40" s="17"/>
      <c r="B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 t="s">
        <v>32</v>
      </c>
      <c r="P40" s="17"/>
    </row>
    <row r="41" spans="1:16" s="40" customFormat="1" ht="12.75">
      <c r="A41" s="16"/>
      <c r="B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s="40" customFormat="1" ht="12.75">
      <c r="A42" s="16"/>
      <c r="B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7"/>
      <c r="P42" s="16"/>
    </row>
    <row r="43" spans="1:16" s="40" customFormat="1" ht="12.75">
      <c r="A43" s="16"/>
      <c r="B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7"/>
      <c r="P43" s="16"/>
    </row>
    <row r="44" spans="1:16" s="40" customFormat="1" ht="12.75">
      <c r="A44" s="16"/>
      <c r="B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80" t="s">
        <v>278</v>
      </c>
      <c r="O44" s="180"/>
      <c r="P44" s="180"/>
    </row>
    <row r="45" spans="1:16" s="40" customFormat="1" ht="12.75">
      <c r="A45" s="16"/>
      <c r="B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86" t="s">
        <v>294</v>
      </c>
      <c r="O45" s="186"/>
      <c r="P45" s="186"/>
    </row>
    <row r="46" spans="1:16" s="40" customFormat="1" ht="12.75">
      <c r="A46" s="16"/>
      <c r="B46" s="16"/>
      <c r="P46" s="42"/>
    </row>
    <row r="47" spans="1:2" s="42" customFormat="1" ht="12.75">
      <c r="A47" s="17"/>
      <c r="B47" s="17"/>
    </row>
    <row r="48" spans="1:2" s="42" customFormat="1" ht="12.75">
      <c r="A48" s="17"/>
      <c r="B48" s="17"/>
    </row>
    <row r="49" spans="1:2" s="42" customFormat="1" ht="12.75">
      <c r="A49" s="17"/>
      <c r="B49" s="17"/>
    </row>
    <row r="50" spans="1:2" s="42" customFormat="1" ht="12.75">
      <c r="A50" s="17"/>
      <c r="B50" s="17"/>
    </row>
    <row r="51" spans="1:2" s="42" customFormat="1" ht="12.75">
      <c r="A51" s="17"/>
      <c r="B51" s="17"/>
    </row>
    <row r="52" spans="1:2" s="42" customFormat="1" ht="12.75">
      <c r="A52" s="17"/>
      <c r="B52" s="17"/>
    </row>
    <row r="53" spans="1:2" s="42" customFormat="1" ht="12.75">
      <c r="A53" s="17"/>
      <c r="B53" s="17"/>
    </row>
    <row r="54" spans="1:2" s="42" customFormat="1" ht="12.75">
      <c r="A54" s="17"/>
      <c r="B54" s="17"/>
    </row>
    <row r="55" spans="1:2" s="42" customFormat="1" ht="12.75">
      <c r="A55" s="17"/>
      <c r="B55" s="17"/>
    </row>
    <row r="56" s="42" customFormat="1" ht="12.75"/>
    <row r="57" s="42" customFormat="1" ht="12.75"/>
    <row r="58" s="42" customFormat="1" ht="12.75"/>
    <row r="59" s="42" customFormat="1" ht="12.75"/>
    <row r="60" s="42" customFormat="1" ht="12.75"/>
    <row r="61" s="42" customFormat="1" ht="12.75"/>
    <row r="62" s="42" customFormat="1" ht="12.75"/>
    <row r="63" s="42" customFormat="1" ht="12.75"/>
    <row r="64" s="42" customFormat="1" ht="12.75"/>
    <row r="65" s="42" customFormat="1" ht="12.75"/>
    <row r="66" s="42" customFormat="1" ht="12.75"/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pans="1:17" ht="16.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</row>
    <row r="159" spans="1:17" ht="16.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</row>
    <row r="160" spans="1:17" ht="16.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</row>
    <row r="161" spans="1:17" ht="16.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</row>
    <row r="162" spans="1:17" ht="16.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</row>
    <row r="163" spans="1:17" ht="16.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</row>
    <row r="164" spans="1:17" ht="16.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</row>
    <row r="165" spans="1:17" ht="16.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</row>
    <row r="166" spans="1:17" ht="16.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</row>
    <row r="167" spans="1:17" ht="16.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</row>
    <row r="168" spans="1:17" ht="16.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</row>
    <row r="169" spans="1:17" ht="16.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</row>
    <row r="170" spans="1:17" ht="16.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</row>
    <row r="171" spans="1:17" ht="16.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</row>
    <row r="172" spans="1:17" ht="16.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</row>
    <row r="173" spans="1:17" ht="16.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</row>
    <row r="174" spans="1:17" ht="16.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</row>
    <row r="175" spans="1:17" ht="16.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</row>
    <row r="176" spans="1:17" ht="16.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</row>
    <row r="177" spans="1:17" ht="16.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</row>
    <row r="178" spans="1:17" ht="16.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</row>
    <row r="179" spans="1:17" ht="16.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</row>
    <row r="180" spans="1:17" ht="16.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</row>
    <row r="181" spans="1:17" ht="16.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</row>
    <row r="182" spans="1:17" ht="16.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</row>
    <row r="183" spans="1:17" ht="16.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</row>
    <row r="184" spans="1:17" ht="16.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</row>
    <row r="185" spans="1:17" ht="16.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</row>
    <row r="186" spans="1:17" ht="16.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</row>
    <row r="187" spans="1:17" ht="16.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</row>
    <row r="188" spans="1:17" ht="16.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</row>
    <row r="189" spans="1:17" ht="16.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</row>
    <row r="190" spans="1:17" ht="16.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</row>
    <row r="191" spans="1:17" ht="16.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</row>
    <row r="192" spans="1:17" ht="16.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</row>
    <row r="193" spans="1:17" ht="16.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</row>
    <row r="194" spans="1:17" ht="16.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</row>
    <row r="195" spans="1:17" ht="16.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</row>
    <row r="196" spans="1:17" ht="16.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</row>
    <row r="197" spans="1:17" ht="16.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</row>
    <row r="198" spans="1:17" ht="16.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</row>
    <row r="199" spans="1:17" ht="16.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</row>
    <row r="200" spans="1:17" ht="16.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</row>
    <row r="201" spans="1:17" ht="16.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</row>
    <row r="202" spans="1:17" ht="16.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</row>
    <row r="203" spans="1:17" ht="16.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</row>
    <row r="204" spans="1:17" ht="16.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</row>
    <row r="205" spans="1:17" ht="16.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</row>
    <row r="206" spans="1:17" ht="16.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</row>
    <row r="207" spans="1:17" ht="16.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</row>
    <row r="208" spans="1:17" ht="16.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</row>
    <row r="209" spans="1:17" ht="16.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</row>
    <row r="210" spans="1:17" ht="16.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</row>
    <row r="211" spans="1:17" ht="16.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</row>
    <row r="212" spans="1:17" ht="16.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</row>
    <row r="213" spans="1:17" ht="16.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</row>
    <row r="214" spans="1:17" ht="16.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</row>
    <row r="215" spans="1:17" ht="16.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</row>
    <row r="216" spans="1:17" ht="16.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</row>
    <row r="217" spans="1:17" ht="16.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</row>
    <row r="218" spans="1:17" ht="16.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</row>
    <row r="219" spans="1:17" ht="16.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</row>
    <row r="220" spans="1:17" ht="16.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</row>
    <row r="221" spans="1:17" ht="16.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</row>
    <row r="222" spans="1:17" ht="16.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</row>
    <row r="223" spans="1:17" ht="16.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</row>
    <row r="224" spans="1:17" ht="16.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</row>
    <row r="225" spans="1:17" ht="16.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</row>
    <row r="226" spans="1:17" ht="16.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</row>
    <row r="227" spans="1:17" ht="16.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</row>
    <row r="228" spans="1:17" ht="16.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</row>
    <row r="229" spans="1:17" ht="16.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</row>
    <row r="230" spans="1:17" ht="16.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</row>
    <row r="231" spans="1:17" ht="16.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</row>
    <row r="232" spans="1:17" ht="16.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</row>
    <row r="233" spans="1:17" ht="16.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</row>
    <row r="234" spans="1:17" ht="16.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</row>
    <row r="235" spans="1:17" ht="16.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</row>
    <row r="236" spans="1:17" ht="16.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</row>
    <row r="237" spans="1:17" ht="16.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</row>
    <row r="238" spans="1:17" ht="16.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</row>
    <row r="239" spans="1:17" ht="16.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</row>
    <row r="240" spans="1:17" ht="16.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</row>
    <row r="241" spans="1:17" ht="16.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</row>
    <row r="242" spans="1:17" ht="16.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</row>
    <row r="243" spans="1:17" ht="16.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</row>
    <row r="244" spans="1:17" ht="16.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</row>
    <row r="245" spans="1:17" ht="16.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</row>
    <row r="246" spans="1:17" ht="16.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</row>
    <row r="247" spans="1:17" ht="16.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</row>
    <row r="248" spans="1:17" ht="16.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</row>
    <row r="249" spans="1:17" ht="16.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</row>
    <row r="250" spans="1:17" ht="16.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</row>
    <row r="251" spans="1:17" ht="16.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</row>
    <row r="252" spans="1:17" ht="16.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</row>
    <row r="253" spans="1:17" ht="16.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</row>
    <row r="254" spans="1:17" ht="16.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</row>
    <row r="255" spans="1:17" ht="16.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</row>
    <row r="256" spans="1:17" ht="16.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</row>
    <row r="257" spans="1:17" ht="16.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</row>
    <row r="258" spans="1:17" ht="16.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</row>
    <row r="259" spans="1:17" ht="16.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</row>
    <row r="260" spans="1:17" ht="16.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</row>
    <row r="261" spans="1:17" ht="16.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</row>
    <row r="262" spans="1:17" ht="16.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</row>
    <row r="263" spans="1:17" ht="16.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</row>
    <row r="264" spans="1:17" ht="16.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</row>
    <row r="265" spans="1:17" ht="16.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</row>
    <row r="266" spans="1:17" ht="16.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</row>
    <row r="267" spans="1:17" ht="16.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</row>
    <row r="268" spans="1:17" ht="16.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</row>
    <row r="269" spans="1:17" ht="16.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</row>
    <row r="270" spans="1:17" ht="16.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</row>
    <row r="271" spans="1:17" ht="16.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</row>
    <row r="272" spans="1:17" ht="16.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</row>
    <row r="273" spans="1:17" ht="16.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</row>
    <row r="274" spans="1:17" ht="16.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</row>
    <row r="275" spans="1:17" ht="16.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</row>
    <row r="276" spans="1:17" ht="16.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</row>
    <row r="277" spans="1:17" ht="16.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</row>
    <row r="278" spans="1:17" ht="16.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</row>
    <row r="279" spans="1:17" ht="16.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</row>
    <row r="280" spans="1:17" ht="16.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</row>
    <row r="281" spans="1:17" ht="16.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</row>
    <row r="282" spans="1:17" ht="16.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</row>
    <row r="283" spans="1:17" ht="16.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</row>
    <row r="284" spans="1:17" ht="16.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</row>
    <row r="285" spans="1:17" ht="16.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</row>
    <row r="286" spans="1:17" ht="16.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</row>
    <row r="287" spans="1:17" ht="16.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</row>
    <row r="288" spans="1:17" ht="16.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</row>
    <row r="289" spans="1:17" ht="16.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</row>
    <row r="290" spans="1:17" ht="16.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</row>
    <row r="291" spans="1:17" ht="16.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</row>
    <row r="292" spans="1:17" ht="16.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</row>
    <row r="293" spans="1:17" ht="16.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</row>
    <row r="294" spans="1:17" ht="16.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</row>
    <row r="295" spans="1:17" ht="16.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</row>
    <row r="296" spans="1:17" ht="16.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</row>
    <row r="297" spans="1:17" ht="16.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</row>
    <row r="298" spans="1:17" ht="16.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</row>
    <row r="299" spans="1:17" ht="16.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</row>
    <row r="300" spans="1:17" ht="16.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</row>
    <row r="301" spans="1:17" ht="16.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</row>
    <row r="302" spans="1:17" ht="16.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</row>
    <row r="303" spans="1:17" ht="16.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</row>
    <row r="304" spans="1:17" ht="16.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</row>
    <row r="305" spans="1:17" ht="16.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</row>
    <row r="306" spans="1:17" ht="16.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</row>
    <row r="307" spans="1:17" ht="16.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</row>
    <row r="308" spans="1:17" ht="16.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</row>
    <row r="309" spans="1:17" ht="16.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</row>
    <row r="310" spans="1:17" ht="16.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</row>
    <row r="311" spans="1:17" ht="16.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</row>
    <row r="312" spans="1:17" ht="16.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</row>
    <row r="313" spans="1:17" ht="16.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</row>
    <row r="314" spans="1:17" ht="16.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</row>
    <row r="315" spans="1:17" ht="16.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</row>
    <row r="316" spans="1:17" ht="16.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</row>
    <row r="317" spans="1:17" ht="16.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</row>
    <row r="318" spans="1:17" ht="16.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</row>
    <row r="319" spans="1:17" ht="16.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</row>
    <row r="320" spans="1:17" ht="16.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</row>
    <row r="321" spans="1:17" ht="16.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</row>
    <row r="322" spans="1:17" ht="16.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</row>
    <row r="323" spans="1:17" ht="16.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</row>
    <row r="324" spans="1:17" ht="16.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</row>
    <row r="325" spans="1:17" ht="16.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</row>
    <row r="326" spans="1:17" ht="16.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</row>
    <row r="327" spans="1:17" ht="16.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</row>
    <row r="328" spans="1:17" ht="16.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</row>
    <row r="329" spans="1:17" ht="16.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</row>
    <row r="330" spans="1:17" ht="16.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</row>
    <row r="331" spans="1:17" ht="16.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</row>
    <row r="332" spans="1:17" ht="16.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</row>
    <row r="333" spans="1:17" ht="16.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</row>
    <row r="334" spans="1:17" ht="16.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</row>
    <row r="335" spans="1:17" ht="16.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</row>
    <row r="336" spans="1:17" ht="16.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</row>
    <row r="337" spans="1:17" ht="16.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</row>
    <row r="338" spans="1:17" ht="16.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</row>
    <row r="339" spans="1:17" ht="16.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</row>
    <row r="340" spans="1:17" ht="16.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</row>
    <row r="341" spans="1:17" ht="16.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</row>
    <row r="342" spans="1:17" ht="16.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</row>
    <row r="343" spans="1:17" ht="16.5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</row>
    <row r="344" spans="1:17" ht="16.5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</row>
    <row r="345" spans="1:17" ht="16.5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</row>
    <row r="346" spans="1:17" ht="16.5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</row>
  </sheetData>
  <sheetProtection/>
  <mergeCells count="26">
    <mergeCell ref="R15:S15"/>
    <mergeCell ref="L10:N10"/>
    <mergeCell ref="B10:C10"/>
    <mergeCell ref="B12:C12"/>
    <mergeCell ref="G8:G9"/>
    <mergeCell ref="F8:F9"/>
    <mergeCell ref="E8:E9"/>
    <mergeCell ref="A1:Q1"/>
    <mergeCell ref="A2:Q2"/>
    <mergeCell ref="A7:A9"/>
    <mergeCell ref="B7:C9"/>
    <mergeCell ref="L7:P7"/>
    <mergeCell ref="O8:O9"/>
    <mergeCell ref="P8:P9"/>
    <mergeCell ref="I8:K8"/>
    <mergeCell ref="H8:H9"/>
    <mergeCell ref="D8:D9"/>
    <mergeCell ref="N38:P38"/>
    <mergeCell ref="N44:P44"/>
    <mergeCell ref="N45:P45"/>
    <mergeCell ref="A3:N3"/>
    <mergeCell ref="O3:Q3"/>
    <mergeCell ref="D7:K7"/>
    <mergeCell ref="Q7:Q9"/>
    <mergeCell ref="L8:N9"/>
    <mergeCell ref="A36:C36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view="pageBreakPreview" zoomScale="85" zoomScaleNormal="90" zoomScaleSheetLayoutView="85" zoomScalePageLayoutView="0" workbookViewId="0" topLeftCell="A1">
      <selection activeCell="G11" sqref="G11"/>
    </sheetView>
  </sheetViews>
  <sheetFormatPr defaultColWidth="9.140625" defaultRowHeight="15"/>
  <cols>
    <col min="1" max="1" width="4.57421875" style="18" customWidth="1"/>
    <col min="2" max="2" width="14.00390625" style="18" customWidth="1"/>
    <col min="3" max="3" width="24.57421875" style="18" customWidth="1"/>
    <col min="4" max="4" width="8.28125" style="85" customWidth="1"/>
    <col min="5" max="5" width="9.140625" style="85" customWidth="1"/>
    <col min="6" max="6" width="25.57421875" style="18" customWidth="1"/>
    <col min="7" max="7" width="11.140625" style="18" customWidth="1"/>
    <col min="8" max="8" width="16.28125" style="18" customWidth="1"/>
    <col min="9" max="9" width="13.421875" style="18" customWidth="1"/>
    <col min="10" max="10" width="10.140625" style="18" customWidth="1"/>
    <col min="11" max="11" width="16.7109375" style="18" customWidth="1"/>
    <col min="12" max="12" width="10.8515625" style="18" customWidth="1"/>
    <col min="13" max="13" width="22.28125" style="18" customWidth="1"/>
    <col min="14" max="14" width="16.421875" style="18" customWidth="1"/>
    <col min="15" max="15" width="12.57421875" style="18" customWidth="1"/>
    <col min="16" max="16384" width="9.140625" style="18" customWidth="1"/>
  </cols>
  <sheetData>
    <row r="1" spans="1:15" ht="16.5">
      <c r="A1" s="190" t="s">
        <v>77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7" ht="16.5">
      <c r="A2" s="190" t="s">
        <v>290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 t="s">
        <v>280</v>
      </c>
      <c r="N2" s="190"/>
      <c r="O2" s="190"/>
      <c r="P2" s="19"/>
      <c r="Q2" s="19"/>
    </row>
    <row r="4" ht="16.5">
      <c r="A4" s="18" t="s">
        <v>107</v>
      </c>
    </row>
    <row r="6" spans="1:15" s="4" customFormat="1" ht="24" customHeight="1">
      <c r="A6" s="179" t="s">
        <v>7</v>
      </c>
      <c r="B6" s="179" t="s">
        <v>50</v>
      </c>
      <c r="C6" s="179" t="s">
        <v>51</v>
      </c>
      <c r="D6" s="179" t="s">
        <v>52</v>
      </c>
      <c r="E6" s="179" t="s">
        <v>53</v>
      </c>
      <c r="F6" s="179" t="s">
        <v>54</v>
      </c>
      <c r="G6" s="179" t="s">
        <v>55</v>
      </c>
      <c r="H6" s="179" t="s">
        <v>56</v>
      </c>
      <c r="I6" s="179"/>
      <c r="J6" s="179" t="s">
        <v>59</v>
      </c>
      <c r="K6" s="179" t="s">
        <v>60</v>
      </c>
      <c r="L6" s="179" t="s">
        <v>61</v>
      </c>
      <c r="M6" s="179" t="s">
        <v>62</v>
      </c>
      <c r="N6" s="179" t="s">
        <v>63</v>
      </c>
      <c r="O6" s="179" t="s">
        <v>17</v>
      </c>
    </row>
    <row r="7" spans="1:15" s="4" customFormat="1" ht="24" customHeight="1">
      <c r="A7" s="179"/>
      <c r="B7" s="179"/>
      <c r="C7" s="179"/>
      <c r="D7" s="179"/>
      <c r="E7" s="179"/>
      <c r="F7" s="179"/>
      <c r="G7" s="179"/>
      <c r="H7" s="5" t="s">
        <v>57</v>
      </c>
      <c r="I7" s="5" t="s">
        <v>58</v>
      </c>
      <c r="J7" s="179"/>
      <c r="K7" s="179"/>
      <c r="L7" s="179"/>
      <c r="M7" s="179"/>
      <c r="N7" s="179"/>
      <c r="O7" s="179"/>
    </row>
    <row r="8" spans="1:15" ht="16.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</row>
    <row r="9" spans="1:15" ht="15" customHeight="1">
      <c r="A9" s="86"/>
      <c r="B9" s="86"/>
      <c r="C9" s="86"/>
      <c r="D9" s="87"/>
      <c r="E9" s="87"/>
      <c r="F9" s="86"/>
      <c r="G9" s="86"/>
      <c r="H9" s="86"/>
      <c r="I9" s="86"/>
      <c r="J9" s="86"/>
      <c r="K9" s="86"/>
      <c r="L9" s="86"/>
      <c r="M9" s="86"/>
      <c r="N9" s="86"/>
      <c r="O9" s="86"/>
    </row>
    <row r="10" spans="1:15" ht="74.25" customHeight="1">
      <c r="A10" s="79">
        <v>1</v>
      </c>
      <c r="B10" s="79" t="s">
        <v>102</v>
      </c>
      <c r="C10" s="80" t="s">
        <v>103</v>
      </c>
      <c r="D10" s="81" t="s">
        <v>69</v>
      </c>
      <c r="E10" s="79">
        <v>1</v>
      </c>
      <c r="F10" s="49" t="s">
        <v>322</v>
      </c>
      <c r="G10" s="79"/>
      <c r="H10" s="82">
        <v>1456</v>
      </c>
      <c r="I10" s="79"/>
      <c r="J10" s="79">
        <v>1970</v>
      </c>
      <c r="K10" s="83">
        <v>86700000</v>
      </c>
      <c r="L10" s="79" t="s">
        <v>35</v>
      </c>
      <c r="M10" s="79" t="s">
        <v>105</v>
      </c>
      <c r="N10" s="79" t="s">
        <v>106</v>
      </c>
      <c r="O10" s="27" t="s">
        <v>183</v>
      </c>
    </row>
    <row r="11" spans="1:15" ht="51.75" customHeight="1">
      <c r="A11" s="79">
        <v>2</v>
      </c>
      <c r="B11" s="79" t="s">
        <v>102</v>
      </c>
      <c r="C11" s="80" t="s">
        <v>103</v>
      </c>
      <c r="D11" s="81" t="s">
        <v>66</v>
      </c>
      <c r="E11" s="79">
        <v>1</v>
      </c>
      <c r="F11" s="49" t="s">
        <v>323</v>
      </c>
      <c r="G11" s="79"/>
      <c r="H11" s="82">
        <v>1638</v>
      </c>
      <c r="I11" s="79">
        <v>12</v>
      </c>
      <c r="J11" s="79">
        <v>1970</v>
      </c>
      <c r="K11" s="83">
        <v>165300000</v>
      </c>
      <c r="L11" s="79" t="s">
        <v>35</v>
      </c>
      <c r="M11" s="79" t="s">
        <v>105</v>
      </c>
      <c r="N11" s="79" t="s">
        <v>106</v>
      </c>
      <c r="O11" s="39"/>
    </row>
    <row r="12" spans="1:15" ht="47.25" customHeight="1">
      <c r="A12" s="79">
        <v>3</v>
      </c>
      <c r="B12" s="79" t="s">
        <v>102</v>
      </c>
      <c r="C12" s="80" t="s">
        <v>104</v>
      </c>
      <c r="D12" s="81" t="s">
        <v>67</v>
      </c>
      <c r="E12" s="79">
        <v>1</v>
      </c>
      <c r="F12" s="49" t="s">
        <v>324</v>
      </c>
      <c r="G12" s="79"/>
      <c r="H12" s="84">
        <v>16650</v>
      </c>
      <c r="I12" s="79">
        <v>43</v>
      </c>
      <c r="J12" s="79">
        <v>1970</v>
      </c>
      <c r="K12" s="83">
        <v>56900000</v>
      </c>
      <c r="L12" s="79" t="s">
        <v>35</v>
      </c>
      <c r="M12" s="79" t="s">
        <v>105</v>
      </c>
      <c r="N12" s="79" t="s">
        <v>106</v>
      </c>
      <c r="O12" s="39"/>
    </row>
    <row r="13" spans="1:15" ht="47.25" customHeight="1">
      <c r="A13" s="79">
        <v>4</v>
      </c>
      <c r="B13" s="79" t="s">
        <v>102</v>
      </c>
      <c r="C13" s="80" t="s">
        <v>103</v>
      </c>
      <c r="D13" s="81" t="s">
        <v>70</v>
      </c>
      <c r="E13" s="79">
        <v>1</v>
      </c>
      <c r="F13" s="49" t="s">
        <v>321</v>
      </c>
      <c r="G13" s="79"/>
      <c r="H13" s="82">
        <v>867</v>
      </c>
      <c r="I13" s="79"/>
      <c r="J13" s="79">
        <v>1970</v>
      </c>
      <c r="K13" s="83">
        <v>120400000</v>
      </c>
      <c r="L13" s="79" t="s">
        <v>35</v>
      </c>
      <c r="M13" s="79" t="s">
        <v>105</v>
      </c>
      <c r="N13" s="79" t="s">
        <v>106</v>
      </c>
      <c r="O13" s="27" t="s">
        <v>183</v>
      </c>
    </row>
    <row r="14" spans="1:15" ht="47.25" customHeight="1">
      <c r="A14" s="79">
        <v>5</v>
      </c>
      <c r="B14" s="79" t="s">
        <v>102</v>
      </c>
      <c r="C14" s="49" t="s">
        <v>180</v>
      </c>
      <c r="D14" s="81" t="s">
        <v>68</v>
      </c>
      <c r="E14" s="79">
        <v>1</v>
      </c>
      <c r="F14" s="49" t="s">
        <v>179</v>
      </c>
      <c r="G14" s="79"/>
      <c r="H14" s="82">
        <v>1320</v>
      </c>
      <c r="I14" s="79"/>
      <c r="J14" s="79">
        <v>1975</v>
      </c>
      <c r="K14" s="83">
        <v>710325000</v>
      </c>
      <c r="L14" s="79" t="s">
        <v>35</v>
      </c>
      <c r="M14" s="79" t="s">
        <v>181</v>
      </c>
      <c r="N14" s="27" t="s">
        <v>182</v>
      </c>
      <c r="O14" s="39"/>
    </row>
    <row r="15" spans="1:15" ht="15" customHeight="1">
      <c r="A15" s="46"/>
      <c r="B15" s="46"/>
      <c r="C15" s="46"/>
      <c r="D15" s="48"/>
      <c r="E15" s="48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1:15" s="19" customFormat="1" ht="31.5" customHeight="1">
      <c r="A16" s="212" t="s">
        <v>76</v>
      </c>
      <c r="B16" s="212"/>
      <c r="C16" s="212"/>
      <c r="D16" s="212"/>
      <c r="E16" s="90">
        <f>SUM(E10:E14)</f>
        <v>5</v>
      </c>
      <c r="F16" s="91"/>
      <c r="G16" s="91"/>
      <c r="H16" s="91"/>
      <c r="I16" s="91"/>
      <c r="J16" s="91"/>
      <c r="K16" s="92">
        <f>SUM(K10:K14)</f>
        <v>1139625000</v>
      </c>
      <c r="L16" s="91"/>
      <c r="M16" s="91"/>
      <c r="N16" s="91"/>
      <c r="O16" s="91"/>
    </row>
    <row r="18" spans="3:14" ht="16.5">
      <c r="C18" s="85" t="s">
        <v>78</v>
      </c>
      <c r="L18" s="186" t="s">
        <v>307</v>
      </c>
      <c r="M18" s="186"/>
      <c r="N18" s="186"/>
    </row>
    <row r="19" spans="3:14" ht="16.5">
      <c r="C19" s="85" t="s">
        <v>286</v>
      </c>
      <c r="L19" s="213" t="s">
        <v>79</v>
      </c>
      <c r="M19" s="213"/>
      <c r="N19" s="213"/>
    </row>
    <row r="20" spans="3:13" ht="16.5">
      <c r="C20" s="85"/>
      <c r="M20" s="85"/>
    </row>
    <row r="21" spans="3:13" ht="37.5" customHeight="1">
      <c r="C21" s="85"/>
      <c r="M21" s="85"/>
    </row>
    <row r="22" spans="3:14" ht="16.5">
      <c r="C22" s="88" t="s">
        <v>278</v>
      </c>
      <c r="D22" s="89"/>
      <c r="E22" s="89"/>
      <c r="L22" s="214" t="s">
        <v>287</v>
      </c>
      <c r="M22" s="214"/>
      <c r="N22" s="214"/>
    </row>
    <row r="23" spans="3:14" ht="16.5">
      <c r="C23" s="17" t="s">
        <v>294</v>
      </c>
      <c r="D23" s="42"/>
      <c r="E23" s="42"/>
      <c r="L23" s="213" t="s">
        <v>288</v>
      </c>
      <c r="M23" s="213"/>
      <c r="N23" s="213"/>
    </row>
  </sheetData>
  <sheetProtection/>
  <mergeCells count="22">
    <mergeCell ref="A1:O1"/>
    <mergeCell ref="G6:G7"/>
    <mergeCell ref="H6:I6"/>
    <mergeCell ref="J6:J7"/>
    <mergeCell ref="K6:K7"/>
    <mergeCell ref="L6:L7"/>
    <mergeCell ref="M6:M7"/>
    <mergeCell ref="A6:A7"/>
    <mergeCell ref="M2:O2"/>
    <mergeCell ref="A2:L2"/>
    <mergeCell ref="L19:N19"/>
    <mergeCell ref="E6:E7"/>
    <mergeCell ref="F6:F7"/>
    <mergeCell ref="L22:N22"/>
    <mergeCell ref="L23:N23"/>
    <mergeCell ref="N6:N7"/>
    <mergeCell ref="O6:O7"/>
    <mergeCell ref="A16:D16"/>
    <mergeCell ref="D6:D7"/>
    <mergeCell ref="B6:B7"/>
    <mergeCell ref="C6:C7"/>
    <mergeCell ref="L18:N18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view="pageBreakPreview" zoomScale="60" zoomScaleNormal="90" zoomScalePageLayoutView="0" workbookViewId="0" topLeftCell="A1">
      <selection activeCell="J14" sqref="J14"/>
    </sheetView>
  </sheetViews>
  <sheetFormatPr defaultColWidth="9.140625" defaultRowHeight="15"/>
  <cols>
    <col min="1" max="1" width="4.57421875" style="18" customWidth="1"/>
    <col min="2" max="2" width="14.00390625" style="18" customWidth="1"/>
    <col min="3" max="3" width="8.7109375" style="85" customWidth="1"/>
    <col min="4" max="4" width="27.8515625" style="18" customWidth="1"/>
    <col min="5" max="5" width="10.7109375" style="18" customWidth="1"/>
    <col min="6" max="6" width="13.421875" style="18" customWidth="1"/>
    <col min="7" max="7" width="13.00390625" style="18" customWidth="1"/>
    <col min="8" max="9" width="10.7109375" style="85" customWidth="1"/>
    <col min="10" max="10" width="16.140625" style="18" customWidth="1"/>
    <col min="11" max="11" width="15.7109375" style="18" customWidth="1"/>
    <col min="12" max="12" width="13.421875" style="85" customWidth="1"/>
    <col min="13" max="13" width="14.57421875" style="18" customWidth="1"/>
    <col min="14" max="14" width="10.140625" style="18" customWidth="1"/>
    <col min="15" max="15" width="12.57421875" style="18" customWidth="1"/>
    <col min="16" max="16" width="9.8515625" style="18" customWidth="1"/>
    <col min="17" max="16384" width="9.140625" style="18" customWidth="1"/>
  </cols>
  <sheetData>
    <row r="1" spans="1:16" ht="16.5">
      <c r="A1" s="190" t="s">
        <v>80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7" ht="16.5">
      <c r="A2" s="190" t="s">
        <v>291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 t="s">
        <v>280</v>
      </c>
      <c r="O2" s="190"/>
      <c r="P2" s="190"/>
      <c r="Q2" s="19"/>
    </row>
    <row r="4" spans="1:15" ht="16.5">
      <c r="A4" s="18" t="s">
        <v>107</v>
      </c>
      <c r="J4" s="99" t="s">
        <v>236</v>
      </c>
      <c r="K4" s="99"/>
      <c r="L4" s="109" t="s">
        <v>239</v>
      </c>
      <c r="M4" s="99"/>
      <c r="N4" s="99"/>
      <c r="O4" s="99"/>
    </row>
    <row r="6" spans="1:16" s="4" customFormat="1" ht="35.25" customHeight="1">
      <c r="A6" s="179" t="s">
        <v>7</v>
      </c>
      <c r="B6" s="179" t="s">
        <v>50</v>
      </c>
      <c r="C6" s="179" t="s">
        <v>52</v>
      </c>
      <c r="D6" s="179" t="s">
        <v>51</v>
      </c>
      <c r="E6" s="198" t="s">
        <v>55</v>
      </c>
      <c r="F6" s="198" t="s">
        <v>59</v>
      </c>
      <c r="G6" s="198" t="s">
        <v>60</v>
      </c>
      <c r="H6" s="179" t="s">
        <v>53</v>
      </c>
      <c r="I6" s="198" t="s">
        <v>13</v>
      </c>
      <c r="J6" s="179" t="s">
        <v>56</v>
      </c>
      <c r="K6" s="179"/>
      <c r="L6" s="179" t="s">
        <v>61</v>
      </c>
      <c r="M6" s="179" t="s">
        <v>82</v>
      </c>
      <c r="N6" s="195" t="s">
        <v>83</v>
      </c>
      <c r="O6" s="197"/>
      <c r="P6" s="179" t="s">
        <v>17</v>
      </c>
    </row>
    <row r="7" spans="1:16" s="4" customFormat="1" ht="32.25" customHeight="1">
      <c r="A7" s="179"/>
      <c r="B7" s="179"/>
      <c r="C7" s="179"/>
      <c r="D7" s="179"/>
      <c r="E7" s="200"/>
      <c r="F7" s="200"/>
      <c r="G7" s="200"/>
      <c r="H7" s="179"/>
      <c r="I7" s="200"/>
      <c r="J7" s="5" t="s">
        <v>57</v>
      </c>
      <c r="K7" s="5" t="s">
        <v>81</v>
      </c>
      <c r="L7" s="179"/>
      <c r="M7" s="179"/>
      <c r="N7" s="5" t="s">
        <v>84</v>
      </c>
      <c r="O7" s="5" t="s">
        <v>85</v>
      </c>
      <c r="P7" s="179"/>
    </row>
    <row r="8" spans="1:16" ht="16.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</row>
    <row r="9" spans="1:16" ht="15" customHeight="1">
      <c r="A9" s="86"/>
      <c r="B9" s="100"/>
      <c r="C9" s="101"/>
      <c r="D9" s="100"/>
      <c r="E9" s="100"/>
      <c r="F9" s="100"/>
      <c r="G9" s="100"/>
      <c r="H9" s="101"/>
      <c r="I9" s="101"/>
      <c r="J9" s="100"/>
      <c r="K9" s="100"/>
      <c r="L9" s="101"/>
      <c r="M9" s="100"/>
      <c r="N9" s="100"/>
      <c r="O9" s="86"/>
      <c r="P9" s="86"/>
    </row>
    <row r="10" spans="1:16" s="98" customFormat="1" ht="22.5" customHeight="1">
      <c r="A10" s="97">
        <v>1</v>
      </c>
      <c r="B10" s="38" t="s">
        <v>64</v>
      </c>
      <c r="C10" s="107" t="s">
        <v>69</v>
      </c>
      <c r="D10" s="93" t="s">
        <v>187</v>
      </c>
      <c r="E10" s="94"/>
      <c r="F10" s="95">
        <v>37623</v>
      </c>
      <c r="G10" s="96">
        <v>450000</v>
      </c>
      <c r="H10" s="108">
        <v>1</v>
      </c>
      <c r="I10" s="97" t="s">
        <v>27</v>
      </c>
      <c r="J10" s="97"/>
      <c r="K10" s="97"/>
      <c r="L10" s="110" t="s">
        <v>37</v>
      </c>
      <c r="M10" s="97" t="s">
        <v>205</v>
      </c>
      <c r="N10" s="97" t="s">
        <v>240</v>
      </c>
      <c r="O10" s="97"/>
      <c r="P10" s="94"/>
    </row>
    <row r="11" spans="1:16" s="98" customFormat="1" ht="22.5" customHeight="1">
      <c r="A11" s="97">
        <v>2</v>
      </c>
      <c r="B11" s="38" t="s">
        <v>184</v>
      </c>
      <c r="C11" s="107" t="s">
        <v>69</v>
      </c>
      <c r="D11" s="38" t="s">
        <v>188</v>
      </c>
      <c r="E11" s="94"/>
      <c r="F11" s="95">
        <v>36893</v>
      </c>
      <c r="G11" s="96">
        <v>1500000</v>
      </c>
      <c r="H11" s="108">
        <v>1</v>
      </c>
      <c r="I11" s="97" t="s">
        <v>136</v>
      </c>
      <c r="J11" s="97"/>
      <c r="K11" s="97"/>
      <c r="L11" s="110" t="s">
        <v>37</v>
      </c>
      <c r="M11" s="97" t="s">
        <v>205</v>
      </c>
      <c r="N11" s="97" t="s">
        <v>240</v>
      </c>
      <c r="O11" s="97"/>
      <c r="P11" s="94"/>
    </row>
    <row r="12" spans="1:16" s="98" customFormat="1" ht="22.5" customHeight="1">
      <c r="A12" s="97">
        <v>3</v>
      </c>
      <c r="B12" s="38" t="s">
        <v>185</v>
      </c>
      <c r="C12" s="107" t="s">
        <v>69</v>
      </c>
      <c r="D12" s="38" t="s">
        <v>189</v>
      </c>
      <c r="E12" s="94"/>
      <c r="F12" s="95">
        <v>38822</v>
      </c>
      <c r="G12" s="96">
        <v>1500000</v>
      </c>
      <c r="H12" s="108">
        <v>1</v>
      </c>
      <c r="I12" s="97" t="s">
        <v>27</v>
      </c>
      <c r="J12" s="102"/>
      <c r="K12" s="97"/>
      <c r="L12" s="110" t="s">
        <v>37</v>
      </c>
      <c r="M12" s="97" t="s">
        <v>205</v>
      </c>
      <c r="N12" s="97" t="s">
        <v>240</v>
      </c>
      <c r="O12" s="97"/>
      <c r="P12" s="94"/>
    </row>
    <row r="13" spans="1:16" s="98" customFormat="1" ht="22.5" customHeight="1">
      <c r="A13" s="97">
        <v>4</v>
      </c>
      <c r="B13" s="38" t="s">
        <v>186</v>
      </c>
      <c r="C13" s="107" t="s">
        <v>69</v>
      </c>
      <c r="D13" s="38" t="s">
        <v>190</v>
      </c>
      <c r="E13" s="94"/>
      <c r="F13" s="95">
        <v>39334</v>
      </c>
      <c r="G13" s="96">
        <v>2000000</v>
      </c>
      <c r="H13" s="108">
        <v>1</v>
      </c>
      <c r="I13" s="97" t="s">
        <v>27</v>
      </c>
      <c r="J13" s="97"/>
      <c r="K13" s="97"/>
      <c r="L13" s="110" t="s">
        <v>37</v>
      </c>
      <c r="M13" s="97" t="s">
        <v>205</v>
      </c>
      <c r="N13" s="97" t="s">
        <v>240</v>
      </c>
      <c r="O13" s="97"/>
      <c r="P13" s="94"/>
    </row>
    <row r="14" spans="1:16" s="98" customFormat="1" ht="22.5" customHeight="1">
      <c r="A14" s="97">
        <v>5</v>
      </c>
      <c r="B14" s="38" t="s">
        <v>65</v>
      </c>
      <c r="C14" s="107" t="s">
        <v>69</v>
      </c>
      <c r="D14" s="38" t="s">
        <v>191</v>
      </c>
      <c r="E14" s="94"/>
      <c r="F14" s="95">
        <v>38801</v>
      </c>
      <c r="G14" s="96">
        <v>3500000</v>
      </c>
      <c r="H14" s="108">
        <v>1</v>
      </c>
      <c r="I14" s="97" t="s">
        <v>27</v>
      </c>
      <c r="J14" s="97"/>
      <c r="K14" s="97"/>
      <c r="L14" s="110" t="s">
        <v>37</v>
      </c>
      <c r="M14" s="97" t="s">
        <v>205</v>
      </c>
      <c r="N14" s="97" t="s">
        <v>240</v>
      </c>
      <c r="O14" s="97"/>
      <c r="P14" s="94"/>
    </row>
    <row r="15" spans="1:16" s="98" customFormat="1" ht="22.5" customHeight="1">
      <c r="A15" s="97">
        <v>6</v>
      </c>
      <c r="B15" s="38" t="s">
        <v>65</v>
      </c>
      <c r="C15" s="107" t="s">
        <v>66</v>
      </c>
      <c r="D15" s="38" t="s">
        <v>191</v>
      </c>
      <c r="E15" s="94"/>
      <c r="F15" s="95">
        <v>39428</v>
      </c>
      <c r="G15" s="96">
        <v>5000000</v>
      </c>
      <c r="H15" s="108">
        <v>1</v>
      </c>
      <c r="I15" s="97" t="s">
        <v>27</v>
      </c>
      <c r="J15" s="97"/>
      <c r="K15" s="97"/>
      <c r="L15" s="110" t="s">
        <v>37</v>
      </c>
      <c r="M15" s="97" t="s">
        <v>205</v>
      </c>
      <c r="N15" s="97" t="s">
        <v>240</v>
      </c>
      <c r="O15" s="97"/>
      <c r="P15" s="94"/>
    </row>
    <row r="16" spans="1:16" s="98" customFormat="1" ht="22.5" customHeight="1">
      <c r="A16" s="97">
        <v>7</v>
      </c>
      <c r="B16" s="38" t="s">
        <v>214</v>
      </c>
      <c r="C16" s="107" t="s">
        <v>69</v>
      </c>
      <c r="D16" s="38" t="s">
        <v>215</v>
      </c>
      <c r="E16" s="94"/>
      <c r="F16" s="95">
        <v>39394</v>
      </c>
      <c r="G16" s="96">
        <v>800000</v>
      </c>
      <c r="H16" s="108">
        <v>1</v>
      </c>
      <c r="I16" s="97" t="s">
        <v>27</v>
      </c>
      <c r="J16" s="97"/>
      <c r="K16" s="97"/>
      <c r="L16" s="110" t="s">
        <v>37</v>
      </c>
      <c r="M16" s="97" t="s">
        <v>205</v>
      </c>
      <c r="N16" s="97" t="s">
        <v>240</v>
      </c>
      <c r="O16" s="97"/>
      <c r="P16" s="94"/>
    </row>
    <row r="17" spans="1:16" s="98" customFormat="1" ht="22.5" customHeight="1">
      <c r="A17" s="97">
        <v>8</v>
      </c>
      <c r="B17" s="38" t="s">
        <v>28</v>
      </c>
      <c r="C17" s="107" t="s">
        <v>69</v>
      </c>
      <c r="D17" s="38" t="s">
        <v>2</v>
      </c>
      <c r="E17" s="94"/>
      <c r="F17" s="95">
        <v>39923</v>
      </c>
      <c r="G17" s="96">
        <v>6500000</v>
      </c>
      <c r="H17" s="108">
        <v>1</v>
      </c>
      <c r="I17" s="97" t="s">
        <v>27</v>
      </c>
      <c r="J17" s="97"/>
      <c r="K17" s="97"/>
      <c r="L17" s="110" t="s">
        <v>37</v>
      </c>
      <c r="M17" s="97" t="s">
        <v>205</v>
      </c>
      <c r="N17" s="97" t="s">
        <v>240</v>
      </c>
      <c r="O17" s="97"/>
      <c r="P17" s="94"/>
    </row>
    <row r="18" spans="1:16" s="98" customFormat="1" ht="22.5" customHeight="1">
      <c r="A18" s="97">
        <v>9</v>
      </c>
      <c r="B18" s="38" t="s">
        <v>28</v>
      </c>
      <c r="C18" s="107" t="s">
        <v>66</v>
      </c>
      <c r="D18" s="38" t="s">
        <v>2</v>
      </c>
      <c r="E18" s="94"/>
      <c r="F18" s="95">
        <v>39923</v>
      </c>
      <c r="G18" s="96">
        <v>1000000</v>
      </c>
      <c r="H18" s="108">
        <v>1</v>
      </c>
      <c r="I18" s="97" t="s">
        <v>27</v>
      </c>
      <c r="J18" s="97"/>
      <c r="K18" s="97"/>
      <c r="L18" s="110" t="s">
        <v>37</v>
      </c>
      <c r="M18" s="97" t="s">
        <v>205</v>
      </c>
      <c r="N18" s="97" t="s">
        <v>240</v>
      </c>
      <c r="O18" s="97"/>
      <c r="P18" s="94"/>
    </row>
    <row r="19" spans="1:16" s="98" customFormat="1" ht="22.5" customHeight="1">
      <c r="A19" s="97">
        <v>10</v>
      </c>
      <c r="B19" s="103" t="s">
        <v>203</v>
      </c>
      <c r="C19" s="107" t="s">
        <v>69</v>
      </c>
      <c r="D19" s="103" t="s">
        <v>108</v>
      </c>
      <c r="E19" s="94"/>
      <c r="F19" s="95">
        <v>39923</v>
      </c>
      <c r="G19" s="96">
        <v>5000000</v>
      </c>
      <c r="H19" s="108">
        <v>1</v>
      </c>
      <c r="I19" s="97" t="s">
        <v>27</v>
      </c>
      <c r="J19" s="97"/>
      <c r="K19" s="97"/>
      <c r="L19" s="110" t="s">
        <v>37</v>
      </c>
      <c r="M19" s="97" t="s">
        <v>205</v>
      </c>
      <c r="N19" s="97" t="s">
        <v>240</v>
      </c>
      <c r="O19" s="97"/>
      <c r="P19" s="94"/>
    </row>
    <row r="20" spans="1:16" ht="22.5" customHeight="1">
      <c r="A20" s="46"/>
      <c r="B20" s="46"/>
      <c r="C20" s="48"/>
      <c r="D20" s="46"/>
      <c r="E20" s="46"/>
      <c r="F20" s="46"/>
      <c r="G20" s="46"/>
      <c r="H20" s="48"/>
      <c r="I20" s="48"/>
      <c r="J20" s="46"/>
      <c r="K20" s="46"/>
      <c r="L20" s="48"/>
      <c r="M20" s="46"/>
      <c r="N20" s="46"/>
      <c r="O20" s="46"/>
      <c r="P20" s="46"/>
    </row>
    <row r="21" spans="1:16" s="19" customFormat="1" ht="22.5" customHeight="1">
      <c r="A21" s="212" t="s">
        <v>76</v>
      </c>
      <c r="B21" s="212"/>
      <c r="C21" s="212"/>
      <c r="D21" s="212"/>
      <c r="E21" s="90"/>
      <c r="F21" s="90"/>
      <c r="G21" s="111">
        <f>SUM(G10:G19)</f>
        <v>27250000</v>
      </c>
      <c r="H21" s="112">
        <f>SUM(H10:H19)</f>
        <v>10</v>
      </c>
      <c r="I21" s="90"/>
      <c r="J21" s="91"/>
      <c r="K21" s="91"/>
      <c r="L21" s="113">
        <f>SUM(L10:L19)</f>
        <v>0</v>
      </c>
      <c r="M21" s="91"/>
      <c r="N21" s="91"/>
      <c r="O21" s="91"/>
      <c r="P21" s="91"/>
    </row>
    <row r="23" spans="4:16" ht="16.5">
      <c r="D23" s="85" t="s">
        <v>78</v>
      </c>
      <c r="E23" s="85"/>
      <c r="F23" s="85"/>
      <c r="G23" s="104"/>
      <c r="N23" s="186" t="s">
        <v>307</v>
      </c>
      <c r="O23" s="186"/>
      <c r="P23" s="186"/>
    </row>
    <row r="24" spans="4:16" ht="16.5">
      <c r="D24" s="85" t="s">
        <v>286</v>
      </c>
      <c r="E24" s="85"/>
      <c r="F24" s="85"/>
      <c r="G24" s="85"/>
      <c r="N24" s="213" t="s">
        <v>79</v>
      </c>
      <c r="O24" s="213"/>
      <c r="P24" s="213"/>
    </row>
    <row r="25" spans="4:15" ht="16.5">
      <c r="D25" s="85"/>
      <c r="E25" s="85"/>
      <c r="F25" s="85"/>
      <c r="G25" s="85"/>
      <c r="O25" s="85"/>
    </row>
    <row r="26" spans="4:15" ht="11.25" customHeight="1">
      <c r="D26" s="85"/>
      <c r="E26" s="85"/>
      <c r="F26" s="85"/>
      <c r="G26" s="85"/>
      <c r="O26" s="85"/>
    </row>
    <row r="27" spans="4:16" ht="16.5">
      <c r="D27" s="88" t="s">
        <v>278</v>
      </c>
      <c r="E27" s="105"/>
      <c r="F27" s="105"/>
      <c r="G27" s="106"/>
      <c r="N27" s="214" t="s">
        <v>287</v>
      </c>
      <c r="O27" s="214"/>
      <c r="P27" s="214"/>
    </row>
    <row r="28" spans="4:16" ht="16.5">
      <c r="D28" s="17" t="s">
        <v>294</v>
      </c>
      <c r="E28" s="85"/>
      <c r="F28" s="85"/>
      <c r="G28" s="85"/>
      <c r="N28" s="213" t="s">
        <v>288</v>
      </c>
      <c r="O28" s="213"/>
      <c r="P28" s="213"/>
    </row>
  </sheetData>
  <sheetProtection/>
  <mergeCells count="22">
    <mergeCell ref="A1:P1"/>
    <mergeCell ref="A6:A7"/>
    <mergeCell ref="B6:B7"/>
    <mergeCell ref="D6:D7"/>
    <mergeCell ref="E6:E7"/>
    <mergeCell ref="H6:H7"/>
    <mergeCell ref="J6:K6"/>
    <mergeCell ref="N2:P2"/>
    <mergeCell ref="A2:M2"/>
    <mergeCell ref="N23:P23"/>
    <mergeCell ref="N24:P24"/>
    <mergeCell ref="N27:P27"/>
    <mergeCell ref="N28:P28"/>
    <mergeCell ref="L6:L7"/>
    <mergeCell ref="M6:M7"/>
    <mergeCell ref="P6:P7"/>
    <mergeCell ref="A21:D21"/>
    <mergeCell ref="C6:C7"/>
    <mergeCell ref="F6:F7"/>
    <mergeCell ref="G6:G7"/>
    <mergeCell ref="I6:I7"/>
    <mergeCell ref="N6:O6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60" zoomScaleNormal="90" zoomScalePageLayoutView="0" workbookViewId="0" topLeftCell="A1">
      <selection activeCell="A2" sqref="A2:K2"/>
    </sheetView>
  </sheetViews>
  <sheetFormatPr defaultColWidth="9.140625" defaultRowHeight="15"/>
  <cols>
    <col min="1" max="1" width="4.57421875" style="18" customWidth="1"/>
    <col min="2" max="2" width="14.00390625" style="18" customWidth="1"/>
    <col min="3" max="3" width="8.7109375" style="18" customWidth="1"/>
    <col min="4" max="4" width="40.7109375" style="18" customWidth="1"/>
    <col min="5" max="5" width="20.57421875" style="18" customWidth="1"/>
    <col min="6" max="6" width="15.8515625" style="18" customWidth="1"/>
    <col min="7" max="7" width="16.421875" style="18" customWidth="1"/>
    <col min="8" max="9" width="10.7109375" style="163" customWidth="1"/>
    <col min="10" max="10" width="17.421875" style="18" customWidth="1"/>
    <col min="11" max="11" width="15.57421875" style="18" customWidth="1"/>
    <col min="12" max="12" width="13.421875" style="18" customWidth="1"/>
    <col min="13" max="13" width="20.00390625" style="18" customWidth="1"/>
    <col min="14" max="14" width="18.140625" style="18" customWidth="1"/>
    <col min="15" max="16384" width="9.140625" style="18" customWidth="1"/>
  </cols>
  <sheetData>
    <row r="1" spans="1:14" ht="16.5">
      <c r="A1" s="190" t="s">
        <v>89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7" s="98" customFormat="1" ht="16.5">
      <c r="A2" s="190" t="s">
        <v>292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 t="s">
        <v>280</v>
      </c>
      <c r="M2" s="190"/>
      <c r="N2" s="190"/>
      <c r="O2" s="19"/>
      <c r="P2" s="19"/>
      <c r="Q2" s="19"/>
    </row>
    <row r="4" spans="1:8" ht="16.5">
      <c r="A4" s="18" t="s">
        <v>107</v>
      </c>
      <c r="G4" s="99" t="s">
        <v>237</v>
      </c>
      <c r="H4" s="109"/>
    </row>
    <row r="6" spans="1:14" s="4" customFormat="1" ht="33" customHeight="1">
      <c r="A6" s="179" t="s">
        <v>7</v>
      </c>
      <c r="B6" s="179" t="s">
        <v>50</v>
      </c>
      <c r="C6" s="179" t="s">
        <v>52</v>
      </c>
      <c r="D6" s="179" t="s">
        <v>51</v>
      </c>
      <c r="E6" s="198" t="s">
        <v>55</v>
      </c>
      <c r="F6" s="198" t="s">
        <v>59</v>
      </c>
      <c r="G6" s="198" t="s">
        <v>60</v>
      </c>
      <c r="H6" s="179" t="s">
        <v>53</v>
      </c>
      <c r="I6" s="198" t="s">
        <v>13</v>
      </c>
      <c r="J6" s="179" t="s">
        <v>56</v>
      </c>
      <c r="K6" s="179"/>
      <c r="L6" s="215" t="s">
        <v>88</v>
      </c>
      <c r="M6" s="179" t="s">
        <v>87</v>
      </c>
      <c r="N6" s="179" t="s">
        <v>17</v>
      </c>
    </row>
    <row r="7" spans="1:14" s="4" customFormat="1" ht="32.25" customHeight="1">
      <c r="A7" s="179"/>
      <c r="B7" s="179"/>
      <c r="C7" s="179"/>
      <c r="D7" s="179"/>
      <c r="E7" s="200"/>
      <c r="F7" s="200"/>
      <c r="G7" s="200"/>
      <c r="H7" s="179"/>
      <c r="I7" s="200"/>
      <c r="J7" s="158" t="s">
        <v>57</v>
      </c>
      <c r="K7" s="158" t="s">
        <v>81</v>
      </c>
      <c r="L7" s="215"/>
      <c r="M7" s="179"/>
      <c r="N7" s="179"/>
    </row>
    <row r="8" spans="1:14" ht="16.5">
      <c r="A8" s="160">
        <v>1</v>
      </c>
      <c r="B8" s="160">
        <v>2</v>
      </c>
      <c r="C8" s="160">
        <v>3</v>
      </c>
      <c r="D8" s="160">
        <v>4</v>
      </c>
      <c r="E8" s="160">
        <v>5</v>
      </c>
      <c r="F8" s="160">
        <v>6</v>
      </c>
      <c r="G8" s="160">
        <v>7</v>
      </c>
      <c r="H8" s="160">
        <v>8</v>
      </c>
      <c r="I8" s="160">
        <v>9</v>
      </c>
      <c r="J8" s="160">
        <v>10</v>
      </c>
      <c r="K8" s="160">
        <v>11</v>
      </c>
      <c r="L8" s="160">
        <v>12</v>
      </c>
      <c r="M8" s="160">
        <v>13</v>
      </c>
      <c r="N8" s="160">
        <v>14</v>
      </c>
    </row>
    <row r="9" spans="1:14" ht="15" customHeight="1">
      <c r="A9" s="127"/>
      <c r="B9" s="127"/>
      <c r="C9" s="127"/>
      <c r="D9" s="127"/>
      <c r="E9" s="127"/>
      <c r="F9" s="127"/>
      <c r="G9" s="127"/>
      <c r="H9" s="128"/>
      <c r="I9" s="128"/>
      <c r="J9" s="127"/>
      <c r="K9" s="127"/>
      <c r="L9" s="127"/>
      <c r="M9" s="127"/>
      <c r="N9" s="127"/>
    </row>
    <row r="10" spans="1:14" ht="15" customHeight="1">
      <c r="A10" s="79">
        <v>1</v>
      </c>
      <c r="B10" s="133" t="s">
        <v>206</v>
      </c>
      <c r="C10" s="133" t="s">
        <v>207</v>
      </c>
      <c r="D10" s="133" t="s">
        <v>208</v>
      </c>
      <c r="E10" s="79"/>
      <c r="F10" s="173">
        <v>39394</v>
      </c>
      <c r="G10" s="114">
        <v>37500</v>
      </c>
      <c r="H10" s="79">
        <v>1</v>
      </c>
      <c r="I10" s="79" t="s">
        <v>136</v>
      </c>
      <c r="J10" s="79"/>
      <c r="K10" s="79"/>
      <c r="L10" s="174" t="s">
        <v>37</v>
      </c>
      <c r="M10" s="79" t="s">
        <v>205</v>
      </c>
      <c r="N10" s="39"/>
    </row>
    <row r="11" spans="1:14" ht="15" customHeight="1">
      <c r="A11" s="79">
        <v>2</v>
      </c>
      <c r="B11" s="133" t="s">
        <v>206</v>
      </c>
      <c r="C11" s="133" t="s">
        <v>209</v>
      </c>
      <c r="D11" s="133" t="s">
        <v>208</v>
      </c>
      <c r="E11" s="79"/>
      <c r="F11" s="173">
        <v>39394</v>
      </c>
      <c r="G11" s="114">
        <v>37500</v>
      </c>
      <c r="H11" s="79">
        <v>1</v>
      </c>
      <c r="I11" s="79" t="s">
        <v>136</v>
      </c>
      <c r="J11" s="79"/>
      <c r="K11" s="79"/>
      <c r="L11" s="174" t="s">
        <v>37</v>
      </c>
      <c r="M11" s="79" t="s">
        <v>205</v>
      </c>
      <c r="N11" s="39"/>
    </row>
    <row r="12" spans="1:14" ht="15" customHeight="1">
      <c r="A12" s="79">
        <v>3</v>
      </c>
      <c r="B12" s="133" t="s">
        <v>206</v>
      </c>
      <c r="C12" s="133" t="s">
        <v>210</v>
      </c>
      <c r="D12" s="133" t="s">
        <v>208</v>
      </c>
      <c r="E12" s="79"/>
      <c r="F12" s="173">
        <v>39394</v>
      </c>
      <c r="G12" s="114">
        <v>37500</v>
      </c>
      <c r="H12" s="79">
        <v>1</v>
      </c>
      <c r="I12" s="79" t="s">
        <v>136</v>
      </c>
      <c r="J12" s="79"/>
      <c r="K12" s="79"/>
      <c r="L12" s="174" t="s">
        <v>37</v>
      </c>
      <c r="M12" s="79" t="s">
        <v>205</v>
      </c>
      <c r="N12" s="39"/>
    </row>
    <row r="13" spans="1:14" ht="15" customHeight="1">
      <c r="A13" s="79">
        <v>4</v>
      </c>
      <c r="B13" s="133" t="s">
        <v>206</v>
      </c>
      <c r="C13" s="133" t="s">
        <v>211</v>
      </c>
      <c r="D13" s="133" t="s">
        <v>208</v>
      </c>
      <c r="E13" s="79"/>
      <c r="F13" s="173">
        <v>39394</v>
      </c>
      <c r="G13" s="114">
        <v>37500</v>
      </c>
      <c r="H13" s="79">
        <v>1</v>
      </c>
      <c r="I13" s="79" t="s">
        <v>136</v>
      </c>
      <c r="J13" s="79"/>
      <c r="K13" s="79"/>
      <c r="L13" s="174" t="s">
        <v>37</v>
      </c>
      <c r="M13" s="79" t="s">
        <v>205</v>
      </c>
      <c r="N13" s="39"/>
    </row>
    <row r="14" spans="1:14" ht="15" customHeight="1">
      <c r="A14" s="79">
        <v>5</v>
      </c>
      <c r="B14" s="133" t="s">
        <v>206</v>
      </c>
      <c r="C14" s="133" t="s">
        <v>212</v>
      </c>
      <c r="D14" s="133" t="s">
        <v>208</v>
      </c>
      <c r="E14" s="79"/>
      <c r="F14" s="173">
        <v>39394</v>
      </c>
      <c r="G14" s="114">
        <v>37500</v>
      </c>
      <c r="H14" s="79">
        <v>1</v>
      </c>
      <c r="I14" s="79" t="s">
        <v>136</v>
      </c>
      <c r="J14" s="79"/>
      <c r="K14" s="79"/>
      <c r="L14" s="174" t="s">
        <v>37</v>
      </c>
      <c r="M14" s="79" t="s">
        <v>205</v>
      </c>
      <c r="N14" s="39"/>
    </row>
    <row r="15" spans="1:14" ht="15" customHeight="1">
      <c r="A15" s="79">
        <v>6</v>
      </c>
      <c r="B15" s="133" t="s">
        <v>72</v>
      </c>
      <c r="C15" s="133" t="s">
        <v>69</v>
      </c>
      <c r="D15" s="133" t="s">
        <v>229</v>
      </c>
      <c r="E15" s="79"/>
      <c r="F15" s="173">
        <v>37988</v>
      </c>
      <c r="G15" s="114">
        <v>150000</v>
      </c>
      <c r="H15" s="79">
        <v>1</v>
      </c>
      <c r="I15" s="79" t="s">
        <v>136</v>
      </c>
      <c r="J15" s="79"/>
      <c r="K15" s="79"/>
      <c r="L15" s="174" t="s">
        <v>37</v>
      </c>
      <c r="M15" s="79" t="s">
        <v>205</v>
      </c>
      <c r="N15" s="39"/>
    </row>
    <row r="16" spans="1:14" ht="15" customHeight="1">
      <c r="A16" s="79">
        <v>7</v>
      </c>
      <c r="B16" s="133" t="s">
        <v>72</v>
      </c>
      <c r="C16" s="133" t="s">
        <v>66</v>
      </c>
      <c r="D16" s="133" t="s">
        <v>229</v>
      </c>
      <c r="E16" s="79"/>
      <c r="F16" s="173">
        <v>37988</v>
      </c>
      <c r="G16" s="114">
        <v>150000</v>
      </c>
      <c r="H16" s="79">
        <v>1</v>
      </c>
      <c r="I16" s="79" t="s">
        <v>136</v>
      </c>
      <c r="J16" s="79"/>
      <c r="K16" s="79"/>
      <c r="L16" s="174" t="s">
        <v>37</v>
      </c>
      <c r="M16" s="79" t="s">
        <v>205</v>
      </c>
      <c r="N16" s="39"/>
    </row>
    <row r="17" spans="1:14" ht="15" customHeight="1">
      <c r="A17" s="79">
        <v>8</v>
      </c>
      <c r="B17" s="133" t="s">
        <v>72</v>
      </c>
      <c r="C17" s="133" t="s">
        <v>67</v>
      </c>
      <c r="D17" s="133" t="s">
        <v>229</v>
      </c>
      <c r="E17" s="79"/>
      <c r="F17" s="173">
        <v>37988</v>
      </c>
      <c r="G17" s="114">
        <v>150000</v>
      </c>
      <c r="H17" s="79">
        <v>1</v>
      </c>
      <c r="I17" s="79" t="s">
        <v>136</v>
      </c>
      <c r="J17" s="79"/>
      <c r="K17" s="79"/>
      <c r="L17" s="174" t="s">
        <v>37</v>
      </c>
      <c r="M17" s="79" t="s">
        <v>205</v>
      </c>
      <c r="N17" s="39"/>
    </row>
    <row r="18" spans="1:14" ht="15" customHeight="1">
      <c r="A18" s="79">
        <v>9</v>
      </c>
      <c r="B18" s="133" t="s">
        <v>72</v>
      </c>
      <c r="C18" s="133" t="s">
        <v>70</v>
      </c>
      <c r="D18" s="133" t="s">
        <v>229</v>
      </c>
      <c r="E18" s="79"/>
      <c r="F18" s="173">
        <v>37988</v>
      </c>
      <c r="G18" s="114">
        <v>150000</v>
      </c>
      <c r="H18" s="79">
        <v>1</v>
      </c>
      <c r="I18" s="79" t="s">
        <v>136</v>
      </c>
      <c r="J18" s="79"/>
      <c r="K18" s="79"/>
      <c r="L18" s="174" t="s">
        <v>37</v>
      </c>
      <c r="M18" s="79" t="s">
        <v>205</v>
      </c>
      <c r="N18" s="39"/>
    </row>
    <row r="19" spans="1:14" ht="15" customHeight="1">
      <c r="A19" s="79">
        <v>10</v>
      </c>
      <c r="B19" s="133" t="s">
        <v>72</v>
      </c>
      <c r="C19" s="133" t="s">
        <v>68</v>
      </c>
      <c r="D19" s="133" t="s">
        <v>229</v>
      </c>
      <c r="E19" s="79"/>
      <c r="F19" s="173">
        <v>37988</v>
      </c>
      <c r="G19" s="114">
        <v>150000</v>
      </c>
      <c r="H19" s="79">
        <v>1</v>
      </c>
      <c r="I19" s="79" t="s">
        <v>136</v>
      </c>
      <c r="J19" s="79"/>
      <c r="K19" s="79"/>
      <c r="L19" s="174" t="s">
        <v>37</v>
      </c>
      <c r="M19" s="79" t="s">
        <v>205</v>
      </c>
      <c r="N19" s="39"/>
    </row>
    <row r="20" spans="1:14" ht="15" customHeight="1">
      <c r="A20" s="79">
        <v>11</v>
      </c>
      <c r="B20" s="133" t="s">
        <v>72</v>
      </c>
      <c r="C20" s="133" t="s">
        <v>193</v>
      </c>
      <c r="D20" s="133" t="s">
        <v>229</v>
      </c>
      <c r="E20" s="79"/>
      <c r="F20" s="173">
        <v>37988</v>
      </c>
      <c r="G20" s="114">
        <v>150000</v>
      </c>
      <c r="H20" s="79">
        <v>1</v>
      </c>
      <c r="I20" s="79" t="s">
        <v>136</v>
      </c>
      <c r="J20" s="79"/>
      <c r="K20" s="79"/>
      <c r="L20" s="174" t="s">
        <v>37</v>
      </c>
      <c r="M20" s="79" t="s">
        <v>205</v>
      </c>
      <c r="N20" s="39"/>
    </row>
    <row r="21" spans="1:14" ht="15" customHeight="1">
      <c r="A21" s="79">
        <v>12</v>
      </c>
      <c r="B21" s="133" t="s">
        <v>72</v>
      </c>
      <c r="C21" s="133" t="s">
        <v>71</v>
      </c>
      <c r="D21" s="133" t="s">
        <v>229</v>
      </c>
      <c r="E21" s="79"/>
      <c r="F21" s="173">
        <v>37988</v>
      </c>
      <c r="G21" s="114">
        <v>150000</v>
      </c>
      <c r="H21" s="79">
        <v>1</v>
      </c>
      <c r="I21" s="79" t="s">
        <v>136</v>
      </c>
      <c r="J21" s="79"/>
      <c r="K21" s="79"/>
      <c r="L21" s="174" t="s">
        <v>37</v>
      </c>
      <c r="M21" s="79" t="s">
        <v>205</v>
      </c>
      <c r="N21" s="39"/>
    </row>
    <row r="22" spans="1:14" ht="15" customHeight="1">
      <c r="A22" s="79">
        <v>13</v>
      </c>
      <c r="B22" s="133" t="s">
        <v>73</v>
      </c>
      <c r="C22" s="133" t="s">
        <v>67</v>
      </c>
      <c r="D22" s="133" t="s">
        <v>213</v>
      </c>
      <c r="E22" s="79"/>
      <c r="F22" s="173">
        <v>37988</v>
      </c>
      <c r="G22" s="114">
        <v>30000</v>
      </c>
      <c r="H22" s="79">
        <v>1</v>
      </c>
      <c r="I22" s="79" t="s">
        <v>136</v>
      </c>
      <c r="J22" s="79"/>
      <c r="K22" s="79"/>
      <c r="L22" s="174" t="s">
        <v>37</v>
      </c>
      <c r="M22" s="79" t="s">
        <v>205</v>
      </c>
      <c r="N22" s="39"/>
    </row>
    <row r="23" spans="1:14" ht="15" customHeight="1">
      <c r="A23" s="79">
        <v>14</v>
      </c>
      <c r="B23" s="133" t="s">
        <v>73</v>
      </c>
      <c r="C23" s="133" t="s">
        <v>70</v>
      </c>
      <c r="D23" s="133" t="s">
        <v>213</v>
      </c>
      <c r="E23" s="79"/>
      <c r="F23" s="173">
        <v>37988</v>
      </c>
      <c r="G23" s="114">
        <v>30000</v>
      </c>
      <c r="H23" s="79">
        <v>1</v>
      </c>
      <c r="I23" s="79" t="s">
        <v>136</v>
      </c>
      <c r="J23" s="79"/>
      <c r="K23" s="79"/>
      <c r="L23" s="174" t="s">
        <v>37</v>
      </c>
      <c r="M23" s="79" t="s">
        <v>205</v>
      </c>
      <c r="N23" s="39"/>
    </row>
    <row r="24" spans="1:14" ht="15" customHeight="1">
      <c r="A24" s="79">
        <v>15</v>
      </c>
      <c r="B24" s="133" t="s">
        <v>197</v>
      </c>
      <c r="C24" s="133" t="s">
        <v>193</v>
      </c>
      <c r="D24" s="134" t="s">
        <v>192</v>
      </c>
      <c r="E24" s="79"/>
      <c r="F24" s="173">
        <v>37623</v>
      </c>
      <c r="G24" s="114">
        <v>350000</v>
      </c>
      <c r="H24" s="79">
        <v>1</v>
      </c>
      <c r="I24" s="79" t="s">
        <v>136</v>
      </c>
      <c r="J24" s="79"/>
      <c r="K24" s="79"/>
      <c r="L24" s="174" t="s">
        <v>37</v>
      </c>
      <c r="M24" s="79" t="s">
        <v>205</v>
      </c>
      <c r="N24" s="39"/>
    </row>
    <row r="25" spans="1:14" ht="15" customHeight="1">
      <c r="A25" s="79">
        <v>16</v>
      </c>
      <c r="B25" s="133" t="s">
        <v>197</v>
      </c>
      <c r="C25" s="133" t="s">
        <v>194</v>
      </c>
      <c r="D25" s="134" t="s">
        <v>192</v>
      </c>
      <c r="E25" s="79"/>
      <c r="F25" s="173">
        <v>37623</v>
      </c>
      <c r="G25" s="114">
        <v>350000</v>
      </c>
      <c r="H25" s="79">
        <v>1</v>
      </c>
      <c r="I25" s="79" t="s">
        <v>136</v>
      </c>
      <c r="J25" s="79"/>
      <c r="K25" s="79"/>
      <c r="L25" s="174" t="s">
        <v>37</v>
      </c>
      <c r="M25" s="79" t="s">
        <v>205</v>
      </c>
      <c r="N25" s="39"/>
    </row>
    <row r="26" spans="1:14" ht="15" customHeight="1">
      <c r="A26" s="79">
        <v>17</v>
      </c>
      <c r="B26" s="133" t="s">
        <v>197</v>
      </c>
      <c r="C26" s="133" t="s">
        <v>195</v>
      </c>
      <c r="D26" s="134" t="s">
        <v>192</v>
      </c>
      <c r="E26" s="79"/>
      <c r="F26" s="173">
        <v>37623</v>
      </c>
      <c r="G26" s="114">
        <v>350000</v>
      </c>
      <c r="H26" s="79">
        <v>1</v>
      </c>
      <c r="I26" s="79" t="s">
        <v>136</v>
      </c>
      <c r="J26" s="79"/>
      <c r="K26" s="79"/>
      <c r="L26" s="174" t="s">
        <v>37</v>
      </c>
      <c r="M26" s="79" t="s">
        <v>205</v>
      </c>
      <c r="N26" s="39"/>
    </row>
    <row r="27" spans="1:14" ht="15" customHeight="1">
      <c r="A27" s="79">
        <v>18</v>
      </c>
      <c r="B27" s="133" t="s">
        <v>197</v>
      </c>
      <c r="C27" s="133" t="s">
        <v>196</v>
      </c>
      <c r="D27" s="134" t="s">
        <v>192</v>
      </c>
      <c r="E27" s="79"/>
      <c r="F27" s="173">
        <v>37623</v>
      </c>
      <c r="G27" s="114">
        <v>350000</v>
      </c>
      <c r="H27" s="79">
        <v>1</v>
      </c>
      <c r="I27" s="79" t="s">
        <v>136</v>
      </c>
      <c r="J27" s="79"/>
      <c r="K27" s="79"/>
      <c r="L27" s="174" t="s">
        <v>37</v>
      </c>
      <c r="M27" s="79" t="s">
        <v>205</v>
      </c>
      <c r="N27" s="39"/>
    </row>
    <row r="28" spans="1:14" ht="15" customHeight="1">
      <c r="A28" s="79">
        <v>19</v>
      </c>
      <c r="B28" s="133" t="s">
        <v>216</v>
      </c>
      <c r="C28" s="134" t="s">
        <v>217</v>
      </c>
      <c r="D28" s="175" t="s">
        <v>241</v>
      </c>
      <c r="E28" s="79"/>
      <c r="F28" s="173">
        <v>39546</v>
      </c>
      <c r="G28" s="114">
        <v>100000</v>
      </c>
      <c r="H28" s="82">
        <v>10</v>
      </c>
      <c r="I28" s="79" t="s">
        <v>136</v>
      </c>
      <c r="J28" s="79"/>
      <c r="K28" s="79"/>
      <c r="L28" s="174" t="s">
        <v>37</v>
      </c>
      <c r="M28" s="79" t="s">
        <v>205</v>
      </c>
      <c r="N28" s="39"/>
    </row>
    <row r="29" spans="1:14" ht="15" customHeight="1">
      <c r="A29" s="79">
        <v>20</v>
      </c>
      <c r="B29" s="133" t="s">
        <v>65</v>
      </c>
      <c r="C29" s="176" t="s">
        <v>67</v>
      </c>
      <c r="D29" s="133" t="s">
        <v>191</v>
      </c>
      <c r="E29" s="79"/>
      <c r="F29" s="173">
        <v>39546</v>
      </c>
      <c r="G29" s="114">
        <v>1000000</v>
      </c>
      <c r="H29" s="82">
        <v>1</v>
      </c>
      <c r="I29" s="79" t="s">
        <v>27</v>
      </c>
      <c r="J29" s="79"/>
      <c r="K29" s="79"/>
      <c r="L29" s="174" t="s">
        <v>37</v>
      </c>
      <c r="M29" s="79" t="s">
        <v>205</v>
      </c>
      <c r="N29" s="39"/>
    </row>
    <row r="30" spans="1:14" ht="15" customHeight="1">
      <c r="A30" s="79">
        <v>21</v>
      </c>
      <c r="B30" s="133" t="s">
        <v>198</v>
      </c>
      <c r="C30" s="176" t="s">
        <v>69</v>
      </c>
      <c r="D30" s="133" t="s">
        <v>199</v>
      </c>
      <c r="E30" s="79"/>
      <c r="F30" s="173">
        <v>39546</v>
      </c>
      <c r="G30" s="114">
        <v>737000</v>
      </c>
      <c r="H30" s="82">
        <v>1</v>
      </c>
      <c r="I30" s="79" t="s">
        <v>27</v>
      </c>
      <c r="J30" s="79"/>
      <c r="K30" s="79"/>
      <c r="L30" s="174" t="s">
        <v>37</v>
      </c>
      <c r="M30" s="79" t="s">
        <v>205</v>
      </c>
      <c r="N30" s="39"/>
    </row>
    <row r="31" spans="1:14" ht="15" customHeight="1">
      <c r="A31" s="79">
        <v>22</v>
      </c>
      <c r="B31" s="133" t="s">
        <v>216</v>
      </c>
      <c r="C31" s="134" t="s">
        <v>218</v>
      </c>
      <c r="D31" s="175" t="s">
        <v>227</v>
      </c>
      <c r="E31" s="79"/>
      <c r="F31" s="173">
        <v>39546</v>
      </c>
      <c r="G31" s="114">
        <v>525000</v>
      </c>
      <c r="H31" s="82">
        <v>3</v>
      </c>
      <c r="I31" s="79" t="s">
        <v>136</v>
      </c>
      <c r="J31" s="79"/>
      <c r="K31" s="79"/>
      <c r="L31" s="174" t="s">
        <v>37</v>
      </c>
      <c r="M31" s="79" t="s">
        <v>205</v>
      </c>
      <c r="N31" s="39"/>
    </row>
    <row r="32" spans="1:14" ht="15" customHeight="1">
      <c r="A32" s="79">
        <v>23</v>
      </c>
      <c r="B32" s="133" t="s">
        <v>219</v>
      </c>
      <c r="C32" s="176" t="s">
        <v>69</v>
      </c>
      <c r="D32" s="134" t="s">
        <v>220</v>
      </c>
      <c r="E32" s="79"/>
      <c r="F32" s="173">
        <v>39546</v>
      </c>
      <c r="G32" s="114">
        <v>50000</v>
      </c>
      <c r="H32" s="82">
        <v>1</v>
      </c>
      <c r="I32" s="79" t="s">
        <v>136</v>
      </c>
      <c r="J32" s="79"/>
      <c r="K32" s="79"/>
      <c r="L32" s="174" t="s">
        <v>37</v>
      </c>
      <c r="M32" s="79" t="s">
        <v>205</v>
      </c>
      <c r="N32" s="39"/>
    </row>
    <row r="33" spans="1:14" ht="15" customHeight="1">
      <c r="A33" s="79">
        <v>24</v>
      </c>
      <c r="B33" s="133" t="s">
        <v>221</v>
      </c>
      <c r="C33" s="134" t="s">
        <v>222</v>
      </c>
      <c r="D33" s="134" t="s">
        <v>223</v>
      </c>
      <c r="E33" s="79"/>
      <c r="F33" s="173">
        <v>39486</v>
      </c>
      <c r="G33" s="114">
        <v>100000</v>
      </c>
      <c r="H33" s="82">
        <v>2</v>
      </c>
      <c r="I33" s="79" t="s">
        <v>136</v>
      </c>
      <c r="J33" s="79"/>
      <c r="K33" s="79"/>
      <c r="L33" s="174" t="s">
        <v>37</v>
      </c>
      <c r="M33" s="79" t="s">
        <v>205</v>
      </c>
      <c r="N33" s="39"/>
    </row>
    <row r="34" spans="1:14" ht="15" customHeight="1">
      <c r="A34" s="79">
        <v>25</v>
      </c>
      <c r="B34" s="133" t="s">
        <v>216</v>
      </c>
      <c r="C34" s="134" t="s">
        <v>224</v>
      </c>
      <c r="D34" s="175" t="s">
        <v>228</v>
      </c>
      <c r="E34" s="79"/>
      <c r="F34" s="173">
        <v>39546</v>
      </c>
      <c r="G34" s="114">
        <v>825000</v>
      </c>
      <c r="H34" s="82">
        <v>6</v>
      </c>
      <c r="I34" s="79" t="s">
        <v>136</v>
      </c>
      <c r="J34" s="79"/>
      <c r="K34" s="79"/>
      <c r="L34" s="174" t="s">
        <v>37</v>
      </c>
      <c r="M34" s="79" t="s">
        <v>205</v>
      </c>
      <c r="N34" s="39"/>
    </row>
    <row r="35" spans="1:14" s="98" customFormat="1" ht="15" customHeight="1">
      <c r="A35" s="79">
        <v>26</v>
      </c>
      <c r="B35" s="38" t="s">
        <v>201</v>
      </c>
      <c r="C35" s="93" t="s">
        <v>202</v>
      </c>
      <c r="D35" s="38" t="s">
        <v>200</v>
      </c>
      <c r="E35" s="97"/>
      <c r="F35" s="95">
        <v>39546</v>
      </c>
      <c r="G35" s="96">
        <v>2400000</v>
      </c>
      <c r="H35" s="97">
        <v>8</v>
      </c>
      <c r="I35" s="97" t="s">
        <v>242</v>
      </c>
      <c r="J35" s="97"/>
      <c r="K35" s="97"/>
      <c r="L35" s="110" t="s">
        <v>37</v>
      </c>
      <c r="M35" s="97" t="s">
        <v>205</v>
      </c>
      <c r="N35" s="94"/>
    </row>
    <row r="36" spans="1:14" s="98" customFormat="1" ht="15" customHeight="1">
      <c r="A36" s="79">
        <v>27</v>
      </c>
      <c r="B36" s="38" t="s">
        <v>225</v>
      </c>
      <c r="C36" s="132" t="s">
        <v>66</v>
      </c>
      <c r="D36" s="93" t="s">
        <v>226</v>
      </c>
      <c r="E36" s="97"/>
      <c r="F36" s="95">
        <v>41912</v>
      </c>
      <c r="G36" s="115">
        <v>1288000</v>
      </c>
      <c r="H36" s="97">
        <v>1</v>
      </c>
      <c r="I36" s="97" t="s">
        <v>136</v>
      </c>
      <c r="J36" s="97"/>
      <c r="K36" s="97"/>
      <c r="L36" s="110" t="s">
        <v>37</v>
      </c>
      <c r="M36" s="97" t="s">
        <v>205</v>
      </c>
      <c r="N36" s="94"/>
    </row>
    <row r="37" spans="1:14" s="98" customFormat="1" ht="15" customHeight="1">
      <c r="A37" s="79">
        <v>28</v>
      </c>
      <c r="B37" s="133" t="s">
        <v>74</v>
      </c>
      <c r="C37" s="134" t="s">
        <v>204</v>
      </c>
      <c r="D37" s="133" t="s">
        <v>75</v>
      </c>
      <c r="E37" s="97"/>
      <c r="F37" s="173">
        <v>39546</v>
      </c>
      <c r="G37" s="116">
        <v>250000</v>
      </c>
      <c r="H37" s="97">
        <v>1</v>
      </c>
      <c r="I37" s="97" t="s">
        <v>177</v>
      </c>
      <c r="J37" s="97"/>
      <c r="K37" s="97"/>
      <c r="L37" s="110" t="s">
        <v>37</v>
      </c>
      <c r="M37" s="97" t="s">
        <v>205</v>
      </c>
      <c r="N37" s="94"/>
    </row>
    <row r="38" spans="1:14" ht="15" customHeight="1">
      <c r="A38" s="137"/>
      <c r="B38" s="137"/>
      <c r="C38" s="137"/>
      <c r="D38" s="137"/>
      <c r="E38" s="137"/>
      <c r="F38" s="137"/>
      <c r="G38" s="139"/>
      <c r="H38" s="138"/>
      <c r="I38" s="138"/>
      <c r="J38" s="137"/>
      <c r="K38" s="137"/>
      <c r="L38" s="137"/>
      <c r="M38" s="137"/>
      <c r="N38" s="137"/>
    </row>
    <row r="39" spans="1:14" s="19" customFormat="1" ht="26.25" customHeight="1">
      <c r="A39" s="212" t="s">
        <v>76</v>
      </c>
      <c r="B39" s="212"/>
      <c r="C39" s="212"/>
      <c r="D39" s="212"/>
      <c r="E39" s="162"/>
      <c r="F39" s="162"/>
      <c r="G39" s="113">
        <f>SUM(G10:G38)</f>
        <v>9972500</v>
      </c>
      <c r="H39" s="117">
        <f>SUM(H10:H38)</f>
        <v>52</v>
      </c>
      <c r="I39" s="162"/>
      <c r="J39" s="91"/>
      <c r="K39" s="91"/>
      <c r="L39" s="92">
        <f>SUM(L10:L35)</f>
        <v>0</v>
      </c>
      <c r="M39" s="91"/>
      <c r="N39" s="91"/>
    </row>
    <row r="41" spans="4:13" ht="16.5">
      <c r="D41" s="163" t="s">
        <v>78</v>
      </c>
      <c r="E41" s="163"/>
      <c r="F41" s="163"/>
      <c r="G41" s="177"/>
      <c r="K41" s="186" t="s">
        <v>307</v>
      </c>
      <c r="L41" s="186"/>
      <c r="M41" s="186"/>
    </row>
    <row r="42" spans="4:13" ht="16.5">
      <c r="D42" s="163" t="s">
        <v>286</v>
      </c>
      <c r="E42" s="163"/>
      <c r="F42" s="163"/>
      <c r="G42" s="163"/>
      <c r="K42" s="213" t="s">
        <v>79</v>
      </c>
      <c r="L42" s="213"/>
      <c r="M42" s="213"/>
    </row>
    <row r="43" spans="4:12" ht="16.5">
      <c r="D43" s="163"/>
      <c r="E43" s="163"/>
      <c r="F43" s="163"/>
      <c r="G43" s="163"/>
      <c r="L43" s="163"/>
    </row>
    <row r="44" spans="4:12" ht="39" customHeight="1">
      <c r="D44" s="163"/>
      <c r="E44" s="163"/>
      <c r="F44" s="163"/>
      <c r="G44" s="163"/>
      <c r="L44" s="163"/>
    </row>
    <row r="45" spans="4:13" ht="16.5">
      <c r="D45" s="159" t="s">
        <v>278</v>
      </c>
      <c r="E45" s="164"/>
      <c r="F45" s="164"/>
      <c r="G45" s="164"/>
      <c r="K45" s="214" t="s">
        <v>287</v>
      </c>
      <c r="L45" s="214"/>
      <c r="M45" s="214"/>
    </row>
    <row r="46" spans="4:13" ht="16.5">
      <c r="D46" s="161" t="s">
        <v>294</v>
      </c>
      <c r="E46" s="163"/>
      <c r="F46" s="163"/>
      <c r="G46" s="163"/>
      <c r="K46" s="213" t="s">
        <v>288</v>
      </c>
      <c r="L46" s="213"/>
      <c r="M46" s="213"/>
    </row>
  </sheetData>
  <sheetProtection/>
  <mergeCells count="21">
    <mergeCell ref="K41:M41"/>
    <mergeCell ref="A1:N1"/>
    <mergeCell ref="A6:A7"/>
    <mergeCell ref="B6:B7"/>
    <mergeCell ref="C6:C7"/>
    <mergeCell ref="D6:D7"/>
    <mergeCell ref="K42:M42"/>
    <mergeCell ref="A39:D39"/>
    <mergeCell ref="L2:N2"/>
    <mergeCell ref="A2:K2"/>
    <mergeCell ref="N6:N7"/>
    <mergeCell ref="K46:M46"/>
    <mergeCell ref="I6:I7"/>
    <mergeCell ref="J6:K6"/>
    <mergeCell ref="L6:L7"/>
    <mergeCell ref="H6:H7"/>
    <mergeCell ref="E6:E7"/>
    <mergeCell ref="F6:F7"/>
    <mergeCell ref="G6:G7"/>
    <mergeCell ref="K45:M45"/>
    <mergeCell ref="M6:M7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7"/>
  <sheetViews>
    <sheetView tabSelected="1" view="pageBreakPreview" zoomScale="85" zoomScaleNormal="90" zoomScaleSheetLayoutView="85" zoomScalePageLayoutView="0" workbookViewId="0" topLeftCell="A1">
      <selection activeCell="F55" sqref="F55"/>
    </sheetView>
  </sheetViews>
  <sheetFormatPr defaultColWidth="9.140625" defaultRowHeight="15"/>
  <cols>
    <col min="1" max="1" width="4.57421875" style="18" customWidth="1"/>
    <col min="2" max="2" width="14.00390625" style="18" customWidth="1"/>
    <col min="3" max="3" width="8.7109375" style="18" customWidth="1"/>
    <col min="4" max="4" width="32.28125" style="18" customWidth="1"/>
    <col min="5" max="5" width="19.28125" style="18" customWidth="1"/>
    <col min="6" max="6" width="13.28125" style="163" customWidth="1"/>
    <col min="7" max="7" width="16.421875" style="18" customWidth="1"/>
    <col min="8" max="8" width="10.7109375" style="141" customWidth="1"/>
    <col min="9" max="9" width="10.7109375" style="163" customWidth="1"/>
    <col min="10" max="11" width="17.421875" style="18" customWidth="1"/>
    <col min="12" max="12" width="13.421875" style="163" customWidth="1"/>
    <col min="13" max="13" width="20.00390625" style="163" customWidth="1"/>
    <col min="14" max="14" width="15.7109375" style="18" customWidth="1"/>
    <col min="15" max="16384" width="9.140625" style="18" customWidth="1"/>
  </cols>
  <sheetData>
    <row r="1" spans="1:14" ht="16.5">
      <c r="A1" s="190" t="s">
        <v>86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7" s="98" customFormat="1" ht="16.5">
      <c r="A2" s="190" t="s">
        <v>293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 t="s">
        <v>280</v>
      </c>
      <c r="M2" s="190"/>
      <c r="N2" s="190"/>
      <c r="O2" s="19"/>
      <c r="P2" s="19"/>
      <c r="Q2" s="19"/>
    </row>
    <row r="3" ht="7.5" customHeight="1"/>
    <row r="4" spans="1:10" ht="16.5">
      <c r="A4" s="18" t="s">
        <v>107</v>
      </c>
      <c r="G4" s="99" t="s">
        <v>238</v>
      </c>
      <c r="H4" s="125"/>
      <c r="I4" s="109"/>
      <c r="J4" s="99"/>
    </row>
    <row r="5" ht="5.25" customHeight="1"/>
    <row r="6" spans="1:14" s="4" customFormat="1" ht="24" customHeight="1">
      <c r="A6" s="179" t="s">
        <v>7</v>
      </c>
      <c r="B6" s="179" t="s">
        <v>10</v>
      </c>
      <c r="C6" s="179" t="s">
        <v>52</v>
      </c>
      <c r="D6" s="179" t="s">
        <v>51</v>
      </c>
      <c r="E6" s="198" t="s">
        <v>55</v>
      </c>
      <c r="F6" s="198" t="s">
        <v>59</v>
      </c>
      <c r="G6" s="198" t="s">
        <v>60</v>
      </c>
      <c r="H6" s="216" t="s">
        <v>53</v>
      </c>
      <c r="I6" s="198" t="s">
        <v>13</v>
      </c>
      <c r="J6" s="179" t="s">
        <v>56</v>
      </c>
      <c r="K6" s="179"/>
      <c r="L6" s="179" t="s">
        <v>61</v>
      </c>
      <c r="M6" s="179" t="s">
        <v>87</v>
      </c>
      <c r="N6" s="179" t="s">
        <v>17</v>
      </c>
    </row>
    <row r="7" spans="1:14" s="4" customFormat="1" ht="32.25" customHeight="1">
      <c r="A7" s="179"/>
      <c r="B7" s="179"/>
      <c r="C7" s="179"/>
      <c r="D7" s="179"/>
      <c r="E7" s="200"/>
      <c r="F7" s="200"/>
      <c r="G7" s="200"/>
      <c r="H7" s="216"/>
      <c r="I7" s="200"/>
      <c r="J7" s="158" t="s">
        <v>57</v>
      </c>
      <c r="K7" s="158" t="s">
        <v>81</v>
      </c>
      <c r="L7" s="179"/>
      <c r="M7" s="179"/>
      <c r="N7" s="179"/>
    </row>
    <row r="8" spans="1:14" ht="16.5">
      <c r="A8" s="160">
        <v>1</v>
      </c>
      <c r="B8" s="160">
        <v>2</v>
      </c>
      <c r="C8" s="160">
        <v>3</v>
      </c>
      <c r="D8" s="160">
        <v>4</v>
      </c>
      <c r="E8" s="160">
        <v>5</v>
      </c>
      <c r="F8" s="160">
        <v>6</v>
      </c>
      <c r="G8" s="160">
        <v>7</v>
      </c>
      <c r="H8" s="126">
        <v>8</v>
      </c>
      <c r="I8" s="160">
        <v>9</v>
      </c>
      <c r="J8" s="160">
        <v>10</v>
      </c>
      <c r="K8" s="160">
        <v>11</v>
      </c>
      <c r="L8" s="160">
        <v>12</v>
      </c>
      <c r="M8" s="160">
        <v>13</v>
      </c>
      <c r="N8" s="160">
        <v>14</v>
      </c>
    </row>
    <row r="9" spans="1:14" ht="6" customHeight="1">
      <c r="A9" s="127"/>
      <c r="B9" s="127"/>
      <c r="C9" s="127"/>
      <c r="D9" s="127"/>
      <c r="E9" s="127"/>
      <c r="F9" s="128"/>
      <c r="G9" s="127"/>
      <c r="H9" s="129"/>
      <c r="I9" s="128"/>
      <c r="J9" s="127"/>
      <c r="K9" s="127"/>
      <c r="L9" s="128"/>
      <c r="M9" s="128"/>
      <c r="N9" s="127"/>
    </row>
    <row r="10" spans="1:14" ht="15" customHeight="1">
      <c r="A10" s="79">
        <v>1</v>
      </c>
      <c r="B10" s="38" t="s">
        <v>64</v>
      </c>
      <c r="C10" s="38" t="s">
        <v>69</v>
      </c>
      <c r="D10" s="93" t="s">
        <v>187</v>
      </c>
      <c r="E10" s="39"/>
      <c r="F10" s="130">
        <v>37623</v>
      </c>
      <c r="G10" s="96">
        <v>450000</v>
      </c>
      <c r="H10" s="131">
        <v>1</v>
      </c>
      <c r="I10" s="79" t="s">
        <v>27</v>
      </c>
      <c r="J10" s="39"/>
      <c r="K10" s="39"/>
      <c r="L10" s="79" t="s">
        <v>37</v>
      </c>
      <c r="M10" s="79" t="s">
        <v>205</v>
      </c>
      <c r="N10" s="39"/>
    </row>
    <row r="11" spans="1:14" ht="15" customHeight="1">
      <c r="A11" s="79">
        <v>2</v>
      </c>
      <c r="B11" s="38" t="s">
        <v>184</v>
      </c>
      <c r="C11" s="38" t="s">
        <v>69</v>
      </c>
      <c r="D11" s="38" t="s">
        <v>188</v>
      </c>
      <c r="E11" s="39"/>
      <c r="F11" s="130">
        <v>36893</v>
      </c>
      <c r="G11" s="96">
        <v>1500000</v>
      </c>
      <c r="H11" s="131">
        <v>1</v>
      </c>
      <c r="I11" s="79" t="s">
        <v>136</v>
      </c>
      <c r="J11" s="39"/>
      <c r="K11" s="39"/>
      <c r="L11" s="79" t="s">
        <v>37</v>
      </c>
      <c r="M11" s="79" t="s">
        <v>205</v>
      </c>
      <c r="N11" s="39"/>
    </row>
    <row r="12" spans="1:14" ht="15" customHeight="1">
      <c r="A12" s="79">
        <v>3</v>
      </c>
      <c r="B12" s="38" t="s">
        <v>206</v>
      </c>
      <c r="C12" s="38" t="s">
        <v>207</v>
      </c>
      <c r="D12" s="38" t="s">
        <v>208</v>
      </c>
      <c r="E12" s="39"/>
      <c r="F12" s="130">
        <v>39394</v>
      </c>
      <c r="G12" s="96">
        <v>37500</v>
      </c>
      <c r="H12" s="131">
        <v>1</v>
      </c>
      <c r="I12" s="79" t="s">
        <v>136</v>
      </c>
      <c r="J12" s="39"/>
      <c r="K12" s="39"/>
      <c r="L12" s="79" t="s">
        <v>37</v>
      </c>
      <c r="M12" s="79" t="s">
        <v>205</v>
      </c>
      <c r="N12" s="39"/>
    </row>
    <row r="13" spans="1:14" ht="15" customHeight="1">
      <c r="A13" s="79">
        <v>4</v>
      </c>
      <c r="B13" s="38" t="s">
        <v>206</v>
      </c>
      <c r="C13" s="38" t="s">
        <v>209</v>
      </c>
      <c r="D13" s="38" t="s">
        <v>208</v>
      </c>
      <c r="E13" s="39"/>
      <c r="F13" s="130">
        <v>39394</v>
      </c>
      <c r="G13" s="96">
        <v>37500</v>
      </c>
      <c r="H13" s="131">
        <v>1</v>
      </c>
      <c r="I13" s="79" t="s">
        <v>136</v>
      </c>
      <c r="J13" s="39"/>
      <c r="K13" s="39"/>
      <c r="L13" s="79" t="s">
        <v>37</v>
      </c>
      <c r="M13" s="79" t="s">
        <v>205</v>
      </c>
      <c r="N13" s="39"/>
    </row>
    <row r="14" spans="1:14" ht="15" customHeight="1">
      <c r="A14" s="79">
        <v>5</v>
      </c>
      <c r="B14" s="38" t="s">
        <v>206</v>
      </c>
      <c r="C14" s="38" t="s">
        <v>210</v>
      </c>
      <c r="D14" s="38" t="s">
        <v>208</v>
      </c>
      <c r="E14" s="39"/>
      <c r="F14" s="130">
        <v>39394</v>
      </c>
      <c r="G14" s="96">
        <v>37500</v>
      </c>
      <c r="H14" s="131">
        <v>1</v>
      </c>
      <c r="I14" s="79" t="s">
        <v>136</v>
      </c>
      <c r="J14" s="39"/>
      <c r="K14" s="39"/>
      <c r="L14" s="79" t="s">
        <v>37</v>
      </c>
      <c r="M14" s="79" t="s">
        <v>205</v>
      </c>
      <c r="N14" s="39"/>
    </row>
    <row r="15" spans="1:14" ht="15" customHeight="1">
      <c r="A15" s="79">
        <v>6</v>
      </c>
      <c r="B15" s="38" t="s">
        <v>206</v>
      </c>
      <c r="C15" s="38" t="s">
        <v>211</v>
      </c>
      <c r="D15" s="38" t="s">
        <v>208</v>
      </c>
      <c r="E15" s="39"/>
      <c r="F15" s="130">
        <v>39394</v>
      </c>
      <c r="G15" s="96">
        <v>37500</v>
      </c>
      <c r="H15" s="131">
        <v>1</v>
      </c>
      <c r="I15" s="79" t="s">
        <v>136</v>
      </c>
      <c r="J15" s="39"/>
      <c r="K15" s="39"/>
      <c r="L15" s="79" t="s">
        <v>37</v>
      </c>
      <c r="M15" s="79" t="s">
        <v>205</v>
      </c>
      <c r="N15" s="39"/>
    </row>
    <row r="16" spans="1:14" ht="15" customHeight="1">
      <c r="A16" s="79">
        <v>7</v>
      </c>
      <c r="B16" s="38" t="s">
        <v>206</v>
      </c>
      <c r="C16" s="38" t="s">
        <v>212</v>
      </c>
      <c r="D16" s="38" t="s">
        <v>208</v>
      </c>
      <c r="E16" s="39"/>
      <c r="F16" s="130">
        <v>39394</v>
      </c>
      <c r="G16" s="96">
        <v>37500</v>
      </c>
      <c r="H16" s="131">
        <v>1</v>
      </c>
      <c r="I16" s="79" t="s">
        <v>136</v>
      </c>
      <c r="J16" s="39"/>
      <c r="K16" s="39"/>
      <c r="L16" s="79" t="s">
        <v>37</v>
      </c>
      <c r="M16" s="79" t="s">
        <v>205</v>
      </c>
      <c r="N16" s="39"/>
    </row>
    <row r="17" spans="1:14" ht="15" customHeight="1">
      <c r="A17" s="79">
        <v>8</v>
      </c>
      <c r="B17" s="38" t="s">
        <v>72</v>
      </c>
      <c r="C17" s="38" t="s">
        <v>69</v>
      </c>
      <c r="D17" s="38" t="s">
        <v>229</v>
      </c>
      <c r="E17" s="39"/>
      <c r="F17" s="130">
        <v>37988</v>
      </c>
      <c r="G17" s="96">
        <v>150000</v>
      </c>
      <c r="H17" s="131">
        <v>1</v>
      </c>
      <c r="I17" s="79" t="s">
        <v>136</v>
      </c>
      <c r="J17" s="39"/>
      <c r="K17" s="39"/>
      <c r="L17" s="79" t="s">
        <v>37</v>
      </c>
      <c r="M17" s="79" t="s">
        <v>205</v>
      </c>
      <c r="N17" s="39"/>
    </row>
    <row r="18" spans="1:14" ht="15" customHeight="1">
      <c r="A18" s="79">
        <v>9</v>
      </c>
      <c r="B18" s="38" t="s">
        <v>72</v>
      </c>
      <c r="C18" s="38" t="s">
        <v>66</v>
      </c>
      <c r="D18" s="38" t="s">
        <v>229</v>
      </c>
      <c r="E18" s="39"/>
      <c r="F18" s="130">
        <v>37988</v>
      </c>
      <c r="G18" s="96">
        <v>150000</v>
      </c>
      <c r="H18" s="131">
        <v>1</v>
      </c>
      <c r="I18" s="79" t="s">
        <v>136</v>
      </c>
      <c r="J18" s="39"/>
      <c r="K18" s="39"/>
      <c r="L18" s="79" t="s">
        <v>37</v>
      </c>
      <c r="M18" s="79" t="s">
        <v>205</v>
      </c>
      <c r="N18" s="39"/>
    </row>
    <row r="19" spans="1:14" ht="15" customHeight="1">
      <c r="A19" s="79">
        <v>10</v>
      </c>
      <c r="B19" s="38" t="s">
        <v>72</v>
      </c>
      <c r="C19" s="38" t="s">
        <v>67</v>
      </c>
      <c r="D19" s="38" t="s">
        <v>229</v>
      </c>
      <c r="E19" s="39"/>
      <c r="F19" s="130">
        <v>37988</v>
      </c>
      <c r="G19" s="96">
        <v>150000</v>
      </c>
      <c r="H19" s="131">
        <v>1</v>
      </c>
      <c r="I19" s="79" t="s">
        <v>136</v>
      </c>
      <c r="J19" s="39"/>
      <c r="K19" s="39"/>
      <c r="L19" s="79" t="s">
        <v>37</v>
      </c>
      <c r="M19" s="79" t="s">
        <v>205</v>
      </c>
      <c r="N19" s="39"/>
    </row>
    <row r="20" spans="1:14" ht="15" customHeight="1">
      <c r="A20" s="79">
        <v>11</v>
      </c>
      <c r="B20" s="38" t="s">
        <v>72</v>
      </c>
      <c r="C20" s="38" t="s">
        <v>70</v>
      </c>
      <c r="D20" s="38" t="s">
        <v>229</v>
      </c>
      <c r="E20" s="39"/>
      <c r="F20" s="130">
        <v>37988</v>
      </c>
      <c r="G20" s="96">
        <v>150000</v>
      </c>
      <c r="H20" s="131">
        <v>1</v>
      </c>
      <c r="I20" s="79" t="s">
        <v>136</v>
      </c>
      <c r="J20" s="39"/>
      <c r="K20" s="39"/>
      <c r="L20" s="79" t="s">
        <v>37</v>
      </c>
      <c r="M20" s="79" t="s">
        <v>205</v>
      </c>
      <c r="N20" s="39"/>
    </row>
    <row r="21" spans="1:14" ht="15" customHeight="1">
      <c r="A21" s="79">
        <v>12</v>
      </c>
      <c r="B21" s="38" t="s">
        <v>72</v>
      </c>
      <c r="C21" s="38" t="s">
        <v>68</v>
      </c>
      <c r="D21" s="38" t="s">
        <v>229</v>
      </c>
      <c r="E21" s="39"/>
      <c r="F21" s="130">
        <v>37988</v>
      </c>
      <c r="G21" s="96">
        <v>150000</v>
      </c>
      <c r="H21" s="131">
        <v>1</v>
      </c>
      <c r="I21" s="79" t="s">
        <v>136</v>
      </c>
      <c r="J21" s="39"/>
      <c r="K21" s="39"/>
      <c r="L21" s="79" t="s">
        <v>37</v>
      </c>
      <c r="M21" s="79" t="s">
        <v>205</v>
      </c>
      <c r="N21" s="39"/>
    </row>
    <row r="22" spans="1:14" ht="15" customHeight="1">
      <c r="A22" s="79">
        <v>13</v>
      </c>
      <c r="B22" s="38" t="s">
        <v>72</v>
      </c>
      <c r="C22" s="38" t="s">
        <v>193</v>
      </c>
      <c r="D22" s="38" t="s">
        <v>229</v>
      </c>
      <c r="E22" s="39"/>
      <c r="F22" s="130">
        <v>37988</v>
      </c>
      <c r="G22" s="96">
        <v>150000</v>
      </c>
      <c r="H22" s="131">
        <v>1</v>
      </c>
      <c r="I22" s="79" t="s">
        <v>136</v>
      </c>
      <c r="J22" s="39"/>
      <c r="K22" s="39"/>
      <c r="L22" s="79" t="s">
        <v>37</v>
      </c>
      <c r="M22" s="79" t="s">
        <v>205</v>
      </c>
      <c r="N22" s="39"/>
    </row>
    <row r="23" spans="1:14" ht="15" customHeight="1">
      <c r="A23" s="79">
        <v>14</v>
      </c>
      <c r="B23" s="38" t="s">
        <v>72</v>
      </c>
      <c r="C23" s="38" t="s">
        <v>71</v>
      </c>
      <c r="D23" s="38" t="s">
        <v>229</v>
      </c>
      <c r="E23" s="39"/>
      <c r="F23" s="130">
        <v>37988</v>
      </c>
      <c r="G23" s="96">
        <v>150000</v>
      </c>
      <c r="H23" s="131">
        <v>1</v>
      </c>
      <c r="I23" s="79" t="s">
        <v>136</v>
      </c>
      <c r="J23" s="39"/>
      <c r="K23" s="39"/>
      <c r="L23" s="79" t="s">
        <v>37</v>
      </c>
      <c r="M23" s="79" t="s">
        <v>205</v>
      </c>
      <c r="N23" s="39"/>
    </row>
    <row r="24" spans="1:14" ht="15" customHeight="1">
      <c r="A24" s="79">
        <v>15</v>
      </c>
      <c r="B24" s="38" t="s">
        <v>73</v>
      </c>
      <c r="C24" s="38" t="s">
        <v>67</v>
      </c>
      <c r="D24" s="38" t="s">
        <v>213</v>
      </c>
      <c r="E24" s="39"/>
      <c r="F24" s="130">
        <v>37988</v>
      </c>
      <c r="G24" s="96">
        <v>30000</v>
      </c>
      <c r="H24" s="131">
        <v>1</v>
      </c>
      <c r="I24" s="79" t="s">
        <v>136</v>
      </c>
      <c r="J24" s="39"/>
      <c r="K24" s="39"/>
      <c r="L24" s="79" t="s">
        <v>37</v>
      </c>
      <c r="M24" s="79" t="s">
        <v>205</v>
      </c>
      <c r="N24" s="39"/>
    </row>
    <row r="25" spans="1:14" ht="15" customHeight="1">
      <c r="A25" s="79">
        <v>16</v>
      </c>
      <c r="B25" s="38" t="s">
        <v>73</v>
      </c>
      <c r="C25" s="38" t="s">
        <v>70</v>
      </c>
      <c r="D25" s="38" t="s">
        <v>213</v>
      </c>
      <c r="E25" s="39"/>
      <c r="F25" s="130">
        <v>37988</v>
      </c>
      <c r="G25" s="96">
        <v>30000</v>
      </c>
      <c r="H25" s="131">
        <v>1</v>
      </c>
      <c r="I25" s="79" t="s">
        <v>136</v>
      </c>
      <c r="J25" s="39"/>
      <c r="K25" s="39"/>
      <c r="L25" s="79" t="s">
        <v>37</v>
      </c>
      <c r="M25" s="79" t="s">
        <v>205</v>
      </c>
      <c r="N25" s="39"/>
    </row>
    <row r="26" spans="1:14" ht="15" customHeight="1">
      <c r="A26" s="79">
        <v>17</v>
      </c>
      <c r="B26" s="38" t="s">
        <v>185</v>
      </c>
      <c r="C26" s="38" t="s">
        <v>69</v>
      </c>
      <c r="D26" s="38" t="s">
        <v>189</v>
      </c>
      <c r="E26" s="39"/>
      <c r="F26" s="130">
        <v>38822</v>
      </c>
      <c r="G26" s="96">
        <v>1500000</v>
      </c>
      <c r="H26" s="131">
        <v>1</v>
      </c>
      <c r="I26" s="79" t="s">
        <v>27</v>
      </c>
      <c r="J26" s="39"/>
      <c r="K26" s="39"/>
      <c r="L26" s="79" t="s">
        <v>37</v>
      </c>
      <c r="M26" s="79" t="s">
        <v>205</v>
      </c>
      <c r="N26" s="39"/>
    </row>
    <row r="27" spans="1:14" ht="15" customHeight="1">
      <c r="A27" s="79">
        <v>18</v>
      </c>
      <c r="B27" s="38" t="s">
        <v>186</v>
      </c>
      <c r="C27" s="38" t="s">
        <v>69</v>
      </c>
      <c r="D27" s="38" t="s">
        <v>190</v>
      </c>
      <c r="E27" s="39"/>
      <c r="F27" s="130">
        <v>39334</v>
      </c>
      <c r="G27" s="96">
        <v>2000000</v>
      </c>
      <c r="H27" s="131">
        <v>1</v>
      </c>
      <c r="I27" s="79" t="s">
        <v>27</v>
      </c>
      <c r="J27" s="39"/>
      <c r="K27" s="39"/>
      <c r="L27" s="79" t="s">
        <v>37</v>
      </c>
      <c r="M27" s="79" t="s">
        <v>205</v>
      </c>
      <c r="N27" s="39"/>
    </row>
    <row r="28" spans="1:14" ht="15" customHeight="1">
      <c r="A28" s="79">
        <v>19</v>
      </c>
      <c r="B28" s="38" t="s">
        <v>65</v>
      </c>
      <c r="C28" s="38" t="s">
        <v>69</v>
      </c>
      <c r="D28" s="38" t="s">
        <v>191</v>
      </c>
      <c r="E28" s="39"/>
      <c r="F28" s="130">
        <v>38801</v>
      </c>
      <c r="G28" s="96">
        <v>3500000</v>
      </c>
      <c r="H28" s="131">
        <v>1</v>
      </c>
      <c r="I28" s="79" t="s">
        <v>27</v>
      </c>
      <c r="J28" s="39"/>
      <c r="K28" s="39"/>
      <c r="L28" s="79" t="s">
        <v>37</v>
      </c>
      <c r="M28" s="79" t="s">
        <v>205</v>
      </c>
      <c r="N28" s="39"/>
    </row>
    <row r="29" spans="1:14" ht="15" customHeight="1">
      <c r="A29" s="79">
        <v>20</v>
      </c>
      <c r="B29" s="38" t="s">
        <v>65</v>
      </c>
      <c r="C29" s="38" t="s">
        <v>66</v>
      </c>
      <c r="D29" s="38" t="s">
        <v>191</v>
      </c>
      <c r="E29" s="39"/>
      <c r="F29" s="130">
        <v>39428</v>
      </c>
      <c r="G29" s="96">
        <v>5000000</v>
      </c>
      <c r="H29" s="131">
        <v>1</v>
      </c>
      <c r="I29" s="79" t="s">
        <v>27</v>
      </c>
      <c r="J29" s="39"/>
      <c r="K29" s="39"/>
      <c r="L29" s="79" t="s">
        <v>37</v>
      </c>
      <c r="M29" s="79" t="s">
        <v>205</v>
      </c>
      <c r="N29" s="39"/>
    </row>
    <row r="30" spans="1:14" ht="15" customHeight="1">
      <c r="A30" s="79">
        <v>21</v>
      </c>
      <c r="B30" s="38" t="s">
        <v>197</v>
      </c>
      <c r="C30" s="38" t="s">
        <v>193</v>
      </c>
      <c r="D30" s="93" t="s">
        <v>192</v>
      </c>
      <c r="E30" s="39"/>
      <c r="F30" s="130">
        <v>37623</v>
      </c>
      <c r="G30" s="96">
        <v>350000</v>
      </c>
      <c r="H30" s="131">
        <v>1</v>
      </c>
      <c r="I30" s="79" t="s">
        <v>136</v>
      </c>
      <c r="J30" s="39"/>
      <c r="K30" s="39"/>
      <c r="L30" s="79" t="s">
        <v>37</v>
      </c>
      <c r="M30" s="79" t="s">
        <v>205</v>
      </c>
      <c r="N30" s="39"/>
    </row>
    <row r="31" spans="1:14" ht="15" customHeight="1">
      <c r="A31" s="79">
        <v>22</v>
      </c>
      <c r="B31" s="38" t="s">
        <v>197</v>
      </c>
      <c r="C31" s="38" t="s">
        <v>194</v>
      </c>
      <c r="D31" s="93" t="s">
        <v>192</v>
      </c>
      <c r="E31" s="39"/>
      <c r="F31" s="130">
        <v>37623</v>
      </c>
      <c r="G31" s="96">
        <v>350000</v>
      </c>
      <c r="H31" s="131">
        <v>1</v>
      </c>
      <c r="I31" s="79" t="s">
        <v>136</v>
      </c>
      <c r="J31" s="39"/>
      <c r="K31" s="39"/>
      <c r="L31" s="79" t="s">
        <v>37</v>
      </c>
      <c r="M31" s="79" t="s">
        <v>205</v>
      </c>
      <c r="N31" s="39"/>
    </row>
    <row r="32" spans="1:14" ht="15" customHeight="1">
      <c r="A32" s="79">
        <v>23</v>
      </c>
      <c r="B32" s="38" t="s">
        <v>197</v>
      </c>
      <c r="C32" s="38" t="s">
        <v>195</v>
      </c>
      <c r="D32" s="93" t="s">
        <v>192</v>
      </c>
      <c r="E32" s="39"/>
      <c r="F32" s="130">
        <v>37623</v>
      </c>
      <c r="G32" s="96">
        <v>350000</v>
      </c>
      <c r="H32" s="131">
        <v>1</v>
      </c>
      <c r="I32" s="79" t="s">
        <v>136</v>
      </c>
      <c r="J32" s="39"/>
      <c r="K32" s="39"/>
      <c r="L32" s="79" t="s">
        <v>37</v>
      </c>
      <c r="M32" s="79" t="s">
        <v>205</v>
      </c>
      <c r="N32" s="39"/>
    </row>
    <row r="33" spans="1:14" ht="15" customHeight="1">
      <c r="A33" s="79">
        <v>24</v>
      </c>
      <c r="B33" s="38" t="s">
        <v>197</v>
      </c>
      <c r="C33" s="38" t="s">
        <v>196</v>
      </c>
      <c r="D33" s="93" t="s">
        <v>192</v>
      </c>
      <c r="E33" s="39"/>
      <c r="F33" s="130">
        <v>37623</v>
      </c>
      <c r="G33" s="96">
        <v>350000</v>
      </c>
      <c r="H33" s="131">
        <v>1</v>
      </c>
      <c r="I33" s="79" t="s">
        <v>136</v>
      </c>
      <c r="J33" s="39"/>
      <c r="K33" s="39"/>
      <c r="L33" s="79" t="s">
        <v>37</v>
      </c>
      <c r="M33" s="79" t="s">
        <v>205</v>
      </c>
      <c r="N33" s="39"/>
    </row>
    <row r="34" spans="1:14" ht="15" customHeight="1">
      <c r="A34" s="79">
        <v>25</v>
      </c>
      <c r="B34" s="38" t="s">
        <v>214</v>
      </c>
      <c r="C34" s="132" t="s">
        <v>69</v>
      </c>
      <c r="D34" s="38" t="s">
        <v>215</v>
      </c>
      <c r="E34" s="39"/>
      <c r="F34" s="130">
        <v>39394</v>
      </c>
      <c r="G34" s="96">
        <v>800000</v>
      </c>
      <c r="H34" s="131">
        <v>1</v>
      </c>
      <c r="I34" s="79" t="s">
        <v>27</v>
      </c>
      <c r="J34" s="39"/>
      <c r="K34" s="39"/>
      <c r="L34" s="79" t="s">
        <v>37</v>
      </c>
      <c r="M34" s="79" t="s">
        <v>205</v>
      </c>
      <c r="N34" s="39"/>
    </row>
    <row r="35" spans="1:14" ht="15" customHeight="1">
      <c r="A35" s="79">
        <v>26</v>
      </c>
      <c r="B35" s="38" t="s">
        <v>216</v>
      </c>
      <c r="C35" s="93" t="s">
        <v>217</v>
      </c>
      <c r="D35" s="103" t="s">
        <v>241</v>
      </c>
      <c r="E35" s="39"/>
      <c r="F35" s="130">
        <v>39546</v>
      </c>
      <c r="G35" s="96">
        <v>100000</v>
      </c>
      <c r="H35" s="131">
        <v>10</v>
      </c>
      <c r="I35" s="79" t="s">
        <v>136</v>
      </c>
      <c r="J35" s="39"/>
      <c r="K35" s="39"/>
      <c r="L35" s="79" t="s">
        <v>37</v>
      </c>
      <c r="M35" s="79" t="s">
        <v>205</v>
      </c>
      <c r="N35" s="39"/>
    </row>
    <row r="36" spans="1:14" ht="15" customHeight="1">
      <c r="A36" s="79">
        <v>27</v>
      </c>
      <c r="B36" s="38" t="s">
        <v>65</v>
      </c>
      <c r="C36" s="132" t="s">
        <v>67</v>
      </c>
      <c r="D36" s="38" t="s">
        <v>191</v>
      </c>
      <c r="E36" s="39"/>
      <c r="F36" s="130">
        <v>39546</v>
      </c>
      <c r="G36" s="96">
        <v>1000000</v>
      </c>
      <c r="H36" s="131">
        <v>1</v>
      </c>
      <c r="I36" s="79" t="s">
        <v>27</v>
      </c>
      <c r="J36" s="39"/>
      <c r="K36" s="39"/>
      <c r="L36" s="79" t="s">
        <v>37</v>
      </c>
      <c r="M36" s="79" t="s">
        <v>205</v>
      </c>
      <c r="N36" s="39"/>
    </row>
    <row r="37" spans="1:14" ht="15" customHeight="1">
      <c r="A37" s="79">
        <v>28</v>
      </c>
      <c r="B37" s="38" t="s">
        <v>198</v>
      </c>
      <c r="C37" s="132" t="s">
        <v>69</v>
      </c>
      <c r="D37" s="38" t="s">
        <v>199</v>
      </c>
      <c r="E37" s="39"/>
      <c r="F37" s="130">
        <v>39546</v>
      </c>
      <c r="G37" s="96">
        <v>737000</v>
      </c>
      <c r="H37" s="131">
        <v>1</v>
      </c>
      <c r="I37" s="79" t="s">
        <v>27</v>
      </c>
      <c r="J37" s="39"/>
      <c r="K37" s="39"/>
      <c r="L37" s="79" t="s">
        <v>37</v>
      </c>
      <c r="M37" s="79" t="s">
        <v>205</v>
      </c>
      <c r="N37" s="39"/>
    </row>
    <row r="38" spans="1:14" ht="15" customHeight="1">
      <c r="A38" s="79">
        <v>29</v>
      </c>
      <c r="B38" s="38" t="s">
        <v>216</v>
      </c>
      <c r="C38" s="93" t="s">
        <v>218</v>
      </c>
      <c r="D38" s="103" t="s">
        <v>227</v>
      </c>
      <c r="E38" s="39"/>
      <c r="F38" s="130">
        <v>39546</v>
      </c>
      <c r="G38" s="96">
        <v>525000</v>
      </c>
      <c r="H38" s="131">
        <v>3</v>
      </c>
      <c r="I38" s="79" t="s">
        <v>136</v>
      </c>
      <c r="J38" s="39"/>
      <c r="K38" s="39"/>
      <c r="L38" s="79" t="s">
        <v>37</v>
      </c>
      <c r="M38" s="79" t="s">
        <v>205</v>
      </c>
      <c r="N38" s="39"/>
    </row>
    <row r="39" spans="1:14" ht="15" customHeight="1">
      <c r="A39" s="79">
        <v>30</v>
      </c>
      <c r="B39" s="38" t="s">
        <v>219</v>
      </c>
      <c r="C39" s="132" t="s">
        <v>69</v>
      </c>
      <c r="D39" s="93" t="s">
        <v>220</v>
      </c>
      <c r="E39" s="39"/>
      <c r="F39" s="130">
        <v>39546</v>
      </c>
      <c r="G39" s="96">
        <v>50000</v>
      </c>
      <c r="H39" s="131">
        <v>1</v>
      </c>
      <c r="I39" s="79" t="s">
        <v>136</v>
      </c>
      <c r="J39" s="39"/>
      <c r="K39" s="39"/>
      <c r="L39" s="79" t="s">
        <v>37</v>
      </c>
      <c r="M39" s="79" t="s">
        <v>205</v>
      </c>
      <c r="N39" s="39"/>
    </row>
    <row r="40" spans="1:14" ht="15" customHeight="1">
      <c r="A40" s="79">
        <v>31</v>
      </c>
      <c r="B40" s="38" t="s">
        <v>221</v>
      </c>
      <c r="C40" s="93" t="s">
        <v>222</v>
      </c>
      <c r="D40" s="93" t="s">
        <v>223</v>
      </c>
      <c r="E40" s="39"/>
      <c r="F40" s="130">
        <v>39486</v>
      </c>
      <c r="G40" s="96">
        <v>100000</v>
      </c>
      <c r="H40" s="131">
        <v>2</v>
      </c>
      <c r="I40" s="79" t="s">
        <v>136</v>
      </c>
      <c r="J40" s="39"/>
      <c r="K40" s="39"/>
      <c r="L40" s="79" t="s">
        <v>37</v>
      </c>
      <c r="M40" s="79" t="s">
        <v>205</v>
      </c>
      <c r="N40" s="39"/>
    </row>
    <row r="41" spans="1:14" ht="15" customHeight="1">
      <c r="A41" s="79">
        <v>32</v>
      </c>
      <c r="B41" s="38" t="s">
        <v>216</v>
      </c>
      <c r="C41" s="93" t="s">
        <v>224</v>
      </c>
      <c r="D41" s="103" t="s">
        <v>228</v>
      </c>
      <c r="E41" s="39"/>
      <c r="F41" s="130">
        <v>39546</v>
      </c>
      <c r="G41" s="96">
        <v>825000</v>
      </c>
      <c r="H41" s="131">
        <v>6</v>
      </c>
      <c r="I41" s="79" t="s">
        <v>136</v>
      </c>
      <c r="J41" s="39"/>
      <c r="K41" s="39"/>
      <c r="L41" s="79" t="s">
        <v>37</v>
      </c>
      <c r="M41" s="79" t="s">
        <v>205</v>
      </c>
      <c r="N41" s="39"/>
    </row>
    <row r="42" spans="1:14" ht="15" customHeight="1">
      <c r="A42" s="79">
        <v>33</v>
      </c>
      <c r="B42" s="38" t="s">
        <v>201</v>
      </c>
      <c r="C42" s="93" t="s">
        <v>202</v>
      </c>
      <c r="D42" s="38" t="s">
        <v>200</v>
      </c>
      <c r="E42" s="39"/>
      <c r="F42" s="130">
        <v>39546</v>
      </c>
      <c r="G42" s="96">
        <v>2400000</v>
      </c>
      <c r="H42" s="131">
        <v>8</v>
      </c>
      <c r="I42" s="79" t="s">
        <v>136</v>
      </c>
      <c r="J42" s="39"/>
      <c r="K42" s="39"/>
      <c r="L42" s="79" t="s">
        <v>37</v>
      </c>
      <c r="M42" s="79" t="s">
        <v>205</v>
      </c>
      <c r="N42" s="39"/>
    </row>
    <row r="43" spans="1:14" ht="15" customHeight="1">
      <c r="A43" s="79">
        <v>34</v>
      </c>
      <c r="B43" s="38" t="s">
        <v>28</v>
      </c>
      <c r="C43" s="132" t="s">
        <v>69</v>
      </c>
      <c r="D43" s="38" t="s">
        <v>2</v>
      </c>
      <c r="E43" s="39"/>
      <c r="F43" s="130">
        <v>39923</v>
      </c>
      <c r="G43" s="96">
        <v>6500000</v>
      </c>
      <c r="H43" s="131">
        <v>1</v>
      </c>
      <c r="I43" s="79" t="s">
        <v>27</v>
      </c>
      <c r="J43" s="39"/>
      <c r="K43" s="39"/>
      <c r="L43" s="79" t="s">
        <v>37</v>
      </c>
      <c r="M43" s="79" t="s">
        <v>205</v>
      </c>
      <c r="N43" s="39"/>
    </row>
    <row r="44" spans="1:14" ht="15" customHeight="1">
      <c r="A44" s="79">
        <v>35</v>
      </c>
      <c r="B44" s="38" t="s">
        <v>28</v>
      </c>
      <c r="C44" s="132" t="s">
        <v>66</v>
      </c>
      <c r="D44" s="38" t="s">
        <v>2</v>
      </c>
      <c r="E44" s="39"/>
      <c r="F44" s="130">
        <v>39923</v>
      </c>
      <c r="G44" s="96">
        <v>1000000</v>
      </c>
      <c r="H44" s="131">
        <v>1</v>
      </c>
      <c r="I44" s="79" t="s">
        <v>27</v>
      </c>
      <c r="J44" s="39"/>
      <c r="K44" s="39"/>
      <c r="L44" s="79" t="s">
        <v>37</v>
      </c>
      <c r="M44" s="79" t="s">
        <v>205</v>
      </c>
      <c r="N44" s="39"/>
    </row>
    <row r="45" spans="1:14" ht="15" customHeight="1">
      <c r="A45" s="79">
        <v>36</v>
      </c>
      <c r="B45" s="103" t="s">
        <v>203</v>
      </c>
      <c r="C45" s="132" t="s">
        <v>69</v>
      </c>
      <c r="D45" s="103" t="s">
        <v>108</v>
      </c>
      <c r="E45" s="39"/>
      <c r="F45" s="130">
        <v>39923</v>
      </c>
      <c r="G45" s="96">
        <v>5000000</v>
      </c>
      <c r="H45" s="131">
        <v>1</v>
      </c>
      <c r="I45" s="79" t="s">
        <v>27</v>
      </c>
      <c r="J45" s="39"/>
      <c r="K45" s="39"/>
      <c r="L45" s="79" t="s">
        <v>37</v>
      </c>
      <c r="M45" s="79" t="s">
        <v>205</v>
      </c>
      <c r="N45" s="39"/>
    </row>
    <row r="46" spans="1:14" ht="15" customHeight="1">
      <c r="A46" s="79">
        <v>37</v>
      </c>
      <c r="B46" s="38" t="s">
        <v>225</v>
      </c>
      <c r="C46" s="132" t="s">
        <v>66</v>
      </c>
      <c r="D46" s="93" t="s">
        <v>226</v>
      </c>
      <c r="E46" s="39"/>
      <c r="F46" s="130">
        <v>41912</v>
      </c>
      <c r="G46" s="115">
        <v>1288000</v>
      </c>
      <c r="H46" s="131">
        <v>1</v>
      </c>
      <c r="I46" s="79" t="s">
        <v>136</v>
      </c>
      <c r="J46" s="39"/>
      <c r="K46" s="39"/>
      <c r="L46" s="79" t="s">
        <v>37</v>
      </c>
      <c r="M46" s="79" t="s">
        <v>205</v>
      </c>
      <c r="N46" s="39"/>
    </row>
    <row r="47" spans="1:14" ht="15" customHeight="1">
      <c r="A47" s="79">
        <v>38</v>
      </c>
      <c r="B47" s="133" t="s">
        <v>74</v>
      </c>
      <c r="C47" s="134" t="s">
        <v>204</v>
      </c>
      <c r="D47" s="133" t="s">
        <v>75</v>
      </c>
      <c r="E47" s="39"/>
      <c r="F47" s="135">
        <v>39546</v>
      </c>
      <c r="G47" s="116">
        <v>250000</v>
      </c>
      <c r="H47" s="136">
        <v>1</v>
      </c>
      <c r="I47" s="79" t="s">
        <v>27</v>
      </c>
      <c r="J47" s="39"/>
      <c r="K47" s="39"/>
      <c r="L47" s="79" t="s">
        <v>37</v>
      </c>
      <c r="M47" s="79" t="s">
        <v>205</v>
      </c>
      <c r="N47" s="39"/>
    </row>
    <row r="48" spans="1:14" ht="15" customHeight="1">
      <c r="A48" s="137"/>
      <c r="B48" s="137"/>
      <c r="C48" s="137"/>
      <c r="D48" s="137"/>
      <c r="E48" s="137"/>
      <c r="F48" s="138"/>
      <c r="G48" s="139"/>
      <c r="H48" s="140"/>
      <c r="I48" s="138"/>
      <c r="J48" s="137"/>
      <c r="K48" s="137"/>
      <c r="L48" s="138"/>
      <c r="M48" s="138"/>
      <c r="N48" s="137"/>
    </row>
    <row r="49" spans="1:14" s="19" customFormat="1" ht="20.25" customHeight="1">
      <c r="A49" s="212" t="s">
        <v>76</v>
      </c>
      <c r="B49" s="212"/>
      <c r="C49" s="212"/>
      <c r="D49" s="212"/>
      <c r="E49" s="162"/>
      <c r="F49" s="162"/>
      <c r="G49" s="113">
        <f>SUM(G10:G47)</f>
        <v>37222500</v>
      </c>
      <c r="H49" s="117">
        <f>SUM(H10:H47)</f>
        <v>62</v>
      </c>
      <c r="I49" s="162"/>
      <c r="J49" s="91"/>
      <c r="K49" s="91"/>
      <c r="L49" s="113"/>
      <c r="M49" s="162"/>
      <c r="N49" s="91"/>
    </row>
    <row r="50" ht="9.75" customHeight="1"/>
    <row r="51" spans="4:13" ht="16.5">
      <c r="D51" s="163" t="s">
        <v>78</v>
      </c>
      <c r="E51" s="163"/>
      <c r="G51" s="163"/>
      <c r="K51" s="186" t="s">
        <v>307</v>
      </c>
      <c r="L51" s="186"/>
      <c r="M51" s="186"/>
    </row>
    <row r="52" spans="4:13" ht="16.5">
      <c r="D52" s="163" t="s">
        <v>286</v>
      </c>
      <c r="E52" s="163"/>
      <c r="G52" s="163"/>
      <c r="K52" s="213" t="s">
        <v>79</v>
      </c>
      <c r="L52" s="213"/>
      <c r="M52" s="213"/>
    </row>
    <row r="53" spans="4:7" ht="16.5">
      <c r="D53" s="163"/>
      <c r="E53" s="163"/>
      <c r="G53" s="163"/>
    </row>
    <row r="54" spans="4:7" ht="19.5" customHeight="1">
      <c r="D54" s="163"/>
      <c r="E54" s="163"/>
      <c r="G54" s="163"/>
    </row>
    <row r="55" spans="4:13" ht="16.5">
      <c r="D55" s="159" t="s">
        <v>278</v>
      </c>
      <c r="E55" s="163"/>
      <c r="G55" s="163"/>
      <c r="K55" s="214" t="s">
        <v>287</v>
      </c>
      <c r="L55" s="214"/>
      <c r="M55" s="214"/>
    </row>
    <row r="56" spans="4:13" ht="16.5">
      <c r="D56" s="161" t="s">
        <v>294</v>
      </c>
      <c r="E56" s="164"/>
      <c r="F56" s="164"/>
      <c r="G56" s="164"/>
      <c r="K56" s="213" t="s">
        <v>288</v>
      </c>
      <c r="L56" s="213"/>
      <c r="M56" s="213"/>
    </row>
    <row r="57" spans="4:7" ht="16.5">
      <c r="D57" s="161"/>
      <c r="E57" s="163"/>
      <c r="G57" s="163"/>
    </row>
  </sheetData>
  <sheetProtection/>
  <mergeCells count="21">
    <mergeCell ref="G6:G7"/>
    <mergeCell ref="L2:N2"/>
    <mergeCell ref="M6:M7"/>
    <mergeCell ref="N6:N7"/>
    <mergeCell ref="A1:N1"/>
    <mergeCell ref="A6:A7"/>
    <mergeCell ref="B6:B7"/>
    <mergeCell ref="C6:C7"/>
    <mergeCell ref="D6:D7"/>
    <mergeCell ref="E6:E7"/>
    <mergeCell ref="A2:K2"/>
    <mergeCell ref="K56:M56"/>
    <mergeCell ref="A49:D49"/>
    <mergeCell ref="I6:I7"/>
    <mergeCell ref="H6:H7"/>
    <mergeCell ref="L6:L7"/>
    <mergeCell ref="F6:F7"/>
    <mergeCell ref="J6:K6"/>
    <mergeCell ref="K51:M51"/>
    <mergeCell ref="K52:M52"/>
    <mergeCell ref="K55:M55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eNawendra24</dc:creator>
  <cp:keywords/>
  <dc:description/>
  <cp:lastModifiedBy>Windows User</cp:lastModifiedBy>
  <cp:lastPrinted>2019-09-13T00:41:55Z</cp:lastPrinted>
  <dcterms:created xsi:type="dcterms:W3CDTF">2013-09-19T14:30:08Z</dcterms:created>
  <dcterms:modified xsi:type="dcterms:W3CDTF">2019-09-13T00:42:30Z</dcterms:modified>
  <cp:category/>
  <cp:version/>
  <cp:contentType/>
  <cp:contentStatus/>
</cp:coreProperties>
</file>