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095" tabRatio="622" activeTab="0"/>
  </bookViews>
  <sheets>
    <sheet name="Rekap Aset Tetap" sheetId="1" r:id="rId1"/>
  </sheets>
  <externalReferences>
    <externalReference r:id="rId4"/>
  </externalReferences>
  <definedNames>
    <definedName name="aset_lain">'[1]aset lain'!#REF!</definedName>
    <definedName name="_xlnm.Print_Area" localSheetId="0">'Rekap Aset Tetap'!$A$1:$N$46</definedName>
  </definedNames>
  <calcPr fullCalcOnLoad="1"/>
</workbook>
</file>

<file path=xl/sharedStrings.xml><?xml version="1.0" encoding="utf-8"?>
<sst xmlns="http://schemas.openxmlformats.org/spreadsheetml/2006/main" count="130" uniqueCount="76">
  <si>
    <t>01</t>
  </si>
  <si>
    <t>02</t>
  </si>
  <si>
    <t>03</t>
  </si>
  <si>
    <t>04</t>
  </si>
  <si>
    <t>05</t>
  </si>
  <si>
    <t>06</t>
  </si>
  <si>
    <t>KABUPATEN LUMAJANG</t>
  </si>
  <si>
    <t xml:space="preserve"> GOLONGAN TANAH</t>
  </si>
  <si>
    <t xml:space="preserve"> GOLONGAN PERALATAN DAN MESIN</t>
  </si>
  <si>
    <t xml:space="preserve"> GOLONGAN GEDUNG DAN BANGUNAN</t>
  </si>
  <si>
    <t xml:space="preserve"> GOLONGAN JALAN. IRIGASI, DAN JARINGAN</t>
  </si>
  <si>
    <t xml:space="preserve"> GOLONGAN KONSTRUKSI DALAM PENGERJAAN</t>
  </si>
  <si>
    <t xml:space="preserve"> Bidang</t>
  </si>
  <si>
    <t xml:space="preserve"> Buah / Set</t>
  </si>
  <si>
    <t xml:space="preserve"> Buah </t>
  </si>
  <si>
    <t xml:space="preserve"> GOLONGAN ASET TETAP LAINNYA</t>
  </si>
  <si>
    <t xml:space="preserve"> Ekor / Buah</t>
  </si>
  <si>
    <t>01.01.</t>
  </si>
  <si>
    <t>02.02.</t>
  </si>
  <si>
    <t>02.03.</t>
  </si>
  <si>
    <t>02.04.</t>
  </si>
  <si>
    <t>02.05.</t>
  </si>
  <si>
    <t>02.06.</t>
  </si>
  <si>
    <t>02.07.</t>
  </si>
  <si>
    <t>02.08.</t>
  </si>
  <si>
    <t>02.09.</t>
  </si>
  <si>
    <t>02.10.</t>
  </si>
  <si>
    <t>03.11.</t>
  </si>
  <si>
    <t>03.12.</t>
  </si>
  <si>
    <t>04.13.</t>
  </si>
  <si>
    <t>04.14.</t>
  </si>
  <si>
    <t>04.15.</t>
  </si>
  <si>
    <t>04.16.</t>
  </si>
  <si>
    <t>05.17.</t>
  </si>
  <si>
    <t>05.18.</t>
  </si>
  <si>
    <t>05.19.</t>
  </si>
  <si>
    <t xml:space="preserve"> - TANAH</t>
  </si>
  <si>
    <t xml:space="preserve"> - ALAT-ALAT BESAR</t>
  </si>
  <si>
    <t xml:space="preserve"> - ALAT-ALAT ANGKUTAN</t>
  </si>
  <si>
    <t xml:space="preserve"> - ALAT-ALAT KEDOKTERAN</t>
  </si>
  <si>
    <t xml:space="preserve"> - ALAT-ALAT PERSENJATAAN / KEAMANAN</t>
  </si>
  <si>
    <t xml:space="preserve"> - BANGUNAN GEDUNG</t>
  </si>
  <si>
    <t xml:space="preserve"> - MONUMEN</t>
  </si>
  <si>
    <t xml:space="preserve"> - JALAN DAN JEMBATAN</t>
  </si>
  <si>
    <t xml:space="preserve"> - INSTALASI</t>
  </si>
  <si>
    <t xml:space="preserve"> - JARINGAN</t>
  </si>
  <si>
    <t xml:space="preserve"> - BUKU DAN PERPUSTAKAAN</t>
  </si>
  <si>
    <t xml:space="preserve"> - HEWAN, TERNAK DAN TANAMAN </t>
  </si>
  <si>
    <t xml:space="preserve"> - BARANG BERCORAK KESENIAN / KEBUDAYAAN</t>
  </si>
  <si>
    <t xml:space="preserve"> - BANGUNAN AIR / IRIGASI</t>
  </si>
  <si>
    <t xml:space="preserve"> - ALAT-ALAT LABORATORIUM</t>
  </si>
  <si>
    <t xml:space="preserve"> - ALAT-ALAT STUDIO &amp; KOMUNIKASI</t>
  </si>
  <si>
    <t xml:space="preserve"> - ALAT-ALAT KANTOR DAN RUMAH TANGGA</t>
  </si>
  <si>
    <t xml:space="preserve"> - ALAT-ALAT PERTANIAN</t>
  </si>
  <si>
    <t xml:space="preserve"> - ALAT-ALAT BENGKEL DAN ALAT UKUR</t>
  </si>
  <si>
    <t>No.</t>
  </si>
  <si>
    <t>Kode Bidang</t>
  </si>
  <si>
    <t>Pembidangan Barang</t>
  </si>
  <si>
    <t>Jumlah</t>
  </si>
  <si>
    <t>Satuan</t>
  </si>
  <si>
    <t>Mutasi</t>
  </si>
  <si>
    <t>Berkurang</t>
  </si>
  <si>
    <t>Bertambah</t>
  </si>
  <si>
    <t>TOTAL  :</t>
  </si>
  <si>
    <t>TTD</t>
  </si>
  <si>
    <t>REKAPITULASI JUMLAH MUTASI ASET TETAP</t>
  </si>
  <si>
    <t>Lokasi  : DINAS KETAHANAN PANGAN ( 13.21.11.04 )</t>
  </si>
  <si>
    <t>Nilai (Rp.)</t>
  </si>
  <si>
    <t>Tahun : 2020</t>
  </si>
  <si>
    <t>Keadaan Awal (1 Januari 2020)</t>
  </si>
  <si>
    <t>KEPALA DINAS KETAHANAN PANGAN</t>
  </si>
  <si>
    <t>Dra. HERTUTIK, M.Si</t>
  </si>
  <si>
    <t>NIP. 19661114 199403 2 008</t>
  </si>
  <si>
    <t>Periode : (Januari - Desember)</t>
  </si>
  <si>
    <t>Keadaan Akhir (31 Desember 2020)</t>
  </si>
  <si>
    <t>31 Desember 2020</t>
  </si>
</sst>
</file>

<file path=xl/styles.xml><?xml version="1.0" encoding="utf-8"?>
<styleSheet xmlns="http://schemas.openxmlformats.org/spreadsheetml/2006/main">
  <numFmts count="3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00000"/>
    <numFmt numFmtId="186" formatCode="0.000"/>
    <numFmt numFmtId="187" formatCode="[$-421]dddd\,\ dd\ mmmm\ yyyy"/>
    <numFmt numFmtId="188" formatCode="hh\.mm\.ss"/>
    <numFmt numFmtId="189" formatCode="[$-409]dddd\,\ mmmm\ d\,\ yyyy"/>
    <numFmt numFmtId="190" formatCode="[$-409]h:mm:ss\ AM/PM"/>
    <numFmt numFmtId="191" formatCode="dd/mm/yyyy;@"/>
    <numFmt numFmtId="192" formatCode="_(* #,##0.0_);_(* \(#,##0.0\);_(* &quot;-&quot;??_);_(@_)"/>
    <numFmt numFmtId="193" formatCode="m/d/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5.95"/>
      <color indexed="8"/>
      <name val="Arial"/>
      <family val="2"/>
    </font>
    <font>
      <i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Arial Narrow"/>
      <family val="2"/>
    </font>
    <font>
      <b/>
      <u val="single"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84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>
      <alignment vertical="center"/>
    </xf>
    <xf numFmtId="184" fontId="2" fillId="35" borderId="12" xfId="42" applyNumberFormat="1" applyFont="1" applyFill="1" applyBorder="1" applyAlignment="1">
      <alignment vertical="center"/>
    </xf>
    <xf numFmtId="0" fontId="2" fillId="35" borderId="12" xfId="42" applyNumberFormat="1" applyFont="1" applyFill="1" applyBorder="1" applyAlignment="1">
      <alignment horizontal="left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184" fontId="0" fillId="0" borderId="12" xfId="42" applyNumberFormat="1" applyFont="1" applyBorder="1" applyAlignment="1">
      <alignment vertical="center"/>
    </xf>
    <xf numFmtId="0" fontId="0" fillId="0" borderId="12" xfId="42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4" fontId="2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42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42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41" fontId="33" fillId="0" borderId="0" xfId="43" applyFont="1" applyFill="1" applyAlignment="1">
      <alignment vertical="center"/>
    </xf>
    <xf numFmtId="41" fontId="34" fillId="0" borderId="0" xfId="43" applyFont="1" applyFill="1" applyAlignment="1">
      <alignment vertical="center"/>
    </xf>
    <xf numFmtId="41" fontId="56" fillId="0" borderId="0" xfId="43" applyFont="1" applyFill="1" applyAlignment="1">
      <alignment vertical="center"/>
    </xf>
    <xf numFmtId="0" fontId="33" fillId="0" borderId="0" xfId="42" applyNumberFormat="1" applyFont="1" applyFill="1" applyAlignment="1">
      <alignment horizontal="left" vertical="center"/>
    </xf>
    <xf numFmtId="41" fontId="33" fillId="0" borderId="0" xfId="43" applyFont="1" applyFill="1" applyAlignment="1">
      <alignment horizontal="left" vertical="center"/>
    </xf>
    <xf numFmtId="41" fontId="56" fillId="0" borderId="0" xfId="43" applyFont="1" applyFill="1" applyAlignment="1">
      <alignment horizontal="left" vertical="center"/>
    </xf>
    <xf numFmtId="41" fontId="34" fillId="0" borderId="0" xfId="43" applyFont="1" applyFill="1" applyAlignment="1">
      <alignment horizontal="left" vertical="center"/>
    </xf>
    <xf numFmtId="41" fontId="36" fillId="0" borderId="0" xfId="43" applyFont="1" applyFill="1" applyAlignment="1">
      <alignment horizontal="left" vertical="center"/>
    </xf>
    <xf numFmtId="0" fontId="57" fillId="0" borderId="0" xfId="0" applyFont="1" applyAlignment="1">
      <alignment horizontal="center" vertical="top"/>
    </xf>
    <xf numFmtId="184" fontId="0" fillId="0" borderId="12" xfId="42" applyNumberFormat="1" applyFont="1" applyBorder="1" applyAlignment="1">
      <alignment vertical="center"/>
    </xf>
    <xf numFmtId="0" fontId="0" fillId="0" borderId="12" xfId="42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12" xfId="0" applyFont="1" applyBorder="1" applyAlignment="1" quotePrefix="1">
      <alignment horizontal="center" vertical="center"/>
    </xf>
    <xf numFmtId="17" fontId="0" fillId="0" borderId="0" xfId="0" applyNumberFormat="1" applyFont="1" applyAlignment="1" quotePrefix="1">
      <alignment horizontal="center" vertical="center"/>
    </xf>
    <xf numFmtId="184" fontId="2" fillId="36" borderId="12" xfId="42" applyNumberFormat="1" applyFont="1" applyFill="1" applyBorder="1" applyAlignment="1">
      <alignment vertical="center"/>
    </xf>
    <xf numFmtId="184" fontId="0" fillId="36" borderId="12" xfId="42" applyNumberFormat="1" applyFont="1" applyFill="1" applyBorder="1" applyAlignment="1">
      <alignment vertical="center"/>
    </xf>
    <xf numFmtId="184" fontId="0" fillId="0" borderId="12" xfId="42" applyNumberFormat="1" applyFont="1" applyBorder="1" applyAlignment="1">
      <alignment horizontal="right" vertical="center"/>
    </xf>
    <xf numFmtId="184" fontId="2" fillId="35" borderId="12" xfId="42" applyNumberFormat="1" applyFont="1" applyFill="1" applyBorder="1" applyAlignment="1">
      <alignment horizontal="right" vertical="center"/>
    </xf>
    <xf numFmtId="184" fontId="0" fillId="0" borderId="12" xfId="42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 wrapText="1"/>
    </xf>
    <xf numFmtId="184" fontId="0" fillId="36" borderId="12" xfId="42" applyNumberFormat="1" applyFont="1" applyFill="1" applyBorder="1" applyAlignment="1">
      <alignment horizontal="right" vertical="center"/>
    </xf>
    <xf numFmtId="184" fontId="0" fillId="37" borderId="12" xfId="42" applyNumberFormat="1" applyFont="1" applyFill="1" applyBorder="1" applyAlignment="1">
      <alignment vertical="center"/>
    </xf>
    <xf numFmtId="184" fontId="0" fillId="37" borderId="12" xfId="42" applyNumberFormat="1" applyFont="1" applyFill="1" applyBorder="1" applyAlignment="1">
      <alignment horizontal="right" vertical="center"/>
    </xf>
    <xf numFmtId="0" fontId="2" fillId="37" borderId="12" xfId="42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5" xfId="44"/>
    <cellStyle name="Comma [0] 2" xfId="45"/>
    <cellStyle name="Comma [0] 2 2" xfId="46"/>
    <cellStyle name="Comma [0] 3" xfId="47"/>
    <cellStyle name="Comma [0] 4" xfId="48"/>
    <cellStyle name="Comma [0] 5" xfId="49"/>
    <cellStyle name="Comma 2" xfId="50"/>
    <cellStyle name="Comma 2 2" xfId="51"/>
    <cellStyle name="Currency" xfId="52"/>
    <cellStyle name="Currency [0]" xfId="53"/>
    <cellStyle name="Currency [0] 2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1" xfId="64"/>
    <cellStyle name="Normal 17" xfId="65"/>
    <cellStyle name="Normal 2" xfId="66"/>
    <cellStyle name="Normal 2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333375</xdr:colOff>
      <xdr:row>4</xdr:row>
      <xdr:rowOff>9525</xdr:rowOff>
    </xdr:to>
    <xdr:pic>
      <xdr:nvPicPr>
        <xdr:cNvPr id="1" name="Picture 2" descr="Logo-Lumaja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INVENTARIS\2016\-%20Rekon%20Tahun%202016\2.%20Sosial\KIB%20PR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proses"/>
      <sheetName val="aset lain"/>
      <sheetName val="Sheet1"/>
      <sheetName val="Sheet1 (2)"/>
      <sheetName val="Sheet1 (3)"/>
      <sheetName val="Kib Setelah Rek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7"/>
  <sheetViews>
    <sheetView tabSelected="1" view="pageBreakPreview" zoomScale="80" zoomScaleNormal="90" zoomScaleSheetLayoutView="80" zoomScalePageLayoutView="0" workbookViewId="0" topLeftCell="A4">
      <selection activeCell="O10" sqref="O10:T37"/>
    </sheetView>
  </sheetViews>
  <sheetFormatPr defaultColWidth="9.140625" defaultRowHeight="12.75"/>
  <cols>
    <col min="1" max="1" width="7.00390625" style="6" customWidth="1"/>
    <col min="2" max="2" width="8.8515625" style="6" customWidth="1"/>
    <col min="3" max="3" width="46.140625" style="6" customWidth="1"/>
    <col min="4" max="4" width="8.140625" style="6" customWidth="1"/>
    <col min="5" max="5" width="10.421875" style="6" customWidth="1"/>
    <col min="6" max="6" width="15.421875" style="6" customWidth="1"/>
    <col min="7" max="7" width="8.140625" style="6" customWidth="1"/>
    <col min="8" max="8" width="13.421875" style="6" customWidth="1"/>
    <col min="9" max="9" width="8.140625" style="6" customWidth="1"/>
    <col min="10" max="10" width="14.7109375" style="6" customWidth="1"/>
    <col min="11" max="11" width="8.140625" style="6" customWidth="1"/>
    <col min="12" max="12" width="10.421875" style="6" customWidth="1"/>
    <col min="13" max="13" width="14.57421875" style="6" customWidth="1"/>
    <col min="14" max="14" width="2.57421875" style="6" customWidth="1"/>
    <col min="15" max="15" width="15.28125" style="33" customWidth="1"/>
    <col min="16" max="17" width="14.8515625" style="30" customWidth="1"/>
    <col min="18" max="18" width="9.8515625" style="6" bestFit="1" customWidth="1"/>
    <col min="19" max="16384" width="9.140625" style="6" customWidth="1"/>
  </cols>
  <sheetData>
    <row r="1" spans="1:15" ht="20.25">
      <c r="A1" s="67" t="s">
        <v>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O1" s="34"/>
    </row>
    <row r="2" spans="1:15" ht="1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O2" s="34"/>
    </row>
    <row r="3" spans="1:15" ht="15" customHeight="1">
      <c r="A3" s="68" t="s">
        <v>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O3" s="34"/>
    </row>
    <row r="4" spans="1:17" s="7" customFormat="1" ht="15" customHeight="1">
      <c r="A4" s="68" t="s">
        <v>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O4" s="36"/>
      <c r="P4" s="31"/>
      <c r="Q4" s="31"/>
    </row>
    <row r="5" spans="15:17" s="7" customFormat="1" ht="10.5" customHeight="1" thickBot="1">
      <c r="O5" s="36"/>
      <c r="P5" s="31"/>
      <c r="Q5" s="31"/>
    </row>
    <row r="6" spans="1:15" ht="13.5" customHeight="1" thickTop="1">
      <c r="A6" s="69" t="s">
        <v>55</v>
      </c>
      <c r="B6" s="69" t="s">
        <v>56</v>
      </c>
      <c r="C6" s="72" t="s">
        <v>57</v>
      </c>
      <c r="D6" s="58" t="s">
        <v>69</v>
      </c>
      <c r="E6" s="59"/>
      <c r="F6" s="60"/>
      <c r="G6" s="75" t="s">
        <v>60</v>
      </c>
      <c r="H6" s="76"/>
      <c r="I6" s="76"/>
      <c r="J6" s="77"/>
      <c r="K6" s="58" t="s">
        <v>74</v>
      </c>
      <c r="L6" s="59"/>
      <c r="M6" s="60"/>
      <c r="O6" s="34"/>
    </row>
    <row r="7" spans="1:15" ht="12.75" customHeight="1">
      <c r="A7" s="70"/>
      <c r="B7" s="70"/>
      <c r="C7" s="73"/>
      <c r="D7" s="61"/>
      <c r="E7" s="62"/>
      <c r="F7" s="63"/>
      <c r="G7" s="56" t="s">
        <v>61</v>
      </c>
      <c r="H7" s="57"/>
      <c r="I7" s="56" t="s">
        <v>62</v>
      </c>
      <c r="J7" s="57"/>
      <c r="K7" s="61"/>
      <c r="L7" s="62"/>
      <c r="M7" s="63"/>
      <c r="O7" s="34"/>
    </row>
    <row r="8" spans="1:15" ht="21" customHeight="1">
      <c r="A8" s="71"/>
      <c r="B8" s="71"/>
      <c r="C8" s="74"/>
      <c r="D8" s="5" t="s">
        <v>58</v>
      </c>
      <c r="E8" s="5" t="s">
        <v>59</v>
      </c>
      <c r="F8" s="5" t="s">
        <v>67</v>
      </c>
      <c r="G8" s="5" t="s">
        <v>58</v>
      </c>
      <c r="H8" s="5" t="s">
        <v>67</v>
      </c>
      <c r="I8" s="5" t="s">
        <v>58</v>
      </c>
      <c r="J8" s="5" t="s">
        <v>67</v>
      </c>
      <c r="K8" s="5" t="s">
        <v>58</v>
      </c>
      <c r="L8" s="5" t="s">
        <v>59</v>
      </c>
      <c r="M8" s="5" t="s">
        <v>67</v>
      </c>
      <c r="O8" s="34"/>
    </row>
    <row r="9" spans="1:15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O9" s="34"/>
    </row>
    <row r="10" spans="1:15" ht="12.75">
      <c r="A10" s="9">
        <v>1</v>
      </c>
      <c r="B10" s="10" t="s">
        <v>0</v>
      </c>
      <c r="C10" s="11" t="s">
        <v>7</v>
      </c>
      <c r="D10" s="12">
        <f>D11</f>
        <v>1</v>
      </c>
      <c r="E10" s="13" t="s">
        <v>12</v>
      </c>
      <c r="F10" s="12"/>
      <c r="G10" s="47"/>
      <c r="H10" s="47"/>
      <c r="I10" s="47"/>
      <c r="J10" s="47"/>
      <c r="K10" s="49"/>
      <c r="L10" s="13" t="s">
        <v>12</v>
      </c>
      <c r="M10" s="12">
        <f>F10+H10-J10</f>
        <v>0</v>
      </c>
      <c r="O10" s="37"/>
    </row>
    <row r="11" spans="1:15" ht="12.75">
      <c r="A11" s="14">
        <v>2</v>
      </c>
      <c r="B11" s="14" t="s">
        <v>17</v>
      </c>
      <c r="C11" s="15" t="s">
        <v>36</v>
      </c>
      <c r="D11" s="16">
        <v>1</v>
      </c>
      <c r="E11" s="17" t="s">
        <v>12</v>
      </c>
      <c r="F11" s="16"/>
      <c r="G11" s="16"/>
      <c r="H11" s="16"/>
      <c r="I11" s="16"/>
      <c r="J11" s="16"/>
      <c r="K11" s="50"/>
      <c r="L11" s="17" t="s">
        <v>12</v>
      </c>
      <c r="M11" s="50">
        <f>F11-H11+J11</f>
        <v>0</v>
      </c>
      <c r="O11" s="35"/>
    </row>
    <row r="12" spans="1:15" ht="12.75">
      <c r="A12" s="9">
        <v>3</v>
      </c>
      <c r="B12" s="10" t="s">
        <v>1</v>
      </c>
      <c r="C12" s="11" t="s">
        <v>8</v>
      </c>
      <c r="D12" s="12">
        <f>SUM(D13:D21)</f>
        <v>155</v>
      </c>
      <c r="E12" s="13" t="s">
        <v>13</v>
      </c>
      <c r="F12" s="12"/>
      <c r="G12" s="47"/>
      <c r="H12" s="47"/>
      <c r="I12" s="47"/>
      <c r="J12" s="47"/>
      <c r="K12" s="52"/>
      <c r="L12" s="13" t="s">
        <v>13</v>
      </c>
      <c r="M12" s="12">
        <f>SUM(M13:M21)</f>
        <v>0</v>
      </c>
      <c r="O12" s="37"/>
    </row>
    <row r="13" spans="1:15" ht="12.75">
      <c r="A13" s="14">
        <v>4</v>
      </c>
      <c r="B13" s="14" t="s">
        <v>18</v>
      </c>
      <c r="C13" s="18" t="s">
        <v>37</v>
      </c>
      <c r="D13" s="16">
        <v>1</v>
      </c>
      <c r="E13" s="17" t="s">
        <v>13</v>
      </c>
      <c r="F13" s="16"/>
      <c r="G13" s="16"/>
      <c r="H13" s="16"/>
      <c r="I13" s="16"/>
      <c r="J13" s="16"/>
      <c r="K13" s="50"/>
      <c r="L13" s="17" t="s">
        <v>13</v>
      </c>
      <c r="M13" s="50">
        <f aca="true" t="shared" si="0" ref="M13:M21">F13-H13+J13</f>
        <v>0</v>
      </c>
      <c r="O13" s="34"/>
    </row>
    <row r="14" spans="1:15" ht="12.75">
      <c r="A14" s="14">
        <v>5</v>
      </c>
      <c r="B14" s="14" t="s">
        <v>19</v>
      </c>
      <c r="C14" s="18" t="s">
        <v>38</v>
      </c>
      <c r="D14" s="16">
        <v>5</v>
      </c>
      <c r="E14" s="17" t="s">
        <v>14</v>
      </c>
      <c r="F14" s="16"/>
      <c r="G14" s="16"/>
      <c r="H14" s="16"/>
      <c r="I14" s="16"/>
      <c r="J14" s="16"/>
      <c r="K14" s="50"/>
      <c r="L14" s="17" t="s">
        <v>14</v>
      </c>
      <c r="M14" s="50">
        <f t="shared" si="0"/>
        <v>0</v>
      </c>
      <c r="O14" s="35"/>
    </row>
    <row r="15" spans="1:15" ht="12.75">
      <c r="A15" s="14">
        <v>6</v>
      </c>
      <c r="B15" s="14" t="s">
        <v>20</v>
      </c>
      <c r="C15" s="18" t="s">
        <v>54</v>
      </c>
      <c r="D15" s="16">
        <v>0</v>
      </c>
      <c r="E15" s="17" t="s">
        <v>14</v>
      </c>
      <c r="F15" s="16"/>
      <c r="G15" s="16"/>
      <c r="H15" s="16"/>
      <c r="I15" s="16"/>
      <c r="J15" s="16"/>
      <c r="K15" s="50"/>
      <c r="L15" s="17" t="s">
        <v>14</v>
      </c>
      <c r="M15" s="50">
        <f t="shared" si="0"/>
        <v>0</v>
      </c>
      <c r="O15" s="34"/>
    </row>
    <row r="16" spans="1:15" ht="12.75">
      <c r="A16" s="14">
        <v>7</v>
      </c>
      <c r="B16" s="44" t="s">
        <v>21</v>
      </c>
      <c r="C16" s="18" t="s">
        <v>53</v>
      </c>
      <c r="D16" s="16">
        <v>0</v>
      </c>
      <c r="E16" s="17" t="s">
        <v>13</v>
      </c>
      <c r="F16" s="16"/>
      <c r="G16" s="16"/>
      <c r="H16" s="16"/>
      <c r="I16" s="16"/>
      <c r="J16" s="16"/>
      <c r="K16" s="50"/>
      <c r="L16" s="17" t="s">
        <v>13</v>
      </c>
      <c r="M16" s="50">
        <f t="shared" si="0"/>
        <v>0</v>
      </c>
      <c r="O16" s="34"/>
    </row>
    <row r="17" spans="1:15" ht="12.75">
      <c r="A17" s="14">
        <v>8</v>
      </c>
      <c r="B17" s="14" t="s">
        <v>22</v>
      </c>
      <c r="C17" s="18" t="s">
        <v>52</v>
      </c>
      <c r="D17" s="48">
        <v>149</v>
      </c>
      <c r="E17" s="40" t="s">
        <v>14</v>
      </c>
      <c r="F17" s="39"/>
      <c r="G17" s="16"/>
      <c r="H17" s="16"/>
      <c r="I17" s="16"/>
      <c r="J17" s="16"/>
      <c r="K17" s="50"/>
      <c r="L17" s="40" t="s">
        <v>14</v>
      </c>
      <c r="M17" s="50">
        <f t="shared" si="0"/>
        <v>0</v>
      </c>
      <c r="O17" s="35"/>
    </row>
    <row r="18" spans="1:15" ht="12.75">
      <c r="A18" s="14">
        <v>9</v>
      </c>
      <c r="B18" s="14" t="s">
        <v>23</v>
      </c>
      <c r="C18" s="18" t="s">
        <v>51</v>
      </c>
      <c r="D18" s="16">
        <v>0</v>
      </c>
      <c r="E18" s="17" t="s">
        <v>14</v>
      </c>
      <c r="F18" s="16"/>
      <c r="G18" s="16"/>
      <c r="H18" s="16"/>
      <c r="I18" s="16"/>
      <c r="J18" s="16"/>
      <c r="K18" s="50"/>
      <c r="L18" s="17" t="s">
        <v>14</v>
      </c>
      <c r="M18" s="50">
        <f t="shared" si="0"/>
        <v>0</v>
      </c>
      <c r="O18" s="35"/>
    </row>
    <row r="19" spans="1:15" ht="12.75">
      <c r="A19" s="14">
        <v>10</v>
      </c>
      <c r="B19" s="14" t="s">
        <v>24</v>
      </c>
      <c r="C19" s="18" t="s">
        <v>39</v>
      </c>
      <c r="D19" s="16">
        <v>0</v>
      </c>
      <c r="E19" s="17" t="s">
        <v>14</v>
      </c>
      <c r="F19" s="16"/>
      <c r="G19" s="16"/>
      <c r="H19" s="16"/>
      <c r="I19" s="16"/>
      <c r="J19" s="16"/>
      <c r="K19" s="50"/>
      <c r="L19" s="17" t="s">
        <v>14</v>
      </c>
      <c r="M19" s="50">
        <f t="shared" si="0"/>
        <v>0</v>
      </c>
      <c r="O19" s="34"/>
    </row>
    <row r="20" spans="1:15" ht="12.75">
      <c r="A20" s="14">
        <v>11</v>
      </c>
      <c r="B20" s="14" t="s">
        <v>25</v>
      </c>
      <c r="C20" s="18" t="s">
        <v>50</v>
      </c>
      <c r="D20" s="16">
        <v>0</v>
      </c>
      <c r="E20" s="17" t="s">
        <v>14</v>
      </c>
      <c r="F20" s="16"/>
      <c r="G20" s="16"/>
      <c r="H20" s="16"/>
      <c r="I20" s="16"/>
      <c r="J20" s="16"/>
      <c r="K20" s="50"/>
      <c r="L20" s="17" t="s">
        <v>14</v>
      </c>
      <c r="M20" s="50">
        <f t="shared" si="0"/>
        <v>0</v>
      </c>
      <c r="O20" s="34"/>
    </row>
    <row r="21" spans="1:15" ht="12.75">
      <c r="A21" s="14">
        <v>12</v>
      </c>
      <c r="B21" s="14" t="s">
        <v>26</v>
      </c>
      <c r="C21" s="18" t="s">
        <v>40</v>
      </c>
      <c r="D21" s="16">
        <v>0</v>
      </c>
      <c r="E21" s="17" t="s">
        <v>14</v>
      </c>
      <c r="F21" s="16"/>
      <c r="G21" s="16"/>
      <c r="H21" s="16"/>
      <c r="I21" s="16"/>
      <c r="J21" s="16"/>
      <c r="K21" s="50"/>
      <c r="L21" s="17" t="s">
        <v>14</v>
      </c>
      <c r="M21" s="50">
        <f t="shared" si="0"/>
        <v>0</v>
      </c>
      <c r="O21" s="34"/>
    </row>
    <row r="22" spans="1:15" ht="12.75">
      <c r="A22" s="9">
        <v>13</v>
      </c>
      <c r="B22" s="10" t="s">
        <v>2</v>
      </c>
      <c r="C22" s="11" t="s">
        <v>9</v>
      </c>
      <c r="D22" s="12">
        <f>D23</f>
        <v>2</v>
      </c>
      <c r="E22" s="13" t="s">
        <v>14</v>
      </c>
      <c r="F22" s="46"/>
      <c r="G22" s="47"/>
      <c r="H22" s="47"/>
      <c r="I22" s="47"/>
      <c r="J22" s="47"/>
      <c r="K22" s="52"/>
      <c r="L22" s="13" t="s">
        <v>14</v>
      </c>
      <c r="M22" s="12">
        <f>F22+H22-J22</f>
        <v>0</v>
      </c>
      <c r="O22" s="37"/>
    </row>
    <row r="23" spans="1:17" ht="12.75">
      <c r="A23" s="14">
        <v>14</v>
      </c>
      <c r="B23" s="14" t="s">
        <v>27</v>
      </c>
      <c r="C23" s="18" t="s">
        <v>41</v>
      </c>
      <c r="D23" s="16">
        <v>2</v>
      </c>
      <c r="E23" s="17" t="s">
        <v>14</v>
      </c>
      <c r="F23" s="16"/>
      <c r="G23" s="16"/>
      <c r="H23" s="16"/>
      <c r="I23" s="16"/>
      <c r="J23" s="16"/>
      <c r="K23" s="50"/>
      <c r="L23" s="17" t="s">
        <v>14</v>
      </c>
      <c r="M23" s="50">
        <f>F23-H23+J23</f>
        <v>0</v>
      </c>
      <c r="O23" s="35"/>
      <c r="Q23" s="32"/>
    </row>
    <row r="24" spans="1:17" ht="12.75">
      <c r="A24" s="14">
        <v>15</v>
      </c>
      <c r="B24" s="14" t="s">
        <v>28</v>
      </c>
      <c r="C24" s="18" t="s">
        <v>42</v>
      </c>
      <c r="D24" s="16">
        <v>0</v>
      </c>
      <c r="E24" s="17" t="s">
        <v>14</v>
      </c>
      <c r="F24" s="16"/>
      <c r="G24" s="16"/>
      <c r="H24" s="16"/>
      <c r="I24" s="16"/>
      <c r="J24" s="16"/>
      <c r="K24" s="50"/>
      <c r="L24" s="17" t="s">
        <v>14</v>
      </c>
      <c r="M24" s="50">
        <f>F24-H24+J24</f>
        <v>0</v>
      </c>
      <c r="O24" s="35"/>
      <c r="Q24" s="32"/>
    </row>
    <row r="25" spans="1:15" ht="12.75">
      <c r="A25" s="9">
        <v>16</v>
      </c>
      <c r="B25" s="10" t="s">
        <v>3</v>
      </c>
      <c r="C25" s="11" t="s">
        <v>10</v>
      </c>
      <c r="D25" s="12"/>
      <c r="E25" s="13" t="s">
        <v>14</v>
      </c>
      <c r="F25" s="12"/>
      <c r="G25" s="47"/>
      <c r="H25" s="47"/>
      <c r="I25" s="47"/>
      <c r="J25" s="47"/>
      <c r="K25" s="49"/>
      <c r="L25" s="13" t="s">
        <v>14</v>
      </c>
      <c r="M25" s="12">
        <f>F25+H25-J25</f>
        <v>0</v>
      </c>
      <c r="O25" s="34"/>
    </row>
    <row r="26" spans="1:15" ht="12.75">
      <c r="A26" s="14">
        <v>17</v>
      </c>
      <c r="B26" s="14" t="s">
        <v>29</v>
      </c>
      <c r="C26" s="18" t="s">
        <v>43</v>
      </c>
      <c r="D26" s="16">
        <v>0</v>
      </c>
      <c r="E26" s="17" t="s">
        <v>14</v>
      </c>
      <c r="F26" s="16"/>
      <c r="G26" s="16"/>
      <c r="H26" s="16"/>
      <c r="I26" s="16"/>
      <c r="J26" s="16"/>
      <c r="K26" s="50"/>
      <c r="L26" s="17" t="s">
        <v>14</v>
      </c>
      <c r="M26" s="50">
        <f>F26-H26+J26</f>
        <v>0</v>
      </c>
      <c r="O26" s="34"/>
    </row>
    <row r="27" spans="1:15" ht="12.75">
      <c r="A27" s="14">
        <v>18</v>
      </c>
      <c r="B27" s="14" t="s">
        <v>30</v>
      </c>
      <c r="C27" s="18" t="s">
        <v>49</v>
      </c>
      <c r="D27" s="16">
        <v>0</v>
      </c>
      <c r="E27" s="17" t="s">
        <v>14</v>
      </c>
      <c r="F27" s="16"/>
      <c r="G27" s="16"/>
      <c r="H27" s="16"/>
      <c r="I27" s="16"/>
      <c r="J27" s="16"/>
      <c r="K27" s="50"/>
      <c r="L27" s="17" t="s">
        <v>14</v>
      </c>
      <c r="M27" s="50">
        <f>F27-H27+J27</f>
        <v>0</v>
      </c>
      <c r="O27" s="34"/>
    </row>
    <row r="28" spans="1:15" ht="12.75">
      <c r="A28" s="14">
        <v>19</v>
      </c>
      <c r="B28" s="14" t="s">
        <v>31</v>
      </c>
      <c r="C28" s="18" t="s">
        <v>44</v>
      </c>
      <c r="D28" s="16">
        <v>0</v>
      </c>
      <c r="E28" s="17" t="s">
        <v>14</v>
      </c>
      <c r="F28" s="16"/>
      <c r="G28" s="16"/>
      <c r="H28" s="16"/>
      <c r="I28" s="16"/>
      <c r="J28" s="16"/>
      <c r="K28" s="50"/>
      <c r="L28" s="17" t="s">
        <v>14</v>
      </c>
      <c r="M28" s="50">
        <f>F28-H28+J28</f>
        <v>0</v>
      </c>
      <c r="O28" s="34"/>
    </row>
    <row r="29" spans="1:15" ht="12.75">
      <c r="A29" s="14">
        <v>20</v>
      </c>
      <c r="B29" s="14" t="s">
        <v>32</v>
      </c>
      <c r="C29" s="18" t="s">
        <v>45</v>
      </c>
      <c r="D29" s="16">
        <v>0</v>
      </c>
      <c r="E29" s="17" t="s">
        <v>14</v>
      </c>
      <c r="F29" s="16"/>
      <c r="G29" s="16"/>
      <c r="H29" s="16"/>
      <c r="I29" s="16"/>
      <c r="J29" s="16"/>
      <c r="K29" s="50"/>
      <c r="L29" s="17" t="s">
        <v>14</v>
      </c>
      <c r="M29" s="50">
        <f>F29-H29+J29</f>
        <v>0</v>
      </c>
      <c r="O29" s="34"/>
    </row>
    <row r="30" spans="1:15" ht="12.75">
      <c r="A30" s="9">
        <v>21</v>
      </c>
      <c r="B30" s="10" t="s">
        <v>4</v>
      </c>
      <c r="C30" s="11" t="s">
        <v>15</v>
      </c>
      <c r="D30" s="12">
        <v>0</v>
      </c>
      <c r="E30" s="13" t="s">
        <v>13</v>
      </c>
      <c r="F30" s="12"/>
      <c r="G30" s="47"/>
      <c r="H30" s="47"/>
      <c r="I30" s="47"/>
      <c r="J30" s="47"/>
      <c r="K30" s="52"/>
      <c r="L30" s="13" t="s">
        <v>13</v>
      </c>
      <c r="M30" s="12">
        <f>F30+H30-J30</f>
        <v>0</v>
      </c>
      <c r="O30" s="34"/>
    </row>
    <row r="31" spans="1:15" ht="12.75">
      <c r="A31" s="14">
        <v>22</v>
      </c>
      <c r="B31" s="14" t="s">
        <v>33</v>
      </c>
      <c r="C31" s="18" t="s">
        <v>46</v>
      </c>
      <c r="D31" s="16">
        <v>0</v>
      </c>
      <c r="E31" s="17" t="s">
        <v>13</v>
      </c>
      <c r="F31" s="16"/>
      <c r="G31" s="16"/>
      <c r="H31" s="16"/>
      <c r="I31" s="16"/>
      <c r="J31" s="16"/>
      <c r="K31" s="50"/>
      <c r="L31" s="17" t="s">
        <v>13</v>
      </c>
      <c r="M31" s="50">
        <f>F31-H31+J31</f>
        <v>0</v>
      </c>
      <c r="O31" s="34"/>
    </row>
    <row r="32" spans="1:15" ht="12.75">
      <c r="A32" s="14">
        <v>23</v>
      </c>
      <c r="B32" s="14" t="s">
        <v>34</v>
      </c>
      <c r="C32" s="18" t="s">
        <v>48</v>
      </c>
      <c r="D32" s="16">
        <v>0</v>
      </c>
      <c r="E32" s="17" t="s">
        <v>13</v>
      </c>
      <c r="F32" s="16"/>
      <c r="G32" s="16"/>
      <c r="H32" s="16"/>
      <c r="I32" s="16"/>
      <c r="J32" s="16"/>
      <c r="K32" s="50"/>
      <c r="L32" s="17" t="s">
        <v>13</v>
      </c>
      <c r="M32" s="50">
        <f>F32-H32+J32</f>
        <v>0</v>
      </c>
      <c r="O32" s="34"/>
    </row>
    <row r="33" spans="1:15" ht="12.75">
      <c r="A33" s="14">
        <v>24</v>
      </c>
      <c r="B33" s="14" t="s">
        <v>35</v>
      </c>
      <c r="C33" s="18" t="s">
        <v>47</v>
      </c>
      <c r="D33" s="16">
        <v>0</v>
      </c>
      <c r="E33" s="17" t="s">
        <v>16</v>
      </c>
      <c r="F33" s="16"/>
      <c r="G33" s="16"/>
      <c r="H33" s="16"/>
      <c r="I33" s="16"/>
      <c r="J33" s="16"/>
      <c r="K33" s="50"/>
      <c r="L33" s="17" t="s">
        <v>16</v>
      </c>
      <c r="M33" s="50">
        <f>F33-H33+J33</f>
        <v>0</v>
      </c>
      <c r="O33" s="34"/>
    </row>
    <row r="34" spans="1:15" ht="12.75">
      <c r="A34" s="9">
        <v>25</v>
      </c>
      <c r="B34" s="10" t="s">
        <v>5</v>
      </c>
      <c r="C34" s="11" t="s">
        <v>11</v>
      </c>
      <c r="D34" s="12">
        <v>0</v>
      </c>
      <c r="E34" s="13" t="s">
        <v>14</v>
      </c>
      <c r="F34" s="12"/>
      <c r="G34" s="47"/>
      <c r="H34" s="47"/>
      <c r="I34" s="47"/>
      <c r="J34" s="47"/>
      <c r="K34" s="52"/>
      <c r="L34" s="13" t="s">
        <v>14</v>
      </c>
      <c r="M34" s="12">
        <f>M35</f>
        <v>0</v>
      </c>
      <c r="O34" s="34"/>
    </row>
    <row r="35" spans="1:15" ht="12.75">
      <c r="A35" s="19"/>
      <c r="B35" s="20"/>
      <c r="C35" s="21"/>
      <c r="D35" s="22"/>
      <c r="E35" s="17"/>
      <c r="F35" s="16"/>
      <c r="G35" s="16"/>
      <c r="H35" s="16"/>
      <c r="I35" s="53"/>
      <c r="J35" s="53"/>
      <c r="K35" s="54"/>
      <c r="L35" s="55" t="s">
        <v>14</v>
      </c>
      <c r="M35" s="50">
        <f>F35-H35+J35</f>
        <v>0</v>
      </c>
      <c r="O35" s="34"/>
    </row>
    <row r="36" spans="1:15" ht="21.75" customHeight="1" thickBot="1">
      <c r="A36" s="64" t="s">
        <v>63</v>
      </c>
      <c r="B36" s="65"/>
      <c r="C36" s="66"/>
      <c r="D36" s="2">
        <v>158</v>
      </c>
      <c r="E36" s="2"/>
      <c r="F36" s="2"/>
      <c r="G36" s="2">
        <f>G10+G12+G22+G25+G30+G34</f>
        <v>0</v>
      </c>
      <c r="H36" s="2">
        <f>H10+H12+H22+H25+H30+H34</f>
        <v>0</v>
      </c>
      <c r="I36" s="2">
        <f>I10+I12+I22+I25+I30+I34</f>
        <v>0</v>
      </c>
      <c r="J36" s="2">
        <f>J10+J12+J22+J25+J30+J34</f>
        <v>0</v>
      </c>
      <c r="K36" s="51">
        <f>K10+K12+K22+K25+K30+K34</f>
        <v>0</v>
      </c>
      <c r="L36" s="2"/>
      <c r="M36" s="2">
        <f>M10+M12+M22+M25+M30+M34</f>
        <v>0</v>
      </c>
      <c r="O36" s="34"/>
    </row>
    <row r="37" ht="3.75" customHeight="1">
      <c r="O37" s="34"/>
    </row>
    <row r="38" ht="3.75" customHeight="1">
      <c r="O38" s="34"/>
    </row>
    <row r="39" spans="1:15" ht="14.25">
      <c r="A39" s="27"/>
      <c r="B39" s="27"/>
      <c r="C39" s="23"/>
      <c r="D39" s="23"/>
      <c r="E39" s="23"/>
      <c r="F39" s="23"/>
      <c r="G39" s="23"/>
      <c r="H39" s="23"/>
      <c r="I39" s="23"/>
      <c r="J39" s="45" t="s">
        <v>75</v>
      </c>
      <c r="K39" s="23"/>
      <c r="M39" s="23"/>
      <c r="O39" s="34"/>
    </row>
    <row r="40" spans="1:15" ht="14.25">
      <c r="A40" s="28"/>
      <c r="B40" s="27"/>
      <c r="C40" s="23"/>
      <c r="D40" s="3"/>
      <c r="E40" s="3"/>
      <c r="F40" s="3"/>
      <c r="G40" s="3"/>
      <c r="H40" s="29"/>
      <c r="I40" s="3"/>
      <c r="J40" s="41" t="s">
        <v>70</v>
      </c>
      <c r="K40" s="3"/>
      <c r="M40" s="23"/>
      <c r="O40" s="34"/>
    </row>
    <row r="41" spans="2:15" ht="14.25">
      <c r="B41" s="23"/>
      <c r="C41" s="23"/>
      <c r="D41" s="3"/>
      <c r="E41" s="3"/>
      <c r="F41" s="3"/>
      <c r="G41" s="3"/>
      <c r="H41" s="3"/>
      <c r="I41" s="3"/>
      <c r="J41" s="41" t="s">
        <v>6</v>
      </c>
      <c r="K41" s="3"/>
      <c r="M41" s="24"/>
      <c r="O41" s="34"/>
    </row>
    <row r="42" spans="2:15" ht="11.25" customHeight="1">
      <c r="B42" s="23"/>
      <c r="C42" s="23"/>
      <c r="D42" s="23"/>
      <c r="E42" s="23"/>
      <c r="F42" s="23"/>
      <c r="G42" s="23"/>
      <c r="H42" s="23"/>
      <c r="I42" s="23"/>
      <c r="J42" s="41"/>
      <c r="K42" s="23"/>
      <c r="M42" s="23"/>
      <c r="O42" s="34"/>
    </row>
    <row r="43" spans="2:15" ht="9" customHeight="1">
      <c r="B43" s="23"/>
      <c r="C43" s="23"/>
      <c r="D43" s="23"/>
      <c r="E43" s="23"/>
      <c r="F43" s="23"/>
      <c r="G43" s="23"/>
      <c r="H43" s="23"/>
      <c r="I43" s="23"/>
      <c r="J43" s="42" t="s">
        <v>64</v>
      </c>
      <c r="K43" s="23"/>
      <c r="M43" s="23"/>
      <c r="O43" s="34"/>
    </row>
    <row r="44" spans="2:15" ht="14.25">
      <c r="B44" s="23"/>
      <c r="C44" s="23"/>
      <c r="D44" s="23"/>
      <c r="E44" s="23"/>
      <c r="F44" s="23"/>
      <c r="G44" s="23"/>
      <c r="H44" s="23"/>
      <c r="I44" s="23"/>
      <c r="J44" s="41"/>
      <c r="K44" s="23"/>
      <c r="M44" s="23"/>
      <c r="O44" s="34"/>
    </row>
    <row r="45" spans="2:15" ht="15">
      <c r="B45" s="25"/>
      <c r="C45" s="25"/>
      <c r="D45" s="4"/>
      <c r="E45" s="4"/>
      <c r="F45" s="4"/>
      <c r="G45" s="4"/>
      <c r="H45" s="4"/>
      <c r="I45" s="4"/>
      <c r="J45" s="43" t="s">
        <v>71</v>
      </c>
      <c r="K45" s="4"/>
      <c r="M45" s="26"/>
      <c r="O45" s="34"/>
    </row>
    <row r="46" spans="2:15" ht="14.25">
      <c r="B46" s="23"/>
      <c r="C46" s="23"/>
      <c r="D46" s="3"/>
      <c r="E46" s="3"/>
      <c r="F46" s="3"/>
      <c r="G46" s="3"/>
      <c r="H46" s="3"/>
      <c r="I46" s="3"/>
      <c r="J46" s="38" t="s">
        <v>72</v>
      </c>
      <c r="K46" s="3"/>
      <c r="M46" s="24"/>
      <c r="O46" s="34"/>
    </row>
    <row r="47" spans="3:15" ht="14.25">
      <c r="C47" s="23"/>
      <c r="D47" s="23"/>
      <c r="E47" s="23"/>
      <c r="F47" s="23"/>
      <c r="G47" s="23"/>
      <c r="H47" s="23"/>
      <c r="I47" s="23"/>
      <c r="J47" s="1"/>
      <c r="K47" s="23"/>
      <c r="O47" s="34"/>
    </row>
  </sheetData>
  <sheetProtection/>
  <mergeCells count="13">
    <mergeCell ref="A4:M4"/>
    <mergeCell ref="G6:J6"/>
    <mergeCell ref="K6:M7"/>
    <mergeCell ref="G7:H7"/>
    <mergeCell ref="I7:J7"/>
    <mergeCell ref="D6:F7"/>
    <mergeCell ref="A36:C36"/>
    <mergeCell ref="A1:M1"/>
    <mergeCell ref="A2:M2"/>
    <mergeCell ref="A6:A8"/>
    <mergeCell ref="B6:B8"/>
    <mergeCell ref="C6:C8"/>
    <mergeCell ref="A3:M3"/>
  </mergeCells>
  <printOptions/>
  <pageMargins left="0.7874015748031497" right="0.7874015748031497" top="0.7874015748031497" bottom="0.5905511811023623" header="0.31496062992125984" footer="0.31496062992125984"/>
  <pageSetup horizontalDpi="300" verticalDpi="3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WINDOWS</cp:lastModifiedBy>
  <cp:lastPrinted>2020-12-14T00:40:41Z</cp:lastPrinted>
  <dcterms:created xsi:type="dcterms:W3CDTF">2009-01-26T17:08:20Z</dcterms:created>
  <dcterms:modified xsi:type="dcterms:W3CDTF">2021-06-24T02:08:54Z</dcterms:modified>
  <cp:category/>
  <cp:version/>
  <cp:contentType/>
  <cp:contentStatus/>
</cp:coreProperties>
</file>