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305" yWindow="-15" windowWidth="10230" windowHeight="7815" tabRatio="936" firstSheet="1" activeTab="1"/>
  </bookViews>
  <sheets>
    <sheet name="Sheet6" sheetId="94" state="hidden" r:id="rId1"/>
    <sheet name="KIB B INVNTRS" sheetId="147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O323" i="147"/>
  <c r="O344"/>
  <c r="O40" l="1"/>
  <c r="Q13"/>
  <c r="O13"/>
  <c r="O345" l="1"/>
  <c r="S248" i="94" l="1"/>
  <c r="P248"/>
  <c r="P240"/>
  <c r="S240"/>
  <c r="P155"/>
  <c r="S266"/>
  <c r="P266"/>
  <c r="S136"/>
  <c r="S130"/>
  <c r="S128"/>
  <c r="V73"/>
  <c r="V75" s="1"/>
  <c r="V77" s="1"/>
  <c r="S53"/>
  <c r="S50"/>
  <c r="S48"/>
  <c r="S41"/>
  <c r="P41"/>
  <c r="S13"/>
  <c r="P13"/>
  <c r="P249" l="1"/>
  <c r="S155"/>
  <c r="S249" s="1"/>
  <c r="S267"/>
  <c r="P267"/>
</calcChain>
</file>

<file path=xl/sharedStrings.xml><?xml version="1.0" encoding="utf-8"?>
<sst xmlns="http://schemas.openxmlformats.org/spreadsheetml/2006/main" count="6393" uniqueCount="856">
  <si>
    <t>KOMPUTER</t>
  </si>
  <si>
    <t>BAIK</t>
  </si>
  <si>
    <t>MOBIL</t>
  </si>
  <si>
    <t>TOYOTA KIJANG</t>
  </si>
  <si>
    <t>SONY</t>
  </si>
  <si>
    <t>PRINTER</t>
  </si>
  <si>
    <t>JAM DINDING</t>
  </si>
  <si>
    <t>MIRADO BULAT</t>
  </si>
  <si>
    <t>LAPTOP</t>
  </si>
  <si>
    <t>FILING KABINET</t>
  </si>
  <si>
    <t>BROTHER</t>
  </si>
  <si>
    <t xml:space="preserve"> -</t>
  </si>
  <si>
    <t>KURSI TAMU/SOFA</t>
  </si>
  <si>
    <t>UNIT POWER SUPLY</t>
  </si>
  <si>
    <t>Mengetahui</t>
  </si>
  <si>
    <t>00013</t>
  </si>
  <si>
    <t>00025</t>
  </si>
  <si>
    <t>00004</t>
  </si>
  <si>
    <t>00005</t>
  </si>
  <si>
    <t>TAS CAMERA</t>
  </si>
  <si>
    <t>00009</t>
  </si>
  <si>
    <t>0203010103</t>
  </si>
  <si>
    <t>0206010404</t>
  </si>
  <si>
    <t>0206020107</t>
  </si>
  <si>
    <t>0206020203</t>
  </si>
  <si>
    <t>0206020603</t>
  </si>
  <si>
    <t>0206020618</t>
  </si>
  <si>
    <t>0206020621</t>
  </si>
  <si>
    <t>0206020622</t>
  </si>
  <si>
    <t>0206020623</t>
  </si>
  <si>
    <t>0206020650</t>
  </si>
  <si>
    <t>0206030201</t>
  </si>
  <si>
    <t>0206030202</t>
  </si>
  <si>
    <t>0206030503</t>
  </si>
  <si>
    <t>0206020602</t>
  </si>
  <si>
    <t>00001</t>
  </si>
  <si>
    <t>0206010540</t>
  </si>
  <si>
    <t>0206020161</t>
  </si>
  <si>
    <t>VELBON</t>
  </si>
  <si>
    <t>0206010401</t>
  </si>
  <si>
    <t>0206010412</t>
  </si>
  <si>
    <t>0005</t>
  </si>
  <si>
    <t>MEJA STAF</t>
  </si>
  <si>
    <t>KAYU</t>
  </si>
  <si>
    <t>Komputer</t>
  </si>
  <si>
    <t>PENGURUS BARANG</t>
  </si>
  <si>
    <t>BAMBANG MARIONO</t>
  </si>
  <si>
    <t>NIP.19631119 198903 1 004</t>
  </si>
  <si>
    <t>NIP.19820116 200801 1 012</t>
  </si>
  <si>
    <t>Lenovo</t>
  </si>
  <si>
    <t>Compac</t>
  </si>
  <si>
    <t>HP</t>
  </si>
  <si>
    <t>DEEL</t>
  </si>
  <si>
    <t>Printer</t>
  </si>
  <si>
    <t>HP LASERJET 1319 MF</t>
  </si>
  <si>
    <t>HP LASERJET M1212 MF</t>
  </si>
  <si>
    <t>HP LASERJET 1132 MF</t>
  </si>
  <si>
    <t>HP LASERJET MFP225</t>
  </si>
  <si>
    <t>EPSON LQ2180</t>
  </si>
  <si>
    <t>EPSON LQ2190</t>
  </si>
  <si>
    <t>BRANGKAS</t>
  </si>
  <si>
    <t>ICHIBAN</t>
  </si>
  <si>
    <t>LEMARI PLAT BESI</t>
  </si>
  <si>
    <t>DATA SCRIB</t>
  </si>
  <si>
    <t>MEJA KOMPUTER</t>
  </si>
  <si>
    <t>AZTEC</t>
  </si>
  <si>
    <t>0206040105</t>
  </si>
  <si>
    <t>MEJA KERJA ESELON III</t>
  </si>
  <si>
    <t>MEJA KEERJA ESL IV</t>
  </si>
  <si>
    <t>KURSI ESL III</t>
  </si>
  <si>
    <t>CAMP</t>
  </si>
  <si>
    <t>KURSI LIPAT</t>
  </si>
  <si>
    <t>FUTURA</t>
  </si>
  <si>
    <t>KURSI TAMAU/SOFA</t>
  </si>
  <si>
    <t>TELP</t>
  </si>
  <si>
    <t>TENS</t>
  </si>
  <si>
    <t>MESIN FAX</t>
  </si>
  <si>
    <t>PANASONIC</t>
  </si>
  <si>
    <t>PAPAN NAMA UKIRAN</t>
  </si>
  <si>
    <t>TV</t>
  </si>
  <si>
    <t>UPS</t>
  </si>
  <si>
    <t>ICA</t>
  </si>
  <si>
    <t>KACA CERMIN</t>
  </si>
  <si>
    <t>Mobil</t>
  </si>
  <si>
    <t>Toyota kijang KF52 STD</t>
  </si>
  <si>
    <t>N 369 YP</t>
  </si>
  <si>
    <t>1</t>
  </si>
  <si>
    <t>N 68 YP</t>
  </si>
  <si>
    <t>0203010501</t>
  </si>
  <si>
    <t>Sepeda Motor</t>
  </si>
  <si>
    <t>Suzuki Thunder  125</t>
  </si>
  <si>
    <t>N 2399 YP</t>
  </si>
  <si>
    <t>Suzuki fl 125</t>
  </si>
  <si>
    <t>N 3337 YP</t>
  </si>
  <si>
    <t>N 3338 YP</t>
  </si>
  <si>
    <t>N 3339 YP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</si>
  <si>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</si>
  <si>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</si>
  <si>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</si>
  <si>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</si>
  <si>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</si>
  <si>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</si>
  <si>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</si>
  <si>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</si>
  <si>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</si>
  <si>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</si>
  <si>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</si>
  <si>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</si>
  <si>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</si>
  <si>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</si>
  <si>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0206040306</t>
  </si>
  <si>
    <t>0206020134</t>
  </si>
  <si>
    <t>DONATI DO 120</t>
  </si>
  <si>
    <t>0206040305</t>
  </si>
  <si>
    <t>SEPEDA MOTOR</t>
  </si>
  <si>
    <t>YAMAHA VEGA</t>
  </si>
  <si>
    <t>00014</t>
  </si>
  <si>
    <t>00017</t>
  </si>
  <si>
    <t>00018</t>
  </si>
  <si>
    <t>0206020101</t>
  </si>
  <si>
    <t>0206020137</t>
  </si>
  <si>
    <t>0007</t>
  </si>
  <si>
    <t>ACER</t>
  </si>
  <si>
    <t>KURSI ESL IV</t>
  </si>
  <si>
    <t>HP PAVILION dm 4</t>
  </si>
  <si>
    <t>ACER Extensa 4620</t>
  </si>
  <si>
    <t>Rusak Sedang</t>
  </si>
  <si>
    <t>0206020403</t>
  </si>
  <si>
    <t>AC SPLIT</t>
  </si>
  <si>
    <t>0206010406</t>
  </si>
  <si>
    <t>0207020120</t>
  </si>
  <si>
    <t>KOTAK BENDERA UKIR</t>
  </si>
  <si>
    <t>HANDY TALKY</t>
  </si>
  <si>
    <t>GAMBAR PRESIDEN/WAPRES</t>
  </si>
  <si>
    <t>HP Pavilion DV4T</t>
  </si>
  <si>
    <t>CANON PIXMA G3000</t>
  </si>
  <si>
    <t>TV LED</t>
  </si>
  <si>
    <t>SONY 32IN</t>
  </si>
  <si>
    <t>0206020604</t>
  </si>
  <si>
    <t>LEMARI BUKU</t>
  </si>
  <si>
    <t>KAMERA</t>
  </si>
  <si>
    <t>CANON EOS 700DKIT</t>
  </si>
  <si>
    <t>KALKULATOR</t>
  </si>
  <si>
    <t>CT 780</t>
  </si>
  <si>
    <t>0206010203</t>
  </si>
  <si>
    <t>0206020407</t>
  </si>
  <si>
    <t>0206010405</t>
  </si>
  <si>
    <t>0206040707</t>
  </si>
  <si>
    <t>0207020114</t>
  </si>
  <si>
    <t>0206020329</t>
  </si>
  <si>
    <t>LENOVO</t>
  </si>
  <si>
    <t>RB</t>
  </si>
  <si>
    <t>RUSAK BERAT</t>
  </si>
  <si>
    <t>KIPAS ANGIN</t>
  </si>
  <si>
    <t>F-EP</t>
  </si>
  <si>
    <t>0206020406</t>
  </si>
  <si>
    <t>DIAMOND</t>
  </si>
  <si>
    <t>KURSI BESI TANGAN</t>
  </si>
  <si>
    <t>0206020105</t>
  </si>
  <si>
    <t>HNN HITAM</t>
  </si>
  <si>
    <t>DONATI</t>
  </si>
  <si>
    <t>OMEX</t>
  </si>
  <si>
    <t>RAKUDA</t>
  </si>
  <si>
    <t>0207020111</t>
  </si>
  <si>
    <t>PAPAN STRUKTUR ORG</t>
  </si>
  <si>
    <t>PIGORA NARKOBA</t>
  </si>
  <si>
    <t>RIG/RADIO VHF</t>
  </si>
  <si>
    <t>ICOM</t>
  </si>
  <si>
    <t>0206010501</t>
  </si>
  <si>
    <t>0107020124</t>
  </si>
  <si>
    <t>WHITE BOARD</t>
  </si>
  <si>
    <t>WIRELLES</t>
  </si>
  <si>
    <t>MESIN KETIK</t>
  </si>
  <si>
    <t>MEJA TLP</t>
  </si>
  <si>
    <t>OLIVETY</t>
  </si>
  <si>
    <t>0206010101</t>
  </si>
  <si>
    <t>0206020113</t>
  </si>
  <si>
    <t>EPSON C45</t>
  </si>
  <si>
    <t>PROYEKTOR LCD</t>
  </si>
  <si>
    <t>LAYAR PROYEKTOR</t>
  </si>
  <si>
    <t>SONY FPL DX142</t>
  </si>
  <si>
    <t>WORLD TRIPOD SCREEN</t>
  </si>
  <si>
    <t>0206010510</t>
  </si>
  <si>
    <t>0206020612</t>
  </si>
  <si>
    <t>04/04/2002</t>
  </si>
  <si>
    <t>27/04/2007</t>
  </si>
  <si>
    <t>23/07/2009</t>
  </si>
  <si>
    <t>VEV3288</t>
  </si>
  <si>
    <t>RUSAK SEDANG</t>
  </si>
  <si>
    <t>Exs.BKD</t>
  </si>
  <si>
    <t>BAIK di moil Kabag</t>
  </si>
  <si>
    <t>0206020328</t>
  </si>
  <si>
    <t>LAMBANG GARUDA</t>
  </si>
  <si>
    <t>2004</t>
  </si>
  <si>
    <t>JUMLAH</t>
  </si>
  <si>
    <t>Drs.AZIZ FACHRURROZI, M.M</t>
  </si>
  <si>
    <t>Pembina Tk.I</t>
  </si>
  <si>
    <t>0206040104</t>
  </si>
  <si>
    <t>MEJA KERJA ESL II</t>
  </si>
  <si>
    <t>Eks.BKD</t>
  </si>
  <si>
    <t>0206040304</t>
  </si>
  <si>
    <t>KURSI ESL II</t>
  </si>
  <si>
    <t>EXSHOUSE FAN</t>
  </si>
  <si>
    <t>00002</t>
  </si>
  <si>
    <t>Station Wagon</t>
  </si>
  <si>
    <t>-</t>
  </si>
  <si>
    <t>N 307 YP</t>
  </si>
  <si>
    <t>N 2354 YP</t>
  </si>
  <si>
    <t>N 2353 YP</t>
  </si>
  <si>
    <t>00003</t>
  </si>
  <si>
    <t>N 9749 WD</t>
  </si>
  <si>
    <t>N 2825 YP</t>
  </si>
  <si>
    <t>00006</t>
  </si>
  <si>
    <t>N 2813 YP</t>
  </si>
  <si>
    <t>00007</t>
  </si>
  <si>
    <t>N 9931 W</t>
  </si>
  <si>
    <t>00010</t>
  </si>
  <si>
    <t>00011</t>
  </si>
  <si>
    <t>N 9804 WD</t>
  </si>
  <si>
    <t>00012</t>
  </si>
  <si>
    <t>N 3206 YP</t>
  </si>
  <si>
    <t>0202030401</t>
  </si>
  <si>
    <t>Generator Set / Genset</t>
  </si>
  <si>
    <t>0206010103</t>
  </si>
  <si>
    <t>Mesin Ketik</t>
  </si>
  <si>
    <t>0206010202</t>
  </si>
  <si>
    <t>Mesin Hitung Listrik</t>
  </si>
  <si>
    <t>Lemari Plat Besi ( 2 Pintu )</t>
  </si>
  <si>
    <t>0206010403</t>
  </si>
  <si>
    <t>Rak Kaset Besar</t>
  </si>
  <si>
    <t>Filling Kabinet</t>
  </si>
  <si>
    <t>Katalog</t>
  </si>
  <si>
    <t>Lemari Kayu ( 3 Pintu )</t>
  </si>
  <si>
    <t>Lemari Kayu</t>
  </si>
  <si>
    <t>00008</t>
  </si>
  <si>
    <t>Kursi Lipat</t>
  </si>
  <si>
    <t>0206020130</t>
  </si>
  <si>
    <t>Kursi Putar</t>
  </si>
  <si>
    <t>Meja Komputer</t>
  </si>
  <si>
    <t>Tripot</t>
  </si>
  <si>
    <t>Gorden</t>
  </si>
  <si>
    <t>Jam Dinding</t>
  </si>
  <si>
    <t>0206020301</t>
  </si>
  <si>
    <t>Vacum Cleaner</t>
  </si>
  <si>
    <t>0206020404</t>
  </si>
  <si>
    <t>AC</t>
  </si>
  <si>
    <t>Radio Tape</t>
  </si>
  <si>
    <t>Tape Recorder</t>
  </si>
  <si>
    <t>0206020605</t>
  </si>
  <si>
    <t>Amplifier</t>
  </si>
  <si>
    <t>Wireless</t>
  </si>
  <si>
    <t>0206020614</t>
  </si>
  <si>
    <t>Microphon</t>
  </si>
  <si>
    <t>0206020629</t>
  </si>
  <si>
    <t>Gambar Presiden dan Wapres</t>
  </si>
  <si>
    <t>Mixer Studio</t>
  </si>
  <si>
    <t>Lap Top</t>
  </si>
  <si>
    <t>0207010320</t>
  </si>
  <si>
    <t>Handycam</t>
  </si>
  <si>
    <t>Kamera Digital</t>
  </si>
  <si>
    <t>0207010213</t>
  </si>
  <si>
    <t>Vidio CD Changer ( Player )</t>
  </si>
  <si>
    <t>Tustel</t>
  </si>
  <si>
    <t>Lampu Blitz</t>
  </si>
  <si>
    <t>0207010182</t>
  </si>
  <si>
    <t>Lampu Antena</t>
  </si>
  <si>
    <t>Faximile</t>
  </si>
  <si>
    <t>0207020123</t>
  </si>
  <si>
    <t>Hand Phone</t>
  </si>
  <si>
    <t>Vertikal Blind</t>
  </si>
  <si>
    <t>Spending</t>
  </si>
  <si>
    <t>Camera</t>
  </si>
  <si>
    <t>Televisi</t>
  </si>
  <si>
    <t>00022</t>
  </si>
  <si>
    <t>Printer Dot Matrix</t>
  </si>
  <si>
    <t>Kursi Besi</t>
  </si>
  <si>
    <t>00026</t>
  </si>
  <si>
    <t>0207010139</t>
  </si>
  <si>
    <t>Headphone</t>
  </si>
  <si>
    <t>SUZUKI A100</t>
  </si>
  <si>
    <t>YAMAHA SIGMA</t>
  </si>
  <si>
    <t>RTP</t>
  </si>
  <si>
    <t>HUMAS LAMA</t>
  </si>
  <si>
    <t>SUZUKI RC100</t>
  </si>
  <si>
    <t>N 9749 W</t>
  </si>
  <si>
    <t>00020</t>
  </si>
  <si>
    <t>Honda Supra X 125 FI</t>
  </si>
  <si>
    <t>MH1JBP113EK176688</t>
  </si>
  <si>
    <t>JBP1E1176723</t>
  </si>
  <si>
    <t>N 4055 YP</t>
  </si>
  <si>
    <t>Honda Supra X</t>
  </si>
  <si>
    <t>00021</t>
  </si>
  <si>
    <t>Honda</t>
  </si>
  <si>
    <t>MH1JBP113FK208539</t>
  </si>
  <si>
    <t>JBP1E1207348</t>
  </si>
  <si>
    <t>N 4170 YP</t>
  </si>
  <si>
    <t>MH1JBP112FK296208</t>
  </si>
  <si>
    <t>JBP1E1294571</t>
  </si>
  <si>
    <t>N 4162 YP</t>
  </si>
  <si>
    <t>No.</t>
  </si>
  <si>
    <t>Kode                                 Barang</t>
  </si>
  <si>
    <t>Jenis Barang</t>
  </si>
  <si>
    <t>No. REG</t>
  </si>
  <si>
    <t>Jml                             Brg</t>
  </si>
  <si>
    <t>Merk</t>
  </si>
  <si>
    <t>Ukuran/ CC</t>
  </si>
  <si>
    <t>Bahan</t>
  </si>
  <si>
    <t>Tahun Pembelian</t>
  </si>
  <si>
    <t>Nomor</t>
  </si>
  <si>
    <t>Asal Usul</t>
  </si>
  <si>
    <t>asal usul</t>
  </si>
  <si>
    <t>Nilai                                  Persatuan             Barang</t>
  </si>
  <si>
    <t>Harga                 (Rp)</t>
  </si>
  <si>
    <t>Ket.</t>
  </si>
  <si>
    <t>Pabrik</t>
  </si>
  <si>
    <t>Rangka</t>
  </si>
  <si>
    <t>Mesin</t>
  </si>
  <si>
    <t>Polisi</t>
  </si>
  <si>
    <t>BPKB</t>
  </si>
  <si>
    <t>awal</t>
  </si>
  <si>
    <t>akhir</t>
  </si>
  <si>
    <t>Alat Besar  (02,02)</t>
  </si>
  <si>
    <t>Alat Angkutan  (02,03)</t>
  </si>
  <si>
    <t>0203010102</t>
  </si>
  <si>
    <t>00016</t>
  </si>
  <si>
    <t>00019</t>
  </si>
  <si>
    <t>HONDA</t>
  </si>
  <si>
    <t>00015</t>
  </si>
  <si>
    <t>Peralatan dan Mesin  (02.06)</t>
  </si>
  <si>
    <t>Buah</t>
  </si>
  <si>
    <t>PEMBELIAN</t>
  </si>
  <si>
    <t>--</t>
  </si>
  <si>
    <t>Set</t>
  </si>
  <si>
    <t>_</t>
  </si>
  <si>
    <t>Shap</t>
  </si>
  <si>
    <t>Nasional</t>
  </si>
  <si>
    <t>Brother</t>
  </si>
  <si>
    <t>0206040106</t>
  </si>
  <si>
    <t>Unit</t>
  </si>
  <si>
    <t>Datascrip</t>
  </si>
  <si>
    <t>NIKON</t>
  </si>
  <si>
    <t>ICA/CS-1238</t>
  </si>
  <si>
    <t>Laptop</t>
  </si>
  <si>
    <t>buah</t>
  </si>
  <si>
    <t>Acer</t>
  </si>
  <si>
    <t>unit</t>
  </si>
  <si>
    <t>Aztech</t>
  </si>
  <si>
    <t>Epson</t>
  </si>
  <si>
    <t>VIP</t>
  </si>
  <si>
    <t>Donati</t>
  </si>
  <si>
    <t>Chitose</t>
  </si>
  <si>
    <t>0206020111</t>
  </si>
  <si>
    <t>UPS PC</t>
  </si>
  <si>
    <t>CS 638</t>
  </si>
  <si>
    <t>00023</t>
  </si>
  <si>
    <t>Daikin</t>
  </si>
  <si>
    <t>DELL</t>
  </si>
  <si>
    <t>CAMERA FULL FRAME</t>
  </si>
  <si>
    <t>CANON EOS 6D KIT DSLR</t>
  </si>
  <si>
    <t>BUAH</t>
  </si>
  <si>
    <t>UNIT POWER SUPLLY</t>
  </si>
  <si>
    <t>00029</t>
  </si>
  <si>
    <t>Hitam</t>
  </si>
  <si>
    <t>UNIT</t>
  </si>
  <si>
    <t>FLASH CAMERA</t>
  </si>
  <si>
    <t>0003</t>
  </si>
  <si>
    <t>YOUNG NUO</t>
  </si>
  <si>
    <t>LOWEPO FAST TOCK</t>
  </si>
  <si>
    <t>Philips</t>
  </si>
  <si>
    <t>Headset</t>
  </si>
  <si>
    <t>Revex</t>
  </si>
  <si>
    <t>NIP. 19820116 200801 1 012</t>
  </si>
  <si>
    <t>N 375 YP</t>
  </si>
  <si>
    <t>N 3341 YP</t>
  </si>
  <si>
    <t>N 3897 YP</t>
  </si>
  <si>
    <t>N 2370 YP</t>
  </si>
  <si>
    <t>Sharp</t>
  </si>
  <si>
    <t>Etalase</t>
  </si>
  <si>
    <t>HP CQ 3138 L</t>
  </si>
  <si>
    <t>Canon EOS 6D</t>
  </si>
  <si>
    <t>Pers Line</t>
  </si>
  <si>
    <t>Krisbow</t>
  </si>
  <si>
    <t>Televisi LED</t>
  </si>
  <si>
    <t>Kamera DSLR</t>
  </si>
  <si>
    <t>Canon EOS 700D KIT</t>
  </si>
  <si>
    <t>LEMARI BESI 2PINTU</t>
  </si>
  <si>
    <t>DATASCRIP SBSS</t>
  </si>
  <si>
    <t>KURSI KERJA Esl III</t>
  </si>
  <si>
    <t>COMCODER</t>
  </si>
  <si>
    <t>SONY PXW 2150</t>
  </si>
  <si>
    <t>Meja Kursi Tamu</t>
  </si>
  <si>
    <t>Laptop HP Lenovo</t>
  </si>
  <si>
    <t>HP Lenovo</t>
  </si>
  <si>
    <t>Robin</t>
  </si>
  <si>
    <t>1899/12/30</t>
  </si>
  <si>
    <t>Daihatsu Terios TX</t>
  </si>
  <si>
    <t>Bensin</t>
  </si>
  <si>
    <t>MHKG2CJ2JK007358</t>
  </si>
  <si>
    <t>DAE6427</t>
  </si>
  <si>
    <t>Toyota Kijang</t>
  </si>
  <si>
    <t>MHF11KF80200</t>
  </si>
  <si>
    <t>7KO494222</t>
  </si>
  <si>
    <t>DAIHATSU ZEBRA</t>
  </si>
  <si>
    <t>589110979</t>
  </si>
  <si>
    <t>9110979</t>
  </si>
  <si>
    <t>MH345T101XKO11</t>
  </si>
  <si>
    <t>45ST238343</t>
  </si>
  <si>
    <t>N 9770 WD</t>
  </si>
  <si>
    <t>RUSAK sedang</t>
  </si>
  <si>
    <t>Suzuki</t>
  </si>
  <si>
    <t>MH8FD425X7580</t>
  </si>
  <si>
    <t>FAO31D801980</t>
  </si>
  <si>
    <t>MH8BF45CA9J160811</t>
  </si>
  <si>
    <t>F496ID307322</t>
  </si>
  <si>
    <t>MH1JB9136CK161130</t>
  </si>
  <si>
    <t>JB91E3156795</t>
  </si>
  <si>
    <t>HONDA WIN100</t>
  </si>
  <si>
    <t>MHINA000RKKO</t>
  </si>
  <si>
    <t>A1001D201274</t>
  </si>
  <si>
    <t>Yamaha YT</t>
  </si>
  <si>
    <t>MH3341004VK123</t>
  </si>
  <si>
    <t>3HB198624</t>
  </si>
  <si>
    <t>MHDA100UXTJ3</t>
  </si>
  <si>
    <t>41001D202170</t>
  </si>
  <si>
    <t>MHDA100UXIJ3141</t>
  </si>
  <si>
    <t>A1001D202170</t>
  </si>
  <si>
    <t>MHDA1004SJ28</t>
  </si>
  <si>
    <t>A1001D175870</t>
  </si>
  <si>
    <t>MH33AY00BVK1000</t>
  </si>
  <si>
    <t>34Y82678</t>
  </si>
  <si>
    <t>MHIHAOO4X51288</t>
  </si>
  <si>
    <t>A1001D175820</t>
  </si>
  <si>
    <t>MHDA1004X5J288</t>
  </si>
  <si>
    <t>A1001D75689</t>
  </si>
  <si>
    <t>MHDRC100PTJ248770</t>
  </si>
  <si>
    <t>E104ID472771</t>
  </si>
  <si>
    <t>H416748007</t>
  </si>
  <si>
    <t>HAE2161050</t>
  </si>
  <si>
    <t>MHIHAOOODRRK061115</t>
  </si>
  <si>
    <t>MIRADO</t>
  </si>
  <si>
    <t>Sony 32inc</t>
  </si>
  <si>
    <t>0206040108</t>
  </si>
  <si>
    <t>Meja Kerja Staf</t>
  </si>
  <si>
    <t>Yasika</t>
  </si>
  <si>
    <t>00075</t>
  </si>
  <si>
    <t>00089</t>
  </si>
  <si>
    <t>Elephent</t>
  </si>
  <si>
    <t>Epson Stylus Photo</t>
  </si>
  <si>
    <t>National</t>
  </si>
  <si>
    <t>Meter</t>
  </si>
  <si>
    <t>Nikon FM 2</t>
  </si>
  <si>
    <t>Nikon</t>
  </si>
  <si>
    <t>Nicon FM 10</t>
  </si>
  <si>
    <t>Braon</t>
  </si>
  <si>
    <t>EPSON</t>
  </si>
  <si>
    <t>CANON IP4200</t>
  </si>
  <si>
    <t>Epson LQ 2180</t>
  </si>
  <si>
    <t>EPSON LX 300</t>
  </si>
  <si>
    <t>EPSON C-45</t>
  </si>
  <si>
    <t>EPSON LX300</t>
  </si>
  <si>
    <t>Trevelmate 6292</t>
  </si>
  <si>
    <t>Gl2400WZ</t>
  </si>
  <si>
    <t>Zain</t>
  </si>
  <si>
    <t>Almel</t>
  </si>
  <si>
    <t>Season</t>
  </si>
  <si>
    <t>Clience</t>
  </si>
  <si>
    <t>Bauh</t>
  </si>
  <si>
    <t>Seiko</t>
  </si>
  <si>
    <t>M/Roll</t>
  </si>
  <si>
    <t>00072</t>
  </si>
  <si>
    <t>00074</t>
  </si>
  <si>
    <t>Asahi</t>
  </si>
  <si>
    <t>Royal</t>
  </si>
  <si>
    <t>Rak TV</t>
  </si>
  <si>
    <t>Limari Kayu ( 5 Pintu )</t>
  </si>
  <si>
    <t>0206040708</t>
  </si>
  <si>
    <t>Bufet Kaca</t>
  </si>
  <si>
    <t>0206020128</t>
  </si>
  <si>
    <t>Kursi Tamu</t>
  </si>
  <si>
    <t>Kursi Pejabat Es IV</t>
  </si>
  <si>
    <t>0206020110</t>
  </si>
  <si>
    <t>Meja Rapat</t>
  </si>
  <si>
    <t>Kursi Pejabat Es III</t>
  </si>
  <si>
    <t>Omex</t>
  </si>
  <si>
    <t>00030</t>
  </si>
  <si>
    <t>00031</t>
  </si>
  <si>
    <t>00036</t>
  </si>
  <si>
    <t>Kursi Staf</t>
  </si>
  <si>
    <t>Elephant</t>
  </si>
  <si>
    <t>Kursi Staf/lipat</t>
  </si>
  <si>
    <t>00034</t>
  </si>
  <si>
    <t>00037</t>
  </si>
  <si>
    <t>0206030205</t>
  </si>
  <si>
    <t>Kalkulator</t>
  </si>
  <si>
    <t>Citezen</t>
  </si>
  <si>
    <t>0206010211</t>
  </si>
  <si>
    <t>Citizen</t>
  </si>
  <si>
    <t>00039</t>
  </si>
  <si>
    <t>Futura HNN</t>
  </si>
  <si>
    <t>00040</t>
  </si>
  <si>
    <t>00041</t>
  </si>
  <si>
    <t>00042</t>
  </si>
  <si>
    <t>00043</t>
  </si>
  <si>
    <t>Jam dinding</t>
  </si>
  <si>
    <t>Mirado bulat</t>
  </si>
  <si>
    <t>Casio</t>
  </si>
  <si>
    <t>00048</t>
  </si>
  <si>
    <t>00071</t>
  </si>
  <si>
    <t>HNN</t>
  </si>
  <si>
    <t>NOKIA 1212</t>
  </si>
  <si>
    <t>DAFTAR INVENTARIS HUMAS DAN PROTOKOL</t>
  </si>
  <si>
    <t>0206020619</t>
  </si>
  <si>
    <t>Stavol</t>
  </si>
  <si>
    <t>siro</t>
  </si>
  <si>
    <t>ICA 1238</t>
  </si>
  <si>
    <t>Komputer Destktop</t>
  </si>
  <si>
    <t>DELL VOSTRO</t>
  </si>
  <si>
    <t>MEJA TULIS</t>
  </si>
  <si>
    <t>LAZIO</t>
  </si>
  <si>
    <t>0206020131</t>
  </si>
  <si>
    <t>KURSI BUSA</t>
  </si>
  <si>
    <t>KAYU BUSA</t>
  </si>
  <si>
    <t>ALAT STUDIO '0207</t>
  </si>
  <si>
    <t>Lumajang, 01 JANUARI 2017</t>
  </si>
  <si>
    <t>KABAG HUMAS DAN PROTOKOL</t>
  </si>
  <si>
    <t>DAIKIN 1PK</t>
  </si>
  <si>
    <t>0206010307</t>
  </si>
  <si>
    <t>MESIN FOTO COPY</t>
  </si>
  <si>
    <t>SANDRO 211</t>
  </si>
  <si>
    <t>SKPD LAIN</t>
  </si>
  <si>
    <t>DAIHATSU TERIOS</t>
  </si>
  <si>
    <t>Shogun FL 125</t>
  </si>
  <si>
    <t>Shogun 125</t>
  </si>
  <si>
    <t>Kipas angin</t>
  </si>
  <si>
    <t>Filing Kabinet</t>
  </si>
  <si>
    <t>Almari Buku / Rak Arsip Dinamis</t>
  </si>
  <si>
    <t>Papan Nama Ukir Meja / Jati</t>
  </si>
  <si>
    <t>00177</t>
  </si>
  <si>
    <t>0206020633</t>
  </si>
  <si>
    <t>Kotak Bendera Ukir / Jati</t>
  </si>
  <si>
    <t>Printer Dot matrik</t>
  </si>
  <si>
    <t>Printer Laserjet</t>
  </si>
  <si>
    <t>Brand Kas</t>
  </si>
  <si>
    <t>Data Scrip</t>
  </si>
  <si>
    <t>Filling cabinet</t>
  </si>
  <si>
    <t>Televisi / TV</t>
  </si>
  <si>
    <t>Wirelless</t>
  </si>
  <si>
    <t>Komputer (lengkap)</t>
  </si>
  <si>
    <t>Komputer + meja komp.</t>
  </si>
  <si>
    <t>Komputer e - Finance</t>
  </si>
  <si>
    <t>HP EVO</t>
  </si>
  <si>
    <t>Del Inspiron</t>
  </si>
  <si>
    <t>Laptop / Note Book</t>
  </si>
  <si>
    <t>HP Pavillion</t>
  </si>
  <si>
    <t>Komputer desktop</t>
  </si>
  <si>
    <t>Printer Tinta</t>
  </si>
  <si>
    <t>Komputer PC</t>
  </si>
  <si>
    <t>Meja komputer (Jml 2 brg)</t>
  </si>
  <si>
    <t>Printer Epson (Stylus C-45)</t>
  </si>
  <si>
    <t>Meja Kerja Pejabat Es - IV</t>
  </si>
  <si>
    <t>Lemari Besi (arsip)</t>
  </si>
  <si>
    <t>Meja Kursi Tamu / Zice</t>
  </si>
  <si>
    <t>Meja staf</t>
  </si>
  <si>
    <t>00033</t>
  </si>
  <si>
    <t>Meja kerja Es IV</t>
  </si>
  <si>
    <t>Kursi kerja Es IV</t>
  </si>
  <si>
    <t>Kursi Pejabat Es - III</t>
  </si>
  <si>
    <t>Meja Kerja Pejabat Es - III</t>
  </si>
  <si>
    <t>Data scrip</t>
  </si>
  <si>
    <t>Almari arsip</t>
  </si>
  <si>
    <t>Almari arsip 2 pintu</t>
  </si>
  <si>
    <t>Laserjet</t>
  </si>
  <si>
    <t>0206010528</t>
  </si>
  <si>
    <t>LCD</t>
  </si>
  <si>
    <t>Sony VPL-DX142</t>
  </si>
  <si>
    <t>13/7/2016</t>
  </si>
  <si>
    <t>Layar Proyektor</t>
  </si>
  <si>
    <t>World Tripod Secren 84 Inchi</t>
  </si>
  <si>
    <t>Meja Kerja Eselon III</t>
  </si>
  <si>
    <t>Kayu Jati</t>
  </si>
  <si>
    <t>Kursi Kerja Eselon III</t>
  </si>
  <si>
    <t>BKD</t>
  </si>
  <si>
    <t>Kursi Pejabat Es - IV</t>
  </si>
  <si>
    <t>Rakuda</t>
  </si>
  <si>
    <t>Kaca Rias</t>
  </si>
  <si>
    <t>0206020628</t>
  </si>
  <si>
    <t>Lambang Garuda</t>
  </si>
  <si>
    <t>Kursi Biasa (Busa)</t>
  </si>
  <si>
    <t>Meja Kerja Staf / Non Strukt.</t>
  </si>
  <si>
    <t>Mirado</t>
  </si>
  <si>
    <t>Kursi Tangan / Besi</t>
  </si>
  <si>
    <t>Meja Telephone</t>
  </si>
  <si>
    <t>Kalkulator CT 780</t>
  </si>
  <si>
    <t>Kalkulator CT-780</t>
  </si>
  <si>
    <t>Futura</t>
  </si>
  <si>
    <t>Futura/HNN</t>
  </si>
  <si>
    <t>HONDA WIN</t>
  </si>
  <si>
    <t>YAMAHA YT</t>
  </si>
  <si>
    <t>Mesin Ketik Manual Longewagen (18..)</t>
  </si>
  <si>
    <t>00001 - 00004</t>
  </si>
  <si>
    <t>00001 - 00002</t>
  </si>
  <si>
    <t>00072 - 00074</t>
  </si>
  <si>
    <t>00001 - 00006</t>
  </si>
  <si>
    <t>00002 - 00004</t>
  </si>
  <si>
    <t>00005 - 00006</t>
  </si>
  <si>
    <t>00007 - 00008</t>
  </si>
  <si>
    <t>00003 - 00011</t>
  </si>
  <si>
    <t>00075 - 00089</t>
  </si>
  <si>
    <t>00022 - 00023</t>
  </si>
  <si>
    <t>00012 - 00013</t>
  </si>
  <si>
    <t>0207010245</t>
  </si>
  <si>
    <t>SHARP</t>
  </si>
  <si>
    <t>KRISBOW</t>
  </si>
  <si>
    <t>DATASCRIB</t>
  </si>
  <si>
    <t xml:space="preserve">Dell </t>
  </si>
  <si>
    <t>KARTU INVENTARIS BARANG (KIB) B</t>
  </si>
  <si>
    <t>N 3243 YP</t>
  </si>
  <si>
    <t>MH8EN1257J372048</t>
  </si>
  <si>
    <t>MH8BF45CA9J160817</t>
  </si>
  <si>
    <t>MH8BF45CA9J160819</t>
  </si>
  <si>
    <t>MF1JBP113EK176688</t>
  </si>
  <si>
    <t>MF8FD125EK7J801765</t>
  </si>
  <si>
    <t>MH1HA000RRK061115</t>
  </si>
  <si>
    <t>MHDA100VXSJ288650</t>
  </si>
  <si>
    <t>N 3487 YP</t>
  </si>
  <si>
    <t>MHDA100VXTJ314176</t>
  </si>
  <si>
    <t>N 2353YP</t>
  </si>
  <si>
    <t>MHDA100VXTJ314391</t>
  </si>
  <si>
    <t>N 2315 YP</t>
  </si>
  <si>
    <t>MH34ST101XK011967</t>
  </si>
  <si>
    <t>MHF11KF8020071355</t>
  </si>
  <si>
    <t>F403ID801980</t>
  </si>
  <si>
    <t>JBPE1176723</t>
  </si>
  <si>
    <t>MHKG2CJ2J7K007358</t>
  </si>
  <si>
    <t>F4961D307337</t>
  </si>
  <si>
    <t>F405ID372152</t>
  </si>
  <si>
    <t>F4961D307350</t>
  </si>
  <si>
    <t>A100ID202170</t>
  </si>
  <si>
    <t>A100ID175870</t>
  </si>
  <si>
    <t>A100ID201274</t>
  </si>
  <si>
    <t>4ST238343</t>
  </si>
  <si>
    <t>MH33AY00BVK100038</t>
  </si>
  <si>
    <t>3AY824678</t>
  </si>
  <si>
    <t>MH1NA000RKK060798</t>
  </si>
  <si>
    <t>N 3204 YP</t>
  </si>
  <si>
    <t>Station Zebra</t>
  </si>
  <si>
    <t>MHDA100VXSJ288458</t>
  </si>
  <si>
    <t>A100ID175689</t>
  </si>
  <si>
    <t>N 9747 YP</t>
  </si>
  <si>
    <t>MHDA100VXS288577</t>
  </si>
  <si>
    <t>A1001DI75820</t>
  </si>
  <si>
    <t>N 9749 YP</t>
  </si>
  <si>
    <t>N 3320 YP</t>
  </si>
  <si>
    <t>HA16748007</t>
  </si>
  <si>
    <t>HAE2048098</t>
  </si>
  <si>
    <t>ALAT STUDIO '02.07</t>
  </si>
  <si>
    <t>DROPING UMUM</t>
  </si>
  <si>
    <t>PERALATAN DAN MESIN</t>
  </si>
  <si>
    <t>KABUPATEN           : LUMAJANG</t>
  </si>
  <si>
    <t>Unit  -  Lokasi         : 13.21.04.09 BAGIAN HUMAS DAN PROTOKOL</t>
  </si>
  <si>
    <t>K e p e m i l i k a n   : PEMERINTAH KABUPATEN/KOTA</t>
  </si>
  <si>
    <t>Tahun Tercatat</t>
  </si>
  <si>
    <t>Gambar Presiden &amp; Wapres</t>
  </si>
  <si>
    <t>Pigora Narkoba</t>
  </si>
  <si>
    <t>Alumunium</t>
  </si>
  <si>
    <t>Papan Struktur Organisasi</t>
  </si>
  <si>
    <t>Melamin</t>
  </si>
  <si>
    <t>Papan White Board</t>
  </si>
  <si>
    <t>S t a v o l</t>
  </si>
  <si>
    <t>DAIKIN 1,5PK</t>
  </si>
  <si>
    <t>ASET TETAP</t>
  </si>
  <si>
    <t>ASET LAIN LAIN</t>
  </si>
  <si>
    <t>EKSTRA</t>
  </si>
  <si>
    <t>0001</t>
  </si>
  <si>
    <t>0002</t>
  </si>
  <si>
    <t>0006</t>
  </si>
  <si>
    <t>0008</t>
  </si>
  <si>
    <t>0009</t>
  </si>
  <si>
    <t>0010</t>
  </si>
  <si>
    <t>0004</t>
  </si>
  <si>
    <t>Aset tetap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</si>
  <si>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</si>
  <si>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</si>
  <si>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</si>
  <si>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</si>
  <si>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</si>
  <si>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</si>
  <si>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</si>
  <si>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</si>
  <si>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</si>
  <si>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</si>
  <si>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0022</t>
  </si>
  <si>
    <t>0023</t>
  </si>
  <si>
    <t>0025</t>
  </si>
  <si>
    <t>0026</t>
  </si>
  <si>
    <t>0021</t>
  </si>
  <si>
    <t>ooo1</t>
  </si>
  <si>
    <t>VERTICAL BLIND ( Uk.68.27m2 = 68 vertikal )</t>
  </si>
  <si>
    <t>HAE2160456</t>
  </si>
  <si>
    <t>2114504</t>
  </si>
  <si>
    <t>6829777J</t>
  </si>
  <si>
    <t>J03762831</t>
  </si>
  <si>
    <t>F9140900J</t>
  </si>
  <si>
    <t>4027788J</t>
  </si>
  <si>
    <t>M00879152</t>
  </si>
  <si>
    <t>M00879144</t>
  </si>
  <si>
    <t>5653371J</t>
  </si>
  <si>
    <t>5653392J</t>
  </si>
  <si>
    <t>7800316J</t>
  </si>
  <si>
    <t>S89110979</t>
  </si>
  <si>
    <t>3465908J</t>
  </si>
  <si>
    <t>05372127J</t>
  </si>
  <si>
    <t>8373287J</t>
  </si>
  <si>
    <t>3HB188624</t>
  </si>
  <si>
    <t>D1H33WL004VK123072</t>
  </si>
  <si>
    <t>2577232J</t>
  </si>
  <si>
    <t>A5653409J</t>
  </si>
  <si>
    <t>9609582J</t>
  </si>
  <si>
    <t>A1575555J</t>
  </si>
  <si>
    <t>A2577233J</t>
  </si>
  <si>
    <t>N 1508 YP</t>
  </si>
  <si>
    <t xml:space="preserve"> - </t>
  </si>
  <si>
    <t>INVENTARIS</t>
  </si>
  <si>
    <t xml:space="preserve">LAPTOP </t>
  </si>
  <si>
    <t>CAMPURAN</t>
  </si>
  <si>
    <t>CAMERA/DRONE</t>
  </si>
  <si>
    <t>DJI MAVIC PRO COMBO</t>
  </si>
  <si>
    <t>CASIO GX - 14B 14 DIGIT</t>
  </si>
  <si>
    <t>MESIN PENGHANCUR KERTAS</t>
  </si>
  <si>
    <t>0206010515</t>
  </si>
  <si>
    <t>Harga (Rp)</t>
  </si>
  <si>
    <t>besi</t>
  </si>
  <si>
    <t>INDAL</t>
  </si>
  <si>
    <t>KENWOOD</t>
  </si>
  <si>
    <t>TOA</t>
  </si>
  <si>
    <t>BERINGHER</t>
  </si>
  <si>
    <t>ELEPHAN</t>
  </si>
  <si>
    <t>BUSA</t>
  </si>
  <si>
    <t xml:space="preserve">Venture / Kyowa </t>
  </si>
  <si>
    <t xml:space="preserve"> KAYU</t>
  </si>
  <si>
    <t xml:space="preserve">Data Scrip </t>
  </si>
  <si>
    <t xml:space="preserve">Olivety </t>
  </si>
  <si>
    <t xml:space="preserve">Acer Power </t>
  </si>
  <si>
    <t xml:space="preserve">Brother </t>
  </si>
  <si>
    <t xml:space="preserve">Aztec </t>
  </si>
  <si>
    <t>BESI</t>
  </si>
  <si>
    <t>KACA</t>
  </si>
  <si>
    <t>METZ</t>
  </si>
  <si>
    <t>NASIONAL</t>
  </si>
  <si>
    <t>EPSEN</t>
  </si>
  <si>
    <t>BRAUN</t>
  </si>
  <si>
    <t>Siro</t>
  </si>
  <si>
    <t>CAMPRN</t>
  </si>
  <si>
    <t>PLAT BESI</t>
  </si>
  <si>
    <t>PLATBESI</t>
  </si>
  <si>
    <t>PLASTIK</t>
  </si>
  <si>
    <t>TOYOTA</t>
  </si>
  <si>
    <t>DAIHATSU</t>
  </si>
  <si>
    <t xml:space="preserve">SUZUKI </t>
  </si>
  <si>
    <t>YAMAHA</t>
  </si>
  <si>
    <t>CANON</t>
  </si>
  <si>
    <t>OLYMPIC</t>
  </si>
  <si>
    <t>RASCHESER</t>
  </si>
  <si>
    <t>Sony</t>
  </si>
  <si>
    <t>Acer Power</t>
  </si>
  <si>
    <t>TELESONIC</t>
  </si>
  <si>
    <t>MITSUNO</t>
  </si>
  <si>
    <t xml:space="preserve">Sony </t>
  </si>
  <si>
    <t>Meja kursi tamu</t>
  </si>
  <si>
    <t xml:space="preserve">Suzuki Thunder  </t>
  </si>
  <si>
    <t xml:space="preserve">Suzuki fl </t>
  </si>
  <si>
    <t>SUZUKI RC</t>
  </si>
  <si>
    <t>3138 L</t>
  </si>
  <si>
    <t>EOS 6D</t>
  </si>
  <si>
    <t>EOS 700D KIT</t>
  </si>
  <si>
    <t>DO`120</t>
  </si>
  <si>
    <t xml:space="preserve"> PXW Z150</t>
  </si>
  <si>
    <t xml:space="preserve"> EOS 6D </t>
  </si>
  <si>
    <t>DONATI DO</t>
  </si>
  <si>
    <t xml:space="preserve">SONY </t>
  </si>
  <si>
    <t xml:space="preserve">F-EP </t>
  </si>
  <si>
    <t xml:space="preserve">CS </t>
  </si>
  <si>
    <t xml:space="preserve">Laserjet HP Pro </t>
  </si>
  <si>
    <t>M 1132</t>
  </si>
  <si>
    <t xml:space="preserve"> MFP</t>
  </si>
  <si>
    <t>32''/32R</t>
  </si>
  <si>
    <t>HP CQ</t>
  </si>
  <si>
    <t xml:space="preserve">HP Pro </t>
  </si>
  <si>
    <t>G3000</t>
  </si>
  <si>
    <t xml:space="preserve">Canon PIXMA </t>
  </si>
  <si>
    <t>M225d</t>
  </si>
  <si>
    <t>HP Laser Jet Pro MFP</t>
  </si>
  <si>
    <t xml:space="preserve">Epson </t>
  </si>
  <si>
    <t>C45</t>
  </si>
  <si>
    <t xml:space="preserve">Epson LQ  </t>
  </si>
  <si>
    <t>700D</t>
  </si>
  <si>
    <t xml:space="preserve">Canon/EOS </t>
  </si>
  <si>
    <t>84INC</t>
  </si>
  <si>
    <t>Donati DO</t>
  </si>
  <si>
    <t>1PK</t>
  </si>
  <si>
    <t>CANON IR</t>
  </si>
  <si>
    <t>CANON PIXMA I</t>
  </si>
  <si>
    <t>D310</t>
  </si>
  <si>
    <t xml:space="preserve">ASUS </t>
  </si>
  <si>
    <t xml:space="preserve">ICA/CS </t>
  </si>
  <si>
    <t>1,5 PK</t>
  </si>
  <si>
    <t xml:space="preserve">DELL INSPIRON </t>
  </si>
  <si>
    <t xml:space="preserve">IDEAL </t>
  </si>
  <si>
    <t>14D</t>
  </si>
  <si>
    <t xml:space="preserve">CASIO GX </t>
  </si>
  <si>
    <t>VEV</t>
  </si>
  <si>
    <t xml:space="preserve"> DJ-CRX1</t>
  </si>
  <si>
    <t xml:space="preserve">HP CQ </t>
  </si>
  <si>
    <t xml:space="preserve">Canon </t>
  </si>
  <si>
    <t xml:space="preserve">Canon EOS </t>
  </si>
  <si>
    <t>H30</t>
  </si>
  <si>
    <t xml:space="preserve">Lenovo </t>
  </si>
  <si>
    <t>270 MT</t>
  </si>
  <si>
    <t xml:space="preserve">Dell vostro </t>
  </si>
  <si>
    <t xml:space="preserve">ALINCO </t>
  </si>
  <si>
    <t xml:space="preserve">CT </t>
  </si>
  <si>
    <t xml:space="preserve">Citizen </t>
  </si>
  <si>
    <t>ICA/CS</t>
  </si>
  <si>
    <t>21in</t>
  </si>
  <si>
    <t>WF1100</t>
  </si>
  <si>
    <t>CS1238</t>
  </si>
  <si>
    <t>CBSS CB</t>
  </si>
  <si>
    <t>F 250</t>
  </si>
  <si>
    <t>INSPIRON 7447</t>
  </si>
  <si>
    <t>INPIRE 1</t>
  </si>
  <si>
    <t xml:space="preserve"> Longewagen </t>
  </si>
  <si>
    <t>18 D</t>
  </si>
  <si>
    <t>1,5PK</t>
  </si>
  <si>
    <t xml:space="preserve">BAIK </t>
  </si>
  <si>
    <t>T 110</t>
  </si>
  <si>
    <t>1025</t>
  </si>
  <si>
    <t>4727 MHz</t>
  </si>
  <si>
    <t>D700</t>
  </si>
  <si>
    <t>1400W</t>
  </si>
  <si>
    <t>CA 191</t>
  </si>
  <si>
    <t>SLV 545</t>
  </si>
  <si>
    <t>F 300</t>
  </si>
  <si>
    <t>0P55</t>
  </si>
  <si>
    <t>LQ1208</t>
  </si>
  <si>
    <t>IP4200</t>
  </si>
  <si>
    <t>ARI MURCONO, S.STP., M.Si</t>
  </si>
  <si>
    <t>NIP. 19780216 199703 1 001</t>
  </si>
  <si>
    <t>Peralatan Kantor dan rumah tangga  (02.06)</t>
  </si>
  <si>
    <t>TOYOTA AVANZA</t>
  </si>
  <si>
    <t>MHKM1CA4JCK028835</t>
  </si>
  <si>
    <t>DDF8532</t>
  </si>
  <si>
    <t>BPBD</t>
  </si>
  <si>
    <t>KXFP701</t>
  </si>
  <si>
    <t>IC510</t>
  </si>
  <si>
    <t>Lumajang, 31 Desember  2019</t>
  </si>
  <si>
    <t>Kondisi                B,RR,RB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</si>
</sst>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 Narrow"/>
      <family val="2"/>
    </font>
    <font>
      <b/>
      <i/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name val="Arial"/>
      <family val="2"/>
    </font>
    <font>
      <b/>
      <sz val="18"/>
      <color theme="1"/>
      <name val="Calibri"/>
      <family val="2"/>
      <scheme val="minor"/>
    </font>
    <font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5.95"/>
      <color indexed="8"/>
      <name val="Arial"/>
      <family val="2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414">
    <xf numFmtId="0" fontId="0" fillId="0" borderId="0" xfId="0"/>
    <xf numFmtId="0" fontId="0" fillId="0" borderId="1" xfId="0" applyBorder="1"/>
    <xf numFmtId="0" fontId="0" fillId="0" borderId="1" xfId="0" applyFill="1" applyBorder="1"/>
    <xf numFmtId="41" fontId="0" fillId="0" borderId="0" xfId="2" applyFont="1"/>
    <xf numFmtId="49" fontId="0" fillId="0" borderId="0" xfId="0" applyNumberFormat="1"/>
    <xf numFmtId="3" fontId="0" fillId="0" borderId="0" xfId="0" applyNumberFormat="1"/>
    <xf numFmtId="14" fontId="0" fillId="0" borderId="0" xfId="0" applyNumberFormat="1"/>
    <xf numFmtId="0" fontId="0" fillId="0" borderId="0" xfId="0" applyFill="1"/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49" fontId="0" fillId="0" borderId="0" xfId="0" applyNumberFormat="1" applyFill="1"/>
    <xf numFmtId="3" fontId="0" fillId="0" borderId="0" xfId="0" applyNumberFormat="1" applyFill="1"/>
    <xf numFmtId="14" fontId="0" fillId="0" borderId="0" xfId="0" applyNumberFormat="1" applyFill="1"/>
    <xf numFmtId="0" fontId="0" fillId="0" borderId="0" xfId="0" applyFont="1"/>
    <xf numFmtId="0" fontId="0" fillId="0" borderId="0" xfId="0" applyFont="1" applyFill="1"/>
    <xf numFmtId="0" fontId="12" fillId="0" borderId="6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1" fontId="7" fillId="0" borderId="1" xfId="2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41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/>
    </xf>
    <xf numFmtId="0" fontId="4" fillId="0" borderId="0" xfId="0" applyFont="1" applyFill="1" applyAlignment="1"/>
    <xf numFmtId="3" fontId="0" fillId="2" borderId="1" xfId="0" applyNumberFormat="1" applyFill="1" applyBorder="1"/>
    <xf numFmtId="3" fontId="0" fillId="3" borderId="1" xfId="0" applyNumberFormat="1" applyFill="1" applyBorder="1"/>
    <xf numFmtId="1" fontId="15" fillId="0" borderId="1" xfId="0" applyNumberFormat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horizontal="center"/>
    </xf>
    <xf numFmtId="3" fontId="0" fillId="4" borderId="1" xfId="0" applyNumberFormat="1" applyFill="1" applyBorder="1"/>
    <xf numFmtId="3" fontId="7" fillId="3" borderId="1" xfId="0" applyNumberFormat="1" applyFont="1" applyFill="1" applyBorder="1" applyAlignment="1">
      <alignment vertical="center"/>
    </xf>
    <xf numFmtId="49" fontId="2" fillId="0" borderId="0" xfId="0" applyNumberFormat="1" applyFont="1" applyFill="1"/>
    <xf numFmtId="0" fontId="8" fillId="0" borderId="1" xfId="0" applyFont="1" applyFill="1" applyBorder="1" applyAlignment="1">
      <alignment vertical="center" wrapText="1"/>
    </xf>
    <xf numFmtId="3" fontId="2" fillId="0" borderId="0" xfId="0" applyNumberFormat="1" applyFont="1" applyFill="1"/>
    <xf numFmtId="14" fontId="2" fillId="0" borderId="0" xfId="0" applyNumberFormat="1" applyFont="1" applyFill="1"/>
    <xf numFmtId="3" fontId="0" fillId="0" borderId="0" xfId="0" applyNumberFormat="1" applyFont="1"/>
    <xf numFmtId="1" fontId="8" fillId="0" borderId="1" xfId="0" applyNumberFormat="1" applyFont="1" applyBorder="1" applyAlignment="1">
      <alignment horizontal="left" indent="1"/>
    </xf>
    <xf numFmtId="0" fontId="5" fillId="0" borderId="1" xfId="0" quotePrefix="1" applyFont="1" applyFill="1" applyBorder="1"/>
    <xf numFmtId="3" fontId="8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49" fontId="9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/>
    <xf numFmtId="3" fontId="9" fillId="0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41" fontId="9" fillId="3" borderId="1" xfId="2" applyFont="1" applyFill="1" applyBorder="1" applyAlignment="1">
      <alignment horizontal="right"/>
    </xf>
    <xf numFmtId="49" fontId="8" fillId="0" borderId="1" xfId="0" quotePrefix="1" applyNumberFormat="1" applyFont="1" applyFill="1" applyBorder="1" applyAlignment="1">
      <alignment horizontal="left"/>
    </xf>
    <xf numFmtId="0" fontId="6" fillId="0" borderId="0" xfId="0" applyFont="1"/>
    <xf numFmtId="0" fontId="5" fillId="0" borderId="1" xfId="0" applyFont="1" applyBorder="1"/>
    <xf numFmtId="49" fontId="0" fillId="0" borderId="0" xfId="0" applyNumberFormat="1" applyFont="1" applyFill="1"/>
    <xf numFmtId="3" fontId="0" fillId="0" borderId="0" xfId="0" applyNumberFormat="1" applyFont="1" applyFill="1"/>
    <xf numFmtId="14" fontId="0" fillId="0" borderId="0" xfId="0" applyNumberFormat="1" applyFont="1" applyFill="1"/>
    <xf numFmtId="0" fontId="3" fillId="0" borderId="0" xfId="0" applyFont="1" applyFill="1" applyAlignment="1"/>
    <xf numFmtId="49" fontId="0" fillId="0" borderId="0" xfId="0" applyNumberFormat="1" applyFont="1"/>
    <xf numFmtId="14" fontId="0" fillId="0" borderId="0" xfId="0" applyNumberFormat="1" applyFont="1"/>
    <xf numFmtId="49" fontId="18" fillId="0" borderId="1" xfId="0" applyNumberFormat="1" applyFont="1" applyBorder="1" applyAlignment="1">
      <alignment vertical="center"/>
    </xf>
    <xf numFmtId="0" fontId="7" fillId="0" borderId="1" xfId="0" quotePrefix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/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9" fontId="8" fillId="0" borderId="1" xfId="0" applyNumberFormat="1" applyFont="1" applyFill="1" applyBorder="1"/>
    <xf numFmtId="1" fontId="5" fillId="0" borderId="1" xfId="1" applyNumberFormat="1" applyFont="1" applyFill="1" applyBorder="1"/>
    <xf numFmtId="49" fontId="5" fillId="0" borderId="1" xfId="0" applyNumberFormat="1" applyFont="1" applyFill="1" applyBorder="1"/>
    <xf numFmtId="41" fontId="8" fillId="0" borderId="1" xfId="0" applyNumberFormat="1" applyFont="1" applyFill="1" applyBorder="1"/>
    <xf numFmtId="3" fontId="8" fillId="0" borderId="1" xfId="0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1" fontId="5" fillId="0" borderId="1" xfId="2" applyFont="1" applyFill="1" applyBorder="1" applyAlignment="1">
      <alignment horizontal="right"/>
    </xf>
    <xf numFmtId="1" fontId="8" fillId="0" borderId="1" xfId="0" applyNumberFormat="1" applyFont="1" applyFill="1" applyBorder="1"/>
    <xf numFmtId="3" fontId="8" fillId="0" borderId="1" xfId="0" applyNumberFormat="1" applyFont="1" applyFill="1" applyBorder="1"/>
    <xf numFmtId="41" fontId="8" fillId="0" borderId="1" xfId="2" applyFont="1" applyFill="1" applyBorder="1" applyAlignment="1">
      <alignment horizontal="right"/>
    </xf>
    <xf numFmtId="49" fontId="8" fillId="0" borderId="1" xfId="0" quotePrefix="1" applyNumberFormat="1" applyFont="1" applyFill="1" applyBorder="1"/>
    <xf numFmtId="49" fontId="8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/>
    <xf numFmtId="0" fontId="1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right"/>
    </xf>
    <xf numFmtId="0" fontId="8" fillId="0" borderId="1" xfId="0" applyFont="1" applyFill="1" applyBorder="1"/>
    <xf numFmtId="49" fontId="20" fillId="0" borderId="1" xfId="0" quotePrefix="1" applyNumberFormat="1" applyFont="1" applyFill="1" applyBorder="1"/>
    <xf numFmtId="49" fontId="20" fillId="0" borderId="1" xfId="0" applyNumberFormat="1" applyFont="1" applyFill="1" applyBorder="1"/>
    <xf numFmtId="1" fontId="20" fillId="0" borderId="1" xfId="0" applyNumberFormat="1" applyFont="1" applyFill="1" applyBorder="1"/>
    <xf numFmtId="3" fontId="20" fillId="0" borderId="1" xfId="0" applyNumberFormat="1" applyFont="1" applyFill="1" applyBorder="1"/>
    <xf numFmtId="41" fontId="20" fillId="0" borderId="1" xfId="0" applyNumberFormat="1" applyFont="1" applyFill="1" applyBorder="1"/>
    <xf numFmtId="3" fontId="20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 vertical="center"/>
    </xf>
    <xf numFmtId="41" fontId="20" fillId="0" borderId="1" xfId="2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left" vertical="center"/>
    </xf>
    <xf numFmtId="0" fontId="21" fillId="2" borderId="1" xfId="0" applyFont="1" applyFill="1" applyBorder="1"/>
    <xf numFmtId="41" fontId="21" fillId="2" borderId="1" xfId="0" applyNumberFormat="1" applyFont="1" applyFill="1" applyBorder="1"/>
    <xf numFmtId="3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/>
    <xf numFmtId="41" fontId="21" fillId="2" borderId="1" xfId="2" applyFont="1" applyFill="1" applyBorder="1" applyAlignment="1">
      <alignment horizontal="right"/>
    </xf>
    <xf numFmtId="3" fontId="21" fillId="0" borderId="1" xfId="0" applyNumberFormat="1" applyFont="1" applyFill="1" applyBorder="1"/>
    <xf numFmtId="0" fontId="21" fillId="0" borderId="1" xfId="0" applyFont="1" applyFill="1" applyBorder="1"/>
    <xf numFmtId="41" fontId="21" fillId="0" borderId="1" xfId="0" applyNumberFormat="1" applyFont="1" applyFill="1" applyBorder="1"/>
    <xf numFmtId="0" fontId="24" fillId="0" borderId="0" xfId="0" applyFont="1" applyAlignment="1">
      <alignment horizontal="center" vertical="center"/>
    </xf>
    <xf numFmtId="0" fontId="22" fillId="0" borderId="0" xfId="0" applyFont="1"/>
    <xf numFmtId="49" fontId="22" fillId="0" borderId="0" xfId="0" applyNumberFormat="1" applyFont="1"/>
    <xf numFmtId="3" fontId="22" fillId="0" borderId="0" xfId="0" applyNumberFormat="1" applyFont="1"/>
    <xf numFmtId="0" fontId="22" fillId="0" borderId="0" xfId="0" applyFont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/>
    <xf numFmtId="0" fontId="25" fillId="0" borderId="0" xfId="0" applyFont="1" applyAlignment="1">
      <alignment horizontal="center" vertical="center"/>
    </xf>
    <xf numFmtId="14" fontId="22" fillId="0" borderId="0" xfId="0" applyNumberFormat="1" applyFont="1"/>
    <xf numFmtId="49" fontId="7" fillId="2" borderId="1" xfId="0" applyNumberFormat="1" applyFont="1" applyFill="1" applyBorder="1" applyAlignment="1">
      <alignment vertical="center"/>
    </xf>
    <xf numFmtId="0" fontId="20" fillId="2" borderId="1" xfId="0" applyNumberFormat="1" applyFont="1" applyFill="1" applyBorder="1" applyAlignment="1">
      <alignment horizontal="center"/>
    </xf>
    <xf numFmtId="41" fontId="20" fillId="2" borderId="1" xfId="2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1" fontId="8" fillId="0" borderId="5" xfId="0" applyNumberFormat="1" applyFont="1" applyFill="1" applyBorder="1" applyAlignment="1">
      <alignment horizontal="center" vertical="center"/>
    </xf>
    <xf numFmtId="49" fontId="8" fillId="0" borderId="2" xfId="0" quotePrefix="1" applyNumberFormat="1" applyFont="1" applyFill="1" applyBorder="1"/>
    <xf numFmtId="49" fontId="8" fillId="0" borderId="3" xfId="0" applyNumberFormat="1" applyFont="1" applyFill="1" applyBorder="1"/>
    <xf numFmtId="0" fontId="6" fillId="0" borderId="0" xfId="0" applyFont="1" applyFill="1"/>
    <xf numFmtId="41" fontId="6" fillId="0" borderId="0" xfId="2" applyFont="1" applyFill="1"/>
    <xf numFmtId="0" fontId="6" fillId="0" borderId="1" xfId="0" applyFont="1" applyFill="1" applyBorder="1"/>
    <xf numFmtId="3" fontId="27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quotePrefix="1" applyFont="1" applyFill="1" applyBorder="1" applyAlignment="1">
      <alignment vertical="center"/>
    </xf>
    <xf numFmtId="3" fontId="28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49" fontId="27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left"/>
    </xf>
    <xf numFmtId="49" fontId="27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/>
    <xf numFmtId="3" fontId="27" fillId="0" borderId="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/>
    </xf>
    <xf numFmtId="49" fontId="27" fillId="0" borderId="1" xfId="0" quotePrefix="1" applyNumberFormat="1" applyFont="1" applyFill="1" applyBorder="1" applyAlignment="1">
      <alignment horizontal="center"/>
    </xf>
    <xf numFmtId="3" fontId="27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3" fontId="21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/>
    <xf numFmtId="49" fontId="27" fillId="0" borderId="1" xfId="0" quotePrefix="1" applyNumberFormat="1" applyFont="1" applyFill="1" applyBorder="1"/>
    <xf numFmtId="1" fontId="27" fillId="0" borderId="1" xfId="0" applyNumberFormat="1" applyFont="1" applyFill="1" applyBorder="1"/>
    <xf numFmtId="41" fontId="27" fillId="0" borderId="1" xfId="0" applyNumberFormat="1" applyFont="1" applyFill="1" applyBorder="1"/>
    <xf numFmtId="0" fontId="6" fillId="0" borderId="1" xfId="0" quotePrefix="1" applyFont="1" applyFill="1" applyBorder="1"/>
    <xf numFmtId="1" fontId="27" fillId="0" borderId="1" xfId="0" applyNumberFormat="1" applyFont="1" applyFill="1" applyBorder="1" applyAlignment="1">
      <alignment horizontal="center"/>
    </xf>
    <xf numFmtId="14" fontId="27" fillId="0" borderId="1" xfId="0" applyNumberFormat="1" applyFont="1" applyFill="1" applyBorder="1"/>
    <xf numFmtId="49" fontId="27" fillId="0" borderId="1" xfId="0" applyNumberFormat="1" applyFont="1" applyFill="1" applyBorder="1" applyAlignment="1">
      <alignment horizontal="left" wrapText="1"/>
    </xf>
    <xf numFmtId="49" fontId="27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vertical="center"/>
    </xf>
    <xf numFmtId="1" fontId="27" fillId="0" borderId="1" xfId="0" applyNumberFormat="1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/>
    <xf numFmtId="49" fontId="6" fillId="0" borderId="0" xfId="0" applyNumberFormat="1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left" vertical="center"/>
    </xf>
    <xf numFmtId="1" fontId="27" fillId="0" borderId="1" xfId="2" applyNumberFormat="1" applyFont="1" applyFill="1" applyBorder="1" applyAlignment="1">
      <alignment horizontal="left"/>
    </xf>
    <xf numFmtId="1" fontId="27" fillId="0" borderId="1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 wrapText="1"/>
    </xf>
    <xf numFmtId="14" fontId="6" fillId="0" borderId="6" xfId="0" applyNumberFormat="1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27" fillId="0" borderId="1" xfId="0" quotePrefix="1" applyNumberFormat="1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vertical="center" wrapText="1"/>
    </xf>
    <xf numFmtId="1" fontId="27" fillId="0" borderId="1" xfId="0" applyNumberFormat="1" applyFont="1" applyFill="1" applyBorder="1" applyAlignment="1">
      <alignment vertical="center"/>
    </xf>
    <xf numFmtId="0" fontId="28" fillId="0" borderId="1" xfId="1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/>
    </xf>
    <xf numFmtId="41" fontId="27" fillId="0" borderId="0" xfId="2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/>
    <xf numFmtId="49" fontId="0" fillId="0" borderId="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/>
    <xf numFmtId="0" fontId="31" fillId="0" borderId="1" xfId="0" quotePrefix="1" applyFont="1" applyFill="1" applyBorder="1" applyAlignment="1">
      <alignment vertical="center"/>
    </xf>
    <xf numFmtId="3" fontId="29" fillId="0" borderId="1" xfId="0" applyNumberFormat="1" applyFont="1" applyFill="1" applyBorder="1" applyAlignment="1">
      <alignment horizontal="center"/>
    </xf>
    <xf numFmtId="3" fontId="28" fillId="0" borderId="1" xfId="0" applyNumberFormat="1" applyFont="1" applyFill="1" applyBorder="1" applyAlignment="1">
      <alignment horizontal="right"/>
    </xf>
    <xf numFmtId="41" fontId="28" fillId="0" borderId="1" xfId="2" applyFont="1" applyFill="1" applyBorder="1" applyAlignment="1">
      <alignment horizontal="right"/>
    </xf>
    <xf numFmtId="49" fontId="29" fillId="0" borderId="1" xfId="0" applyNumberFormat="1" applyFont="1" applyFill="1" applyBorder="1"/>
    <xf numFmtId="49" fontId="29" fillId="0" borderId="1" xfId="0" applyNumberFormat="1" applyFont="1" applyFill="1" applyBorder="1" applyAlignment="1">
      <alignment horizontal="center"/>
    </xf>
    <xf numFmtId="14" fontId="29" fillId="0" borderId="1" xfId="0" applyNumberFormat="1" applyFont="1" applyFill="1" applyBorder="1"/>
    <xf numFmtId="4" fontId="29" fillId="0" borderId="1" xfId="0" applyNumberFormat="1" applyFont="1" applyFill="1" applyBorder="1"/>
    <xf numFmtId="4" fontId="6" fillId="0" borderId="1" xfId="0" applyNumberFormat="1" applyFont="1" applyFill="1" applyBorder="1" applyAlignment="1">
      <alignment vertical="center"/>
    </xf>
    <xf numFmtId="4" fontId="27" fillId="0" borderId="1" xfId="2" applyNumberFormat="1" applyFont="1" applyFill="1" applyBorder="1" applyAlignment="1">
      <alignment horizontal="right"/>
    </xf>
    <xf numFmtId="4" fontId="6" fillId="0" borderId="1" xfId="2" applyNumberFormat="1" applyFont="1" applyFill="1" applyBorder="1" applyAlignment="1">
      <alignment horizontal="right"/>
    </xf>
    <xf numFmtId="165" fontId="27" fillId="0" borderId="1" xfId="2" applyNumberFormat="1" applyFont="1" applyFill="1" applyBorder="1" applyAlignment="1">
      <alignment horizontal="right"/>
    </xf>
    <xf numFmtId="4" fontId="29" fillId="0" borderId="1" xfId="2" applyNumberFormat="1" applyFont="1" applyFill="1" applyBorder="1"/>
    <xf numFmtId="4" fontId="6" fillId="0" borderId="6" xfId="0" applyNumberFormat="1" applyFont="1" applyFill="1" applyBorder="1" applyAlignment="1">
      <alignment vertical="center"/>
    </xf>
    <xf numFmtId="4" fontId="6" fillId="0" borderId="1" xfId="2" applyNumberFormat="1" applyFont="1" applyFill="1" applyBorder="1" applyAlignment="1">
      <alignment horizontal="center"/>
    </xf>
    <xf numFmtId="4" fontId="27" fillId="0" borderId="1" xfId="2" applyNumberFormat="1" applyFont="1" applyFill="1" applyBorder="1" applyAlignment="1" applyProtection="1">
      <alignment vertical="center" wrapText="1"/>
    </xf>
    <xf numFmtId="4" fontId="27" fillId="0" borderId="1" xfId="0" applyNumberFormat="1" applyFont="1" applyFill="1" applyBorder="1"/>
    <xf numFmtId="4" fontId="28" fillId="0" borderId="1" xfId="2" applyNumberFormat="1" applyFont="1" applyFill="1" applyBorder="1" applyAlignment="1">
      <alignment horizontal="right"/>
    </xf>
    <xf numFmtId="4" fontId="6" fillId="0" borderId="1" xfId="0" applyNumberFormat="1" applyFont="1" applyFill="1" applyBorder="1"/>
    <xf numFmtId="4" fontId="27" fillId="0" borderId="1" xfId="2" applyNumberFormat="1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/>
    <xf numFmtId="0" fontId="6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164" fontId="28" fillId="0" borderId="1" xfId="1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 applyProtection="1">
      <alignment vertical="center"/>
    </xf>
    <xf numFmtId="0" fontId="27" fillId="0" borderId="0" xfId="0" applyFont="1" applyFill="1" applyAlignment="1"/>
    <xf numFmtId="0" fontId="27" fillId="0" borderId="1" xfId="0" quotePrefix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1" fontId="27" fillId="0" borderId="1" xfId="0" quotePrefix="1" applyNumberFormat="1" applyFont="1" applyFill="1" applyBorder="1" applyAlignment="1">
      <alignment vertical="center"/>
    </xf>
    <xf numFmtId="49" fontId="6" fillId="0" borderId="0" xfId="0" applyNumberFormat="1" applyFont="1" applyFill="1"/>
    <xf numFmtId="14" fontId="6" fillId="0" borderId="0" xfId="0" applyNumberFormat="1" applyFont="1" applyFill="1"/>
    <xf numFmtId="49" fontId="21" fillId="0" borderId="0" xfId="0" applyNumberFormat="1" applyFont="1" applyFill="1"/>
    <xf numFmtId="164" fontId="21" fillId="0" borderId="1" xfId="0" applyNumberFormat="1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vertical="center"/>
    </xf>
    <xf numFmtId="43" fontId="21" fillId="0" borderId="1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41" fontId="34" fillId="0" borderId="0" xfId="4" applyNumberFormat="1" applyFont="1" applyFill="1" applyBorder="1" applyAlignment="1">
      <alignment vertical="center"/>
    </xf>
    <xf numFmtId="0" fontId="29" fillId="0" borderId="0" xfId="0" applyNumberFormat="1" applyFont="1" applyFill="1" applyBorder="1" applyAlignment="1" applyProtection="1">
      <alignment horizontal="center"/>
    </xf>
    <xf numFmtId="41" fontId="36" fillId="0" borderId="0" xfId="2" applyFont="1" applyFill="1"/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29" fillId="0" borderId="1" xfId="0" applyNumberFormat="1" applyFont="1" applyFill="1" applyBorder="1" applyAlignment="1" applyProtection="1">
      <alignment horizontal="center"/>
    </xf>
    <xf numFmtId="3" fontId="29" fillId="0" borderId="0" xfId="0" applyNumberFormat="1" applyFont="1" applyFill="1" applyAlignment="1">
      <alignment horizontal="left" vertical="center"/>
    </xf>
    <xf numFmtId="49" fontId="6" fillId="0" borderId="1" xfId="0" quotePrefix="1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4" fontId="2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/>
    <xf numFmtId="0" fontId="21" fillId="0" borderId="0" xfId="0" applyFont="1" applyFill="1" applyBorder="1" applyAlignment="1">
      <alignment horizontal="center"/>
    </xf>
    <xf numFmtId="41" fontId="21" fillId="0" borderId="0" xfId="0" applyNumberFormat="1" applyFont="1" applyFill="1" applyBorder="1"/>
    <xf numFmtId="0" fontId="3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wrapText="1"/>
    </xf>
    <xf numFmtId="49" fontId="27" fillId="0" borderId="1" xfId="0" applyNumberFormat="1" applyFont="1" applyFill="1" applyBorder="1" applyAlignment="1">
      <alignment vertical="center" wrapText="1"/>
    </xf>
    <xf numFmtId="0" fontId="27" fillId="0" borderId="1" xfId="0" quotePrefix="1" applyFont="1" applyFill="1" applyBorder="1" applyAlignment="1">
      <alignment horizontal="center" wrapText="1"/>
    </xf>
    <xf numFmtId="0" fontId="27" fillId="0" borderId="1" xfId="0" applyFont="1" applyFill="1" applyBorder="1" applyAlignment="1">
      <alignment wrapText="1"/>
    </xf>
    <xf numFmtId="0" fontId="27" fillId="0" borderId="1" xfId="0" quotePrefix="1" applyFont="1" applyFill="1" applyBorder="1" applyAlignment="1">
      <alignment horizontal="left" wrapText="1"/>
    </xf>
    <xf numFmtId="14" fontId="27" fillId="0" borderId="1" xfId="0" applyNumberFormat="1" applyFont="1" applyFill="1" applyBorder="1" applyAlignment="1">
      <alignment wrapText="1"/>
    </xf>
    <xf numFmtId="0" fontId="27" fillId="0" borderId="1" xfId="0" applyFont="1" applyFill="1" applyBorder="1" applyAlignment="1">
      <alignment horizontal="center" wrapText="1"/>
    </xf>
    <xf numFmtId="164" fontId="27" fillId="0" borderId="1" xfId="1" applyNumberFormat="1" applyFont="1" applyFill="1" applyBorder="1" applyAlignment="1">
      <alignment horizontal="center" wrapText="1"/>
    </xf>
    <xf numFmtId="4" fontId="27" fillId="0" borderId="1" xfId="2" applyNumberFormat="1" applyFont="1" applyFill="1" applyBorder="1" applyAlignment="1">
      <alignment wrapText="1"/>
    </xf>
    <xf numFmtId="0" fontId="27" fillId="0" borderId="0" xfId="0" applyFont="1" applyFill="1"/>
    <xf numFmtId="49" fontId="6" fillId="0" borderId="1" xfId="0" applyNumberFormat="1" applyFont="1" applyFill="1" applyBorder="1" applyAlignment="1">
      <alignment horizontal="center"/>
    </xf>
    <xf numFmtId="14" fontId="6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49" fontId="6" fillId="0" borderId="19" xfId="0" applyNumberFormat="1" applyFont="1" applyFill="1" applyBorder="1"/>
    <xf numFmtId="49" fontId="6" fillId="0" borderId="19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14" fontId="6" fillId="0" borderId="19" xfId="0" applyNumberFormat="1" applyFont="1" applyFill="1" applyBorder="1"/>
    <xf numFmtId="3" fontId="6" fillId="0" borderId="19" xfId="0" applyNumberFormat="1" applyFont="1" applyFill="1" applyBorder="1" applyAlignment="1">
      <alignment horizontal="center"/>
    </xf>
    <xf numFmtId="4" fontId="6" fillId="0" borderId="19" xfId="0" applyNumberFormat="1" applyFont="1" applyFill="1" applyBorder="1"/>
    <xf numFmtId="49" fontId="27" fillId="0" borderId="19" xfId="0" applyNumberFormat="1" applyFont="1" applyFill="1" applyBorder="1"/>
    <xf numFmtId="49" fontId="27" fillId="0" borderId="19" xfId="0" applyNumberFormat="1" applyFont="1" applyFill="1" applyBorder="1" applyAlignment="1">
      <alignment horizontal="center"/>
    </xf>
    <xf numFmtId="14" fontId="27" fillId="0" borderId="19" xfId="0" applyNumberFormat="1" applyFont="1" applyFill="1" applyBorder="1"/>
    <xf numFmtId="3" fontId="27" fillId="0" borderId="19" xfId="0" applyNumberFormat="1" applyFont="1" applyFill="1" applyBorder="1" applyAlignment="1">
      <alignment horizontal="center"/>
    </xf>
    <xf numFmtId="4" fontId="27" fillId="0" borderId="19" xfId="0" applyNumberFormat="1" applyFont="1" applyFill="1" applyBorder="1"/>
    <xf numFmtId="49" fontId="29" fillId="0" borderId="1" xfId="0" applyNumberFormat="1" applyFont="1" applyFill="1" applyBorder="1" applyAlignment="1">
      <alignment wrapText="1"/>
    </xf>
    <xf numFmtId="0" fontId="29" fillId="0" borderId="1" xfId="0" applyFont="1" applyFill="1" applyBorder="1"/>
    <xf numFmtId="0" fontId="27" fillId="0" borderId="1" xfId="0" quotePrefix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0" fontId="27" fillId="0" borderId="1" xfId="0" applyFont="1" applyFill="1" applyBorder="1"/>
    <xf numFmtId="14" fontId="27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>
      <alignment vertical="center" wrapText="1"/>
    </xf>
    <xf numFmtId="164" fontId="21" fillId="0" borderId="0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27" fillId="0" borderId="1" xfId="2" applyNumberFormat="1" applyFont="1" applyFill="1" applyBorder="1" applyAlignment="1">
      <alignment wrapText="1"/>
    </xf>
    <xf numFmtId="3" fontId="27" fillId="0" borderId="1" xfId="0" applyNumberFormat="1" applyFont="1" applyFill="1" applyBorder="1" applyAlignment="1">
      <alignment wrapText="1"/>
    </xf>
    <xf numFmtId="0" fontId="37" fillId="0" borderId="0" xfId="0" applyFont="1" applyFill="1" applyAlignment="1">
      <alignment horizontal="left" vertical="center"/>
    </xf>
    <xf numFmtId="0" fontId="38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/>
    <xf numFmtId="49" fontId="31" fillId="0" borderId="19" xfId="0" applyNumberFormat="1" applyFont="1" applyFill="1" applyBorder="1"/>
    <xf numFmtId="49" fontId="0" fillId="0" borderId="19" xfId="0" applyNumberFormat="1" applyFont="1" applyFill="1" applyBorder="1"/>
    <xf numFmtId="49" fontId="39" fillId="0" borderId="1" xfId="0" applyNumberFormat="1" applyFont="1" applyFill="1" applyBorder="1"/>
    <xf numFmtId="49" fontId="31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1" fontId="14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3" fillId="6" borderId="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</xf>
    <xf numFmtId="0" fontId="29" fillId="0" borderId="0" xfId="0" applyFont="1" applyFill="1" applyAlignment="1">
      <alignment horizontal="left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1" fontId="28" fillId="0" borderId="5" xfId="0" applyNumberFormat="1" applyFont="1" applyFill="1" applyBorder="1" applyAlignment="1">
      <alignment horizontal="left" vertical="center"/>
    </xf>
    <xf numFmtId="1" fontId="28" fillId="0" borderId="2" xfId="0" applyNumberFormat="1" applyFont="1" applyFill="1" applyBorder="1" applyAlignment="1">
      <alignment horizontal="left" vertical="center"/>
    </xf>
    <xf numFmtId="1" fontId="28" fillId="0" borderId="3" xfId="0" applyNumberFormat="1" applyFont="1" applyFill="1" applyBorder="1" applyAlignment="1">
      <alignment horizontal="left" vertical="center"/>
    </xf>
    <xf numFmtId="1" fontId="28" fillId="0" borderId="5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/>
    </xf>
    <xf numFmtId="1" fontId="28" fillId="0" borderId="3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</cellXfs>
  <cellStyles count="8">
    <cellStyle name="Comma" xfId="1" builtinId="3"/>
    <cellStyle name="Comma [0]" xfId="2" builtinId="6"/>
    <cellStyle name="Comma [0] 3" xfId="6"/>
    <cellStyle name="Comma [0] 5" xfId="4"/>
    <cellStyle name="Comma 2" xfId="7"/>
    <cellStyle name="Normal" xfId="0" builtinId="0"/>
    <cellStyle name="Normal 2" xfId="5"/>
    <cellStyle name="Normal 3_LAP INV UMUM SEMESTER I TH  201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A%20DATA%202019\REKON%20PRA%20semester%201%202019\10%20DATA\1.DATA%202017\RAKOR%20ASET\RAKOR%20ASET%20HUMAS%20NEW.UNTUK%20REK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et ttp B"/>
      <sheetName val="KIB C"/>
      <sheetName val="Aset invtrs B"/>
      <sheetName val="KIB A"/>
      <sheetName val="KIB D"/>
      <sheetName val="KIB E"/>
      <sheetName val="KIB F"/>
      <sheetName val="DFTR INVNTRIS MUTASI"/>
      <sheetName val="INVNTRS KE KOMINFO"/>
      <sheetName val="Mutasi aset tetap"/>
      <sheetName val="dftr mutasi ke H&amp;P"/>
      <sheetName val="Sheet3"/>
      <sheetName val="Sheet4"/>
      <sheetName val="Sheet1"/>
      <sheetName val="DFTR INVTRS KE KOMINFO"/>
      <sheetName val="DFTR INVNTRS KE HUMAS"/>
      <sheetName val="DFTR EKSTRA"/>
      <sheetName val="Sheet7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J276"/>
  <sheetViews>
    <sheetView topLeftCell="A236" zoomScale="60" zoomScaleNormal="60" workbookViewId="0">
      <selection activeCell="T156" sqref="T156"/>
    </sheetView>
  </sheetViews>
  <sheetFormatPr defaultRowHeight="15"/>
  <cols>
    <col min="1" max="1" width="6.28515625" customWidth="1"/>
    <col min="2" max="2" width="17.5703125" customWidth="1"/>
    <col min="3" max="3" width="31.140625" customWidth="1"/>
    <col min="6" max="6" width="31.42578125" customWidth="1"/>
    <col min="9" max="9" width="14.7109375" customWidth="1"/>
    <col min="11" max="11" width="14.5703125" customWidth="1"/>
    <col min="13" max="13" width="11.140625" customWidth="1"/>
    <col min="16" max="16" width="14.42578125" customWidth="1"/>
    <col min="17" max="17" width="17.140625" customWidth="1"/>
    <col min="19" max="19" width="20.140625" customWidth="1"/>
    <col min="20" max="20" width="29.28515625" customWidth="1"/>
  </cols>
  <sheetData>
    <row r="3" spans="1:62" ht="19.5" customHeight="1">
      <c r="A3" s="373" t="s">
        <v>510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</row>
    <row r="4" spans="1:62" ht="19.5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1:62" ht="19.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</row>
    <row r="6" spans="1:62" ht="19.5" customHeight="1" thickBo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</row>
    <row r="7" spans="1:62" ht="15.75" customHeight="1" thickTop="1">
      <c r="A7" s="371" t="s">
        <v>299</v>
      </c>
      <c r="B7" s="374" t="s">
        <v>300</v>
      </c>
      <c r="C7" s="371" t="s">
        <v>301</v>
      </c>
      <c r="D7" s="375" t="s">
        <v>302</v>
      </c>
      <c r="E7" s="376"/>
      <c r="F7" s="357" t="s">
        <v>304</v>
      </c>
      <c r="G7" s="371" t="s">
        <v>305</v>
      </c>
      <c r="H7" s="357" t="s">
        <v>306</v>
      </c>
      <c r="I7" s="357" t="s">
        <v>307</v>
      </c>
      <c r="J7" s="381" t="s">
        <v>308</v>
      </c>
      <c r="K7" s="382"/>
      <c r="L7" s="382"/>
      <c r="M7" s="382"/>
      <c r="N7" s="383"/>
      <c r="O7" s="357" t="s">
        <v>309</v>
      </c>
      <c r="P7" s="357" t="s">
        <v>303</v>
      </c>
      <c r="Q7" s="357" t="s">
        <v>310</v>
      </c>
      <c r="R7" s="359" t="s">
        <v>311</v>
      </c>
      <c r="S7" s="368" t="s">
        <v>312</v>
      </c>
      <c r="T7" s="371" t="s">
        <v>313</v>
      </c>
    </row>
    <row r="8" spans="1:62" ht="26.25" customHeight="1">
      <c r="A8" s="372"/>
      <c r="B8" s="363"/>
      <c r="C8" s="372"/>
      <c r="D8" s="377"/>
      <c r="E8" s="378"/>
      <c r="F8" s="358"/>
      <c r="G8" s="372"/>
      <c r="H8" s="358"/>
      <c r="I8" s="358"/>
      <c r="J8" s="362" t="s">
        <v>314</v>
      </c>
      <c r="K8" s="365" t="s">
        <v>315</v>
      </c>
      <c r="L8" s="365" t="s">
        <v>316</v>
      </c>
      <c r="M8" s="365" t="s">
        <v>317</v>
      </c>
      <c r="N8" s="365" t="s">
        <v>318</v>
      </c>
      <c r="O8" s="358"/>
      <c r="P8" s="358"/>
      <c r="Q8" s="358"/>
      <c r="R8" s="360"/>
      <c r="S8" s="369"/>
      <c r="T8" s="372"/>
      <c r="V8" s="6"/>
      <c r="W8" s="4"/>
      <c r="X8" s="5"/>
      <c r="Y8" s="5"/>
      <c r="Z8" s="5"/>
      <c r="AA8" s="5"/>
      <c r="AB8" s="5"/>
      <c r="AC8" s="5"/>
      <c r="AD8" s="6"/>
      <c r="AF8" s="5"/>
      <c r="AH8" s="4"/>
      <c r="AI8" s="4"/>
      <c r="AJ8" s="4"/>
      <c r="AM8" s="5"/>
      <c r="AO8" s="4"/>
      <c r="AP8" s="4"/>
      <c r="AS8" s="4"/>
      <c r="AT8" s="4"/>
      <c r="AU8" s="6"/>
      <c r="AV8" s="6">
        <v>39264</v>
      </c>
    </row>
    <row r="9" spans="1:62" s="39" customFormat="1" ht="9.75" hidden="1" customHeight="1">
      <c r="A9" s="372"/>
      <c r="B9" s="363"/>
      <c r="C9" s="372"/>
      <c r="D9" s="379"/>
      <c r="E9" s="380"/>
      <c r="F9" s="358"/>
      <c r="G9" s="372"/>
      <c r="H9" s="358"/>
      <c r="I9" s="358"/>
      <c r="J9" s="363"/>
      <c r="K9" s="366"/>
      <c r="L9" s="366"/>
      <c r="M9" s="366"/>
      <c r="N9" s="366"/>
      <c r="O9" s="358"/>
      <c r="P9" s="358"/>
      <c r="Q9" s="358"/>
      <c r="R9" s="360"/>
      <c r="S9" s="369"/>
      <c r="T9" s="372"/>
      <c r="V9" s="6"/>
      <c r="W9" s="4"/>
      <c r="X9" s="5"/>
      <c r="Y9" s="5"/>
      <c r="Z9" s="5"/>
      <c r="AA9" s="5"/>
      <c r="AB9" s="5"/>
      <c r="AC9" s="5"/>
      <c r="AD9" s="6"/>
      <c r="AF9" s="5"/>
      <c r="AH9" s="4"/>
      <c r="AI9" s="4"/>
      <c r="AJ9" s="4"/>
      <c r="AM9" s="5"/>
      <c r="AO9" s="4"/>
      <c r="AP9" s="4"/>
      <c r="AS9" s="4"/>
      <c r="AT9" s="4"/>
      <c r="AU9" s="6"/>
      <c r="AV9" s="6">
        <v>37297</v>
      </c>
    </row>
    <row r="10" spans="1:62" ht="47.25" hidden="1" customHeight="1">
      <c r="A10" s="372"/>
      <c r="B10" s="364"/>
      <c r="C10" s="372"/>
      <c r="D10" s="18" t="s">
        <v>319</v>
      </c>
      <c r="E10" s="18" t="s">
        <v>320</v>
      </c>
      <c r="F10" s="358"/>
      <c r="G10" s="372"/>
      <c r="H10" s="358"/>
      <c r="I10" s="358"/>
      <c r="J10" s="364"/>
      <c r="K10" s="367"/>
      <c r="L10" s="367"/>
      <c r="M10" s="367"/>
      <c r="N10" s="367"/>
      <c r="O10" s="358"/>
      <c r="P10" s="358"/>
      <c r="Q10" s="358"/>
      <c r="R10" s="361"/>
      <c r="S10" s="370"/>
      <c r="T10" s="372"/>
      <c r="V10" s="6"/>
      <c r="W10" s="4"/>
      <c r="X10" s="5"/>
      <c r="Y10" s="5"/>
      <c r="Z10" s="5"/>
      <c r="AA10" s="5"/>
      <c r="AB10" s="5"/>
      <c r="AC10" s="5"/>
      <c r="AD10" s="6"/>
      <c r="AF10" s="5"/>
      <c r="AH10" s="4"/>
      <c r="AI10" s="4"/>
      <c r="AJ10" s="4"/>
      <c r="AM10" s="5"/>
      <c r="AO10" s="4"/>
      <c r="AP10" s="4"/>
      <c r="AS10" s="4"/>
      <c r="AT10" s="4"/>
      <c r="AU10" s="6"/>
      <c r="AV10" s="6">
        <v>36229</v>
      </c>
    </row>
    <row r="11" spans="1:62">
      <c r="A11" s="19" t="s">
        <v>86</v>
      </c>
      <c r="B11" s="19">
        <v>3</v>
      </c>
      <c r="C11" s="19">
        <v>2</v>
      </c>
      <c r="D11" s="355">
        <v>4</v>
      </c>
      <c r="E11" s="356"/>
      <c r="F11" s="19">
        <v>6</v>
      </c>
      <c r="G11" s="19">
        <v>7</v>
      </c>
      <c r="H11" s="19">
        <v>5</v>
      </c>
      <c r="I11" s="19">
        <v>12</v>
      </c>
      <c r="J11" s="19">
        <v>8</v>
      </c>
      <c r="K11" s="19">
        <v>9</v>
      </c>
      <c r="L11" s="19">
        <v>10</v>
      </c>
      <c r="M11" s="19"/>
      <c r="N11" s="19"/>
      <c r="O11" s="19">
        <v>11</v>
      </c>
      <c r="P11" s="19">
        <v>12</v>
      </c>
      <c r="Q11" s="19">
        <v>13</v>
      </c>
      <c r="R11" s="19">
        <v>14</v>
      </c>
      <c r="S11" s="19">
        <v>15</v>
      </c>
      <c r="T11" s="19">
        <v>16</v>
      </c>
      <c r="V11" s="6"/>
      <c r="W11" s="4"/>
      <c r="X11" s="5"/>
      <c r="Y11" s="5"/>
      <c r="Z11" s="5"/>
      <c r="AA11" s="5"/>
      <c r="AB11" s="5"/>
      <c r="AC11" s="5"/>
      <c r="AD11" s="6"/>
      <c r="AF11" s="5"/>
      <c r="AH11" s="4"/>
      <c r="AI11" s="4"/>
      <c r="AJ11" s="4"/>
      <c r="AM11" s="5"/>
      <c r="AO11" s="4"/>
      <c r="AP11" s="4"/>
      <c r="AS11" s="4"/>
      <c r="AT11" s="4"/>
      <c r="AU11" s="6"/>
      <c r="AV11" s="6">
        <v>39883</v>
      </c>
    </row>
    <row r="12" spans="1:62" ht="30.75" customHeight="1">
      <c r="A12" s="8" t="s">
        <v>86</v>
      </c>
      <c r="B12" s="8" t="s">
        <v>221</v>
      </c>
      <c r="C12" s="8" t="s">
        <v>222</v>
      </c>
      <c r="D12" s="8"/>
      <c r="E12" s="8" t="s">
        <v>35</v>
      </c>
      <c r="F12" s="8" t="s">
        <v>393</v>
      </c>
      <c r="G12" s="8"/>
      <c r="H12" s="8"/>
      <c r="I12" s="10">
        <v>31778</v>
      </c>
      <c r="J12" s="8"/>
      <c r="K12" s="9"/>
      <c r="L12" s="9"/>
      <c r="M12" s="9"/>
      <c r="N12" s="8"/>
      <c r="O12" s="8"/>
      <c r="P12" s="24">
        <v>1</v>
      </c>
      <c r="Q12" s="8" t="s">
        <v>330</v>
      </c>
      <c r="R12" s="8"/>
      <c r="S12" s="12">
        <v>481650</v>
      </c>
      <c r="T12" s="9" t="s">
        <v>152</v>
      </c>
      <c r="U12" s="4"/>
      <c r="V12" s="4"/>
      <c r="W12" s="6"/>
      <c r="X12" s="4"/>
      <c r="Y12" s="5"/>
      <c r="Z12" s="5"/>
      <c r="AA12" s="5"/>
      <c r="AB12" s="5"/>
      <c r="AC12" s="5"/>
      <c r="AD12" s="5"/>
      <c r="AE12" s="6"/>
      <c r="AF12" s="6"/>
      <c r="AG12" s="5"/>
      <c r="AH12" s="5"/>
      <c r="AI12" s="4"/>
      <c r="AJ12" s="5"/>
      <c r="AK12" s="4"/>
      <c r="AL12" s="4"/>
      <c r="AM12" s="4"/>
      <c r="AN12" s="4"/>
      <c r="AO12" s="4"/>
      <c r="AP12" s="5"/>
      <c r="AQ12" s="4"/>
      <c r="AR12" s="4"/>
      <c r="AS12" s="4"/>
      <c r="AT12" s="4"/>
      <c r="AU12" s="4"/>
      <c r="AV12" s="4"/>
      <c r="AW12" s="4"/>
      <c r="AX12" s="6" t="s">
        <v>394</v>
      </c>
      <c r="AY12" s="6" t="s">
        <v>394</v>
      </c>
      <c r="AZ12" s="5">
        <v>0</v>
      </c>
      <c r="BA12" s="5">
        <v>0</v>
      </c>
      <c r="BB12" s="5">
        <v>0</v>
      </c>
      <c r="BC12" s="5">
        <v>0</v>
      </c>
      <c r="BD12" s="4"/>
      <c r="BE12" s="4"/>
      <c r="BF12" s="4"/>
      <c r="BG12" s="4"/>
      <c r="BH12" s="4"/>
      <c r="BI12" s="4"/>
      <c r="BJ12" s="4"/>
    </row>
    <row r="13" spans="1:6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f>SUM(P12)</f>
        <v>1</v>
      </c>
      <c r="Q13" s="1"/>
      <c r="R13" s="1"/>
      <c r="S13" s="40">
        <f>SUM(S12)</f>
        <v>481650</v>
      </c>
      <c r="T13" s="1"/>
      <c r="V13" s="6"/>
      <c r="W13" s="4"/>
      <c r="X13" s="5"/>
      <c r="Y13" s="5"/>
      <c r="Z13" s="5"/>
      <c r="AA13" s="5"/>
      <c r="AB13" s="5"/>
      <c r="AC13" s="5"/>
      <c r="AD13" s="6"/>
      <c r="AF13" s="5"/>
      <c r="AH13" s="4"/>
      <c r="AI13" s="4"/>
      <c r="AJ13" s="4"/>
      <c r="AM13" s="5"/>
      <c r="AO13" s="4"/>
      <c r="AP13" s="4"/>
      <c r="AS13" s="4"/>
      <c r="AT13" s="4"/>
      <c r="AU13" s="6"/>
      <c r="AV13" s="6">
        <v>40155</v>
      </c>
    </row>
    <row r="14" spans="1:62" ht="15.75">
      <c r="A14" s="347" t="s">
        <v>322</v>
      </c>
      <c r="B14" s="347"/>
      <c r="C14" s="347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1"/>
      <c r="T14" s="1"/>
      <c r="V14" s="6"/>
      <c r="W14" s="4"/>
      <c r="X14" s="5"/>
      <c r="Y14" s="5"/>
      <c r="Z14" s="5"/>
      <c r="AA14" s="5"/>
      <c r="AB14" s="5"/>
      <c r="AC14" s="5"/>
      <c r="AD14" s="6"/>
      <c r="AF14" s="5"/>
      <c r="AH14" s="4"/>
      <c r="AI14" s="4"/>
      <c r="AJ14" s="4"/>
      <c r="AM14" s="5"/>
      <c r="AO14" s="4"/>
      <c r="AP14" s="4"/>
      <c r="AS14" s="4"/>
      <c r="AT14" s="4"/>
      <c r="AU14" s="6"/>
      <c r="AV14" s="6"/>
    </row>
    <row r="15" spans="1:62" s="57" customFormat="1" ht="15.75">
      <c r="A15" s="53">
        <v>1</v>
      </c>
      <c r="B15" s="54" t="s">
        <v>21</v>
      </c>
      <c r="C15" s="55" t="s">
        <v>83</v>
      </c>
      <c r="D15" s="56"/>
      <c r="E15" s="66"/>
      <c r="F15" s="58" t="s">
        <v>84</v>
      </c>
      <c r="G15" s="66"/>
      <c r="H15" s="66"/>
      <c r="I15" s="56" t="s">
        <v>184</v>
      </c>
      <c r="J15" s="59"/>
      <c r="K15" s="59"/>
      <c r="L15" s="59"/>
      <c r="M15" s="60" t="s">
        <v>85</v>
      </c>
      <c r="N15" s="61"/>
      <c r="O15" s="66"/>
      <c r="P15" s="62">
        <v>1</v>
      </c>
      <c r="Q15" s="56" t="s">
        <v>281</v>
      </c>
      <c r="R15" s="66"/>
      <c r="S15" s="63">
        <v>80000000</v>
      </c>
      <c r="T15" s="60" t="s">
        <v>1</v>
      </c>
    </row>
    <row r="16" spans="1:62" s="57" customFormat="1" ht="15.75">
      <c r="A16" s="53">
        <v>2</v>
      </c>
      <c r="B16" s="64" t="s">
        <v>88</v>
      </c>
      <c r="C16" s="55" t="s">
        <v>89</v>
      </c>
      <c r="D16" s="56"/>
      <c r="E16" s="66"/>
      <c r="F16" s="58" t="s">
        <v>90</v>
      </c>
      <c r="G16" s="66"/>
      <c r="H16" s="66"/>
      <c r="I16" s="56" t="s">
        <v>185</v>
      </c>
      <c r="J16" s="59"/>
      <c r="K16" s="59"/>
      <c r="L16" s="59"/>
      <c r="M16" s="60" t="s">
        <v>91</v>
      </c>
      <c r="N16" s="61"/>
      <c r="O16" s="66"/>
      <c r="P16" s="62">
        <v>1</v>
      </c>
      <c r="Q16" s="56" t="s">
        <v>281</v>
      </c>
      <c r="R16" s="66"/>
      <c r="S16" s="63">
        <v>13920000</v>
      </c>
      <c r="T16" s="60" t="s">
        <v>1</v>
      </c>
    </row>
    <row r="17" spans="1:49" s="57" customFormat="1" ht="15.75">
      <c r="A17" s="53">
        <v>3</v>
      </c>
      <c r="B17" s="64" t="s">
        <v>88</v>
      </c>
      <c r="C17" s="55" t="s">
        <v>89</v>
      </c>
      <c r="D17" s="56"/>
      <c r="E17" s="66"/>
      <c r="F17" s="58" t="s">
        <v>92</v>
      </c>
      <c r="G17" s="66"/>
      <c r="H17" s="66"/>
      <c r="I17" s="56" t="s">
        <v>186</v>
      </c>
      <c r="J17" s="59"/>
      <c r="K17" s="59"/>
      <c r="L17" s="59"/>
      <c r="M17" s="60" t="s">
        <v>93</v>
      </c>
      <c r="N17" s="61"/>
      <c r="O17" s="66"/>
      <c r="P17" s="62">
        <v>1</v>
      </c>
      <c r="Q17" s="56" t="s">
        <v>281</v>
      </c>
      <c r="R17" s="66"/>
      <c r="S17" s="63">
        <v>12180000</v>
      </c>
      <c r="T17" s="60" t="s">
        <v>1</v>
      </c>
    </row>
    <row r="18" spans="1:49" s="57" customFormat="1" ht="15.75">
      <c r="A18" s="53">
        <v>4</v>
      </c>
      <c r="B18" s="64" t="s">
        <v>88</v>
      </c>
      <c r="C18" s="55" t="s">
        <v>89</v>
      </c>
      <c r="D18" s="56"/>
      <c r="E18" s="66"/>
      <c r="F18" s="58" t="s">
        <v>92</v>
      </c>
      <c r="G18" s="66"/>
      <c r="H18" s="66"/>
      <c r="I18" s="56" t="s">
        <v>186</v>
      </c>
      <c r="J18" s="59"/>
      <c r="K18" s="59"/>
      <c r="L18" s="59"/>
      <c r="M18" s="60" t="s">
        <v>94</v>
      </c>
      <c r="N18" s="61"/>
      <c r="O18" s="66"/>
      <c r="P18" s="62">
        <v>1</v>
      </c>
      <c r="Q18" s="56" t="s">
        <v>281</v>
      </c>
      <c r="R18" s="66"/>
      <c r="S18" s="63">
        <v>12180000</v>
      </c>
      <c r="T18" s="60" t="s">
        <v>1</v>
      </c>
    </row>
    <row r="19" spans="1:49" s="57" customFormat="1" ht="15.75">
      <c r="A19" s="53">
        <v>5</v>
      </c>
      <c r="B19" s="64" t="s">
        <v>88</v>
      </c>
      <c r="C19" s="55" t="s">
        <v>89</v>
      </c>
      <c r="D19" s="56"/>
      <c r="E19" s="66"/>
      <c r="F19" s="58" t="s">
        <v>92</v>
      </c>
      <c r="G19" s="66"/>
      <c r="H19" s="66"/>
      <c r="I19" s="56" t="s">
        <v>186</v>
      </c>
      <c r="J19" s="59"/>
      <c r="K19" s="59"/>
      <c r="L19" s="59"/>
      <c r="M19" s="60" t="s">
        <v>95</v>
      </c>
      <c r="N19" s="61"/>
      <c r="O19" s="66"/>
      <c r="P19" s="62">
        <v>1</v>
      </c>
      <c r="Q19" s="56" t="s">
        <v>281</v>
      </c>
      <c r="R19" s="66"/>
      <c r="S19" s="63">
        <v>12180000</v>
      </c>
      <c r="T19" s="60" t="s">
        <v>1</v>
      </c>
    </row>
    <row r="20" spans="1:49" ht="31.5">
      <c r="A20" s="53">
        <v>6</v>
      </c>
      <c r="B20" s="43" t="s">
        <v>323</v>
      </c>
      <c r="C20" s="8" t="s">
        <v>204</v>
      </c>
      <c r="D20" s="23"/>
      <c r="E20" s="8" t="s">
        <v>209</v>
      </c>
      <c r="F20" s="9" t="s">
        <v>395</v>
      </c>
      <c r="G20" s="8"/>
      <c r="H20" s="8" t="s">
        <v>396</v>
      </c>
      <c r="I20" s="10">
        <v>37325</v>
      </c>
      <c r="J20" s="8"/>
      <c r="K20" s="9" t="s">
        <v>397</v>
      </c>
      <c r="L20" s="9" t="s">
        <v>398</v>
      </c>
      <c r="M20" s="9" t="s">
        <v>87</v>
      </c>
      <c r="N20" s="8"/>
      <c r="O20" s="8"/>
      <c r="P20" s="11">
        <v>1</v>
      </c>
      <c r="Q20" s="73" t="s">
        <v>282</v>
      </c>
      <c r="R20" s="8"/>
      <c r="S20" s="12">
        <v>147750000</v>
      </c>
      <c r="T20" s="9" t="s">
        <v>1</v>
      </c>
      <c r="V20" s="6"/>
      <c r="W20" s="4"/>
      <c r="X20" s="5"/>
      <c r="Y20" s="5"/>
      <c r="Z20" s="5"/>
      <c r="AA20" s="5"/>
      <c r="AB20" s="5"/>
      <c r="AC20" s="5"/>
      <c r="AD20" s="6"/>
      <c r="AF20" s="5"/>
      <c r="AH20" s="4"/>
      <c r="AI20" s="4"/>
      <c r="AJ20" s="4"/>
      <c r="AM20" s="5"/>
      <c r="AO20" s="4"/>
      <c r="AP20" s="4"/>
      <c r="AS20" s="4"/>
      <c r="AT20" s="4"/>
      <c r="AU20" s="6"/>
      <c r="AV20" s="6">
        <v>41229</v>
      </c>
    </row>
    <row r="21" spans="1:49" ht="31.5">
      <c r="A21" s="53">
        <v>7</v>
      </c>
      <c r="B21" s="8" t="s">
        <v>21</v>
      </c>
      <c r="C21" s="8" t="s">
        <v>83</v>
      </c>
      <c r="D21" s="8"/>
      <c r="E21" s="8" t="s">
        <v>35</v>
      </c>
      <c r="F21" s="9" t="s">
        <v>399</v>
      </c>
      <c r="G21" s="8"/>
      <c r="H21" s="8" t="s">
        <v>396</v>
      </c>
      <c r="I21" s="10">
        <v>41484</v>
      </c>
      <c r="J21" s="8"/>
      <c r="K21" s="9" t="s">
        <v>400</v>
      </c>
      <c r="L21" s="9" t="s">
        <v>401</v>
      </c>
      <c r="M21" s="9" t="s">
        <v>372</v>
      </c>
      <c r="N21" s="8"/>
      <c r="O21" s="8"/>
      <c r="P21" s="11">
        <v>1</v>
      </c>
      <c r="Q21" s="73" t="s">
        <v>282</v>
      </c>
      <c r="R21" s="8"/>
      <c r="S21" s="12">
        <v>110000000</v>
      </c>
      <c r="T21" s="9" t="s">
        <v>1</v>
      </c>
    </row>
    <row r="22" spans="1:49" ht="15.75">
      <c r="A22" s="53">
        <v>8</v>
      </c>
      <c r="B22" s="8" t="s">
        <v>21</v>
      </c>
      <c r="C22" s="8" t="s">
        <v>83</v>
      </c>
      <c r="D22" s="12"/>
      <c r="E22" s="8" t="s">
        <v>203</v>
      </c>
      <c r="F22" s="9" t="s">
        <v>402</v>
      </c>
      <c r="G22" s="8"/>
      <c r="H22" s="8" t="s">
        <v>396</v>
      </c>
      <c r="I22" s="10">
        <v>31778</v>
      </c>
      <c r="J22" s="8"/>
      <c r="K22" s="9" t="s">
        <v>403</v>
      </c>
      <c r="L22" s="9" t="s">
        <v>404</v>
      </c>
      <c r="M22" s="9" t="s">
        <v>206</v>
      </c>
      <c r="N22" s="8"/>
      <c r="O22" s="8"/>
      <c r="P22" s="11">
        <v>1</v>
      </c>
      <c r="Q22" s="73" t="s">
        <v>282</v>
      </c>
      <c r="R22" s="8"/>
      <c r="S22" s="12">
        <v>25000000</v>
      </c>
      <c r="T22" s="9" t="s">
        <v>152</v>
      </c>
      <c r="W22" s="6"/>
      <c r="X22" s="4"/>
      <c r="Y22" s="5"/>
      <c r="Z22" s="5"/>
      <c r="AA22" s="5"/>
      <c r="AB22" s="5"/>
      <c r="AC22" s="5"/>
      <c r="AD22" s="5"/>
      <c r="AE22" s="6"/>
      <c r="AG22" s="5"/>
      <c r="AI22" s="4"/>
      <c r="AJ22" s="4"/>
      <c r="AK22" s="4"/>
      <c r="AN22" s="5"/>
      <c r="AP22" s="4"/>
      <c r="AQ22" s="4"/>
      <c r="AT22" s="4"/>
      <c r="AU22" s="4"/>
      <c r="AV22" s="6"/>
      <c r="AW22" s="6">
        <v>34740</v>
      </c>
    </row>
    <row r="23" spans="1:49" ht="31.5">
      <c r="A23" s="53">
        <v>9</v>
      </c>
      <c r="B23" s="8" t="s">
        <v>88</v>
      </c>
      <c r="C23" s="8" t="s">
        <v>89</v>
      </c>
      <c r="D23" s="8"/>
      <c r="E23" s="8" t="s">
        <v>18</v>
      </c>
      <c r="F23" s="9" t="s">
        <v>115</v>
      </c>
      <c r="G23" s="8"/>
      <c r="H23" s="8" t="s">
        <v>396</v>
      </c>
      <c r="I23" s="32">
        <v>36230</v>
      </c>
      <c r="J23" s="8"/>
      <c r="K23" s="9" t="s">
        <v>405</v>
      </c>
      <c r="L23" s="9" t="s">
        <v>406</v>
      </c>
      <c r="M23" s="9" t="s">
        <v>407</v>
      </c>
      <c r="N23" s="8"/>
      <c r="O23" s="8"/>
      <c r="P23" s="11">
        <v>1</v>
      </c>
      <c r="Q23" s="73" t="s">
        <v>282</v>
      </c>
      <c r="R23" s="8"/>
      <c r="S23" s="44">
        <v>6500000</v>
      </c>
      <c r="T23" s="9" t="s">
        <v>408</v>
      </c>
    </row>
    <row r="24" spans="1:49" ht="31.5">
      <c r="A24" s="53">
        <v>10</v>
      </c>
      <c r="B24" s="8" t="s">
        <v>88</v>
      </c>
      <c r="C24" s="8" t="s">
        <v>89</v>
      </c>
      <c r="D24" s="8"/>
      <c r="E24" s="8" t="s">
        <v>116</v>
      </c>
      <c r="F24" s="9" t="s">
        <v>409</v>
      </c>
      <c r="G24" s="8"/>
      <c r="H24" s="8" t="s">
        <v>396</v>
      </c>
      <c r="I24" s="10">
        <v>39152</v>
      </c>
      <c r="J24" s="8"/>
      <c r="K24" s="9" t="s">
        <v>410</v>
      </c>
      <c r="L24" s="9" t="s">
        <v>411</v>
      </c>
      <c r="M24" s="9" t="s">
        <v>375</v>
      </c>
      <c r="N24" s="8"/>
      <c r="O24" s="8"/>
      <c r="P24" s="11">
        <v>1</v>
      </c>
      <c r="Q24" s="73" t="s">
        <v>282</v>
      </c>
      <c r="R24" s="8"/>
      <c r="S24" s="12">
        <v>12215000</v>
      </c>
      <c r="T24" s="9" t="s">
        <v>1</v>
      </c>
    </row>
    <row r="25" spans="1:49" ht="31.5">
      <c r="A25" s="53">
        <v>11</v>
      </c>
      <c r="B25" s="8" t="s">
        <v>88</v>
      </c>
      <c r="C25" s="8" t="s">
        <v>89</v>
      </c>
      <c r="D25" s="8"/>
      <c r="E25" s="8" t="s">
        <v>117</v>
      </c>
      <c r="F25" s="9" t="s">
        <v>409</v>
      </c>
      <c r="G25" s="8"/>
      <c r="H25" s="8" t="s">
        <v>396</v>
      </c>
      <c r="I25" s="10">
        <v>39518</v>
      </c>
      <c r="J25" s="8"/>
      <c r="K25" s="9" t="s">
        <v>412</v>
      </c>
      <c r="L25" s="9" t="s">
        <v>413</v>
      </c>
      <c r="M25" s="9" t="s">
        <v>373</v>
      </c>
      <c r="N25" s="8"/>
      <c r="O25" s="8"/>
      <c r="P25" s="11">
        <v>1</v>
      </c>
      <c r="Q25" s="73" t="s">
        <v>282</v>
      </c>
      <c r="R25" s="8"/>
      <c r="S25" s="12">
        <v>12180000</v>
      </c>
      <c r="T25" s="9" t="s">
        <v>1</v>
      </c>
    </row>
    <row r="26" spans="1:49" s="39" customFormat="1" ht="31.5">
      <c r="A26" s="53">
        <v>12</v>
      </c>
      <c r="B26" s="8" t="s">
        <v>88</v>
      </c>
      <c r="C26" s="8" t="s">
        <v>89</v>
      </c>
      <c r="D26" s="8"/>
      <c r="E26" s="8" t="s">
        <v>118</v>
      </c>
      <c r="F26" s="9" t="s">
        <v>290</v>
      </c>
      <c r="G26" s="8"/>
      <c r="H26" s="8" t="s">
        <v>396</v>
      </c>
      <c r="I26" s="10">
        <v>42261</v>
      </c>
      <c r="J26" s="8"/>
      <c r="K26" s="9" t="s">
        <v>414</v>
      </c>
      <c r="L26" s="9" t="s">
        <v>415</v>
      </c>
      <c r="M26" s="9" t="s">
        <v>374</v>
      </c>
      <c r="N26" s="8"/>
      <c r="O26" s="8"/>
      <c r="P26" s="11">
        <v>1</v>
      </c>
      <c r="Q26" s="73" t="s">
        <v>282</v>
      </c>
      <c r="R26" s="8"/>
      <c r="S26" s="12">
        <v>14984627</v>
      </c>
      <c r="T26" s="9" t="s">
        <v>1</v>
      </c>
      <c r="V26" s="6"/>
      <c r="W26" s="4"/>
      <c r="X26" s="5"/>
      <c r="Y26" s="5"/>
      <c r="Z26" s="5"/>
      <c r="AA26" s="5"/>
      <c r="AB26" s="5"/>
      <c r="AC26" s="5"/>
      <c r="AD26" s="6"/>
      <c r="AF26" s="5"/>
      <c r="AH26" s="4"/>
      <c r="AI26" s="4"/>
      <c r="AJ26" s="4"/>
      <c r="AM26" s="5"/>
      <c r="AO26" s="4"/>
      <c r="AP26" s="4"/>
      <c r="AS26" s="4"/>
      <c r="AT26" s="4"/>
      <c r="AU26" s="6"/>
      <c r="AV26" s="6"/>
    </row>
    <row r="27" spans="1:49" ht="31.5">
      <c r="A27" s="53">
        <v>13</v>
      </c>
      <c r="B27" s="8" t="s">
        <v>88</v>
      </c>
      <c r="C27" s="8" t="s">
        <v>89</v>
      </c>
      <c r="D27" s="8"/>
      <c r="E27" s="8" t="s">
        <v>285</v>
      </c>
      <c r="F27" s="9" t="s">
        <v>286</v>
      </c>
      <c r="G27" s="8"/>
      <c r="H27" s="8" t="s">
        <v>396</v>
      </c>
      <c r="I27" s="10">
        <v>41533</v>
      </c>
      <c r="J27" s="8"/>
      <c r="K27" s="9" t="s">
        <v>287</v>
      </c>
      <c r="L27" s="9" t="s">
        <v>288</v>
      </c>
      <c r="M27" s="9" t="s">
        <v>289</v>
      </c>
      <c r="N27" s="8"/>
      <c r="O27" s="8"/>
      <c r="P27" s="11">
        <v>1</v>
      </c>
      <c r="Q27" s="73" t="s">
        <v>282</v>
      </c>
      <c r="R27" s="8"/>
      <c r="S27" s="12">
        <v>15960500</v>
      </c>
      <c r="T27" s="9" t="s">
        <v>1</v>
      </c>
    </row>
    <row r="28" spans="1:49" s="7" customFormat="1" ht="31.5">
      <c r="A28" s="53">
        <v>14</v>
      </c>
      <c r="B28" s="8" t="s">
        <v>88</v>
      </c>
      <c r="C28" s="8" t="s">
        <v>290</v>
      </c>
      <c r="D28" s="8"/>
      <c r="E28" s="8" t="s">
        <v>291</v>
      </c>
      <c r="F28" s="9" t="s">
        <v>292</v>
      </c>
      <c r="G28" s="8"/>
      <c r="H28" s="8" t="s">
        <v>396</v>
      </c>
      <c r="I28" s="10">
        <v>42261</v>
      </c>
      <c r="J28" s="8"/>
      <c r="K28" s="9" t="s">
        <v>293</v>
      </c>
      <c r="L28" s="9" t="s">
        <v>294</v>
      </c>
      <c r="M28" s="9" t="s">
        <v>295</v>
      </c>
      <c r="N28" s="8"/>
      <c r="O28" s="8"/>
      <c r="P28" s="11">
        <v>1</v>
      </c>
      <c r="Q28" s="73" t="s">
        <v>282</v>
      </c>
      <c r="R28" s="8"/>
      <c r="S28" s="12">
        <v>16356300</v>
      </c>
      <c r="T28" s="9" t="s">
        <v>1</v>
      </c>
      <c r="X28" s="13"/>
      <c r="Y28" s="14"/>
      <c r="Z28" s="14"/>
      <c r="AA28" s="14"/>
      <c r="AB28" s="14"/>
      <c r="AC28" s="14"/>
      <c r="AD28" s="14"/>
      <c r="AE28" s="15"/>
      <c r="AF28" s="15"/>
      <c r="AG28" s="13"/>
      <c r="AH28" s="13"/>
      <c r="AI28" s="13"/>
    </row>
    <row r="29" spans="1:49" ht="31.5">
      <c r="A29" s="53">
        <v>15</v>
      </c>
      <c r="B29" s="8" t="s">
        <v>88</v>
      </c>
      <c r="C29" s="8" t="s">
        <v>290</v>
      </c>
      <c r="D29" s="8"/>
      <c r="E29" s="8" t="s">
        <v>273</v>
      </c>
      <c r="F29" s="9" t="s">
        <v>292</v>
      </c>
      <c r="G29" s="8"/>
      <c r="H29" s="8" t="s">
        <v>396</v>
      </c>
      <c r="I29" s="10">
        <v>39152</v>
      </c>
      <c r="J29" s="8"/>
      <c r="K29" s="9" t="s">
        <v>296</v>
      </c>
      <c r="L29" s="9" t="s">
        <v>297</v>
      </c>
      <c r="M29" s="9" t="s">
        <v>298</v>
      </c>
      <c r="N29" s="8"/>
      <c r="O29" s="8"/>
      <c r="P29" s="11">
        <v>1</v>
      </c>
      <c r="Q29" s="73" t="s">
        <v>282</v>
      </c>
      <c r="R29" s="8"/>
      <c r="S29" s="12">
        <v>16356300</v>
      </c>
      <c r="T29" s="9" t="s">
        <v>1</v>
      </c>
      <c r="V29" s="6"/>
      <c r="W29" s="4"/>
      <c r="X29" s="5"/>
      <c r="Y29" s="5"/>
      <c r="Z29" s="5"/>
      <c r="AA29" s="5"/>
      <c r="AB29" s="5"/>
      <c r="AC29" s="5"/>
      <c r="AD29" s="6"/>
      <c r="AF29" s="5"/>
      <c r="AH29" s="4"/>
      <c r="AI29" s="4"/>
      <c r="AJ29" s="4"/>
      <c r="AM29" s="5"/>
      <c r="AO29" s="4"/>
      <c r="AP29" s="4"/>
      <c r="AS29" s="4"/>
      <c r="AT29" s="4"/>
      <c r="AU29" s="6"/>
      <c r="AV29" s="6">
        <v>42234</v>
      </c>
    </row>
    <row r="30" spans="1:49" ht="31.5">
      <c r="A30" s="53">
        <v>16</v>
      </c>
      <c r="B30" s="8" t="s">
        <v>88</v>
      </c>
      <c r="C30" s="8" t="s">
        <v>89</v>
      </c>
      <c r="D30" s="8"/>
      <c r="E30" s="8" t="s">
        <v>209</v>
      </c>
      <c r="F30" s="9" t="s">
        <v>416</v>
      </c>
      <c r="G30" s="8"/>
      <c r="H30" s="8" t="s">
        <v>396</v>
      </c>
      <c r="I30" s="10">
        <v>34768</v>
      </c>
      <c r="J30" s="8"/>
      <c r="K30" s="9" t="s">
        <v>417</v>
      </c>
      <c r="L30" s="9" t="s">
        <v>418</v>
      </c>
      <c r="M30" s="9" t="s">
        <v>210</v>
      </c>
      <c r="N30" s="8"/>
      <c r="O30" s="8"/>
      <c r="P30" s="11">
        <v>1</v>
      </c>
      <c r="Q30" s="73" t="s">
        <v>282</v>
      </c>
      <c r="R30" s="8"/>
      <c r="S30" s="44">
        <v>5070000</v>
      </c>
      <c r="T30" s="9" t="s">
        <v>152</v>
      </c>
      <c r="W30" s="6"/>
      <c r="X30" s="4"/>
      <c r="Y30" s="5"/>
      <c r="Z30" s="5"/>
      <c r="AA30" s="5"/>
      <c r="AB30" s="5"/>
      <c r="AC30" s="5"/>
      <c r="AD30" s="5"/>
      <c r="AE30" s="6"/>
      <c r="AG30" s="5"/>
      <c r="AI30" s="4"/>
      <c r="AJ30" s="4"/>
      <c r="AK30" s="4"/>
      <c r="AN30" s="5"/>
      <c r="AP30" s="4"/>
      <c r="AQ30" s="4"/>
      <c r="AT30" s="4"/>
      <c r="AU30" s="4"/>
      <c r="AV30" s="6"/>
      <c r="AW30" s="6">
        <v>34403</v>
      </c>
    </row>
    <row r="31" spans="1:49" ht="31.5">
      <c r="A31" s="53">
        <v>17</v>
      </c>
      <c r="B31" s="8" t="s">
        <v>88</v>
      </c>
      <c r="C31" s="8" t="s">
        <v>89</v>
      </c>
      <c r="D31" s="8"/>
      <c r="E31" s="8" t="s">
        <v>212</v>
      </c>
      <c r="F31" s="9" t="s">
        <v>419</v>
      </c>
      <c r="G31" s="8"/>
      <c r="H31" s="8" t="s">
        <v>396</v>
      </c>
      <c r="I31" s="10">
        <v>39264</v>
      </c>
      <c r="J31" s="8"/>
      <c r="K31" s="9" t="s">
        <v>420</v>
      </c>
      <c r="L31" s="9" t="s">
        <v>421</v>
      </c>
      <c r="M31" s="9" t="s">
        <v>213</v>
      </c>
      <c r="N31" s="8"/>
      <c r="O31" s="8"/>
      <c r="P31" s="11">
        <v>1</v>
      </c>
      <c r="Q31" s="73" t="s">
        <v>282</v>
      </c>
      <c r="R31" s="8"/>
      <c r="S31" s="44">
        <v>5300000</v>
      </c>
      <c r="T31" s="9" t="s">
        <v>152</v>
      </c>
      <c r="W31" s="6"/>
      <c r="X31" s="4"/>
      <c r="Y31" s="5"/>
      <c r="Z31" s="5"/>
      <c r="AA31" s="5"/>
      <c r="AB31" s="5"/>
      <c r="AC31" s="5"/>
      <c r="AD31" s="5"/>
      <c r="AE31" s="6"/>
      <c r="AG31" s="5"/>
      <c r="AI31" s="4"/>
      <c r="AJ31" s="4"/>
      <c r="AK31" s="4"/>
      <c r="AN31" s="5"/>
      <c r="AP31" s="4"/>
      <c r="AQ31" s="4"/>
      <c r="AT31" s="4"/>
      <c r="AU31" s="4"/>
      <c r="AV31" s="6"/>
      <c r="AW31" s="6">
        <v>35864</v>
      </c>
    </row>
    <row r="32" spans="1:49" ht="31.5">
      <c r="A32" s="53">
        <v>18</v>
      </c>
      <c r="B32" s="8" t="s">
        <v>88</v>
      </c>
      <c r="C32" s="8" t="s">
        <v>89</v>
      </c>
      <c r="D32" s="8"/>
      <c r="E32" s="8" t="s">
        <v>35</v>
      </c>
      <c r="F32" s="9" t="s">
        <v>279</v>
      </c>
      <c r="G32" s="8"/>
      <c r="H32" s="8" t="s">
        <v>396</v>
      </c>
      <c r="I32" s="32">
        <v>34403</v>
      </c>
      <c r="J32" s="8"/>
      <c r="K32" s="9" t="s">
        <v>422</v>
      </c>
      <c r="L32" s="9" t="s">
        <v>423</v>
      </c>
      <c r="M32" s="9" t="s">
        <v>207</v>
      </c>
      <c r="N32" s="8"/>
      <c r="O32" s="8"/>
      <c r="P32" s="11">
        <v>1</v>
      </c>
      <c r="Q32" s="73" t="s">
        <v>282</v>
      </c>
      <c r="R32" s="8"/>
      <c r="S32" s="44">
        <v>5200000</v>
      </c>
      <c r="T32" s="9" t="s">
        <v>152</v>
      </c>
      <c r="W32" s="6"/>
      <c r="X32" s="4"/>
      <c r="Y32" s="5"/>
      <c r="Z32" s="5"/>
      <c r="AA32" s="5"/>
      <c r="AB32" s="5"/>
      <c r="AC32" s="5"/>
      <c r="AD32" s="5"/>
      <c r="AE32" s="6"/>
      <c r="AG32" s="5"/>
      <c r="AI32" s="4"/>
      <c r="AJ32" s="4"/>
      <c r="AK32" s="4"/>
      <c r="AN32" s="5"/>
      <c r="AP32" s="4"/>
      <c r="AQ32" s="4"/>
      <c r="AT32" s="4"/>
      <c r="AU32" s="4"/>
      <c r="AV32" s="6"/>
      <c r="AW32" s="6">
        <v>35134</v>
      </c>
    </row>
    <row r="33" spans="1:49" ht="31.5">
      <c r="A33" s="53">
        <v>19</v>
      </c>
      <c r="B33" s="8" t="s">
        <v>88</v>
      </c>
      <c r="C33" s="8" t="s">
        <v>89</v>
      </c>
      <c r="D33" s="8"/>
      <c r="E33" s="8" t="s">
        <v>203</v>
      </c>
      <c r="F33" s="9" t="s">
        <v>279</v>
      </c>
      <c r="G33" s="8"/>
      <c r="H33" s="8" t="s">
        <v>396</v>
      </c>
      <c r="I33" s="32">
        <v>35864</v>
      </c>
      <c r="J33" s="8"/>
      <c r="K33" s="9" t="s">
        <v>424</v>
      </c>
      <c r="L33" s="9" t="s">
        <v>425</v>
      </c>
      <c r="M33" s="9" t="s">
        <v>208</v>
      </c>
      <c r="N33" s="8"/>
      <c r="O33" s="8"/>
      <c r="P33" s="11">
        <v>1</v>
      </c>
      <c r="Q33" s="73" t="s">
        <v>282</v>
      </c>
      <c r="R33" s="8"/>
      <c r="S33" s="44">
        <v>5200000</v>
      </c>
      <c r="T33" s="9" t="s">
        <v>152</v>
      </c>
      <c r="W33" s="6"/>
      <c r="X33" s="4"/>
      <c r="Y33" s="5"/>
      <c r="Z33" s="5"/>
      <c r="AA33" s="5"/>
      <c r="AB33" s="5"/>
      <c r="AC33" s="5"/>
      <c r="AD33" s="5"/>
      <c r="AE33" s="6"/>
      <c r="AG33" s="5"/>
      <c r="AI33" s="4"/>
      <c r="AJ33" s="4"/>
      <c r="AK33" s="4"/>
      <c r="AN33" s="5"/>
      <c r="AP33" s="4"/>
      <c r="AQ33" s="4"/>
      <c r="AT33" s="4"/>
      <c r="AU33" s="4"/>
      <c r="AV33" s="6"/>
      <c r="AW33" s="6">
        <v>35134</v>
      </c>
    </row>
    <row r="34" spans="1:49" ht="31.5">
      <c r="A34" s="53">
        <v>20</v>
      </c>
      <c r="B34" s="8" t="s">
        <v>88</v>
      </c>
      <c r="C34" s="8" t="s">
        <v>89</v>
      </c>
      <c r="D34" s="8"/>
      <c r="E34" s="8" t="s">
        <v>216</v>
      </c>
      <c r="F34" s="9" t="s">
        <v>279</v>
      </c>
      <c r="G34" s="8"/>
      <c r="H34" s="8" t="s">
        <v>396</v>
      </c>
      <c r="I34" s="32">
        <v>35134</v>
      </c>
      <c r="J34" s="8"/>
      <c r="K34" s="9" t="s">
        <v>426</v>
      </c>
      <c r="L34" s="9" t="s">
        <v>427</v>
      </c>
      <c r="M34" s="9" t="s">
        <v>205</v>
      </c>
      <c r="N34" s="8"/>
      <c r="O34" s="8"/>
      <c r="P34" s="11">
        <v>1</v>
      </c>
      <c r="Q34" s="73" t="s">
        <v>282</v>
      </c>
      <c r="R34" s="8"/>
      <c r="S34" s="44">
        <v>5000000</v>
      </c>
      <c r="T34" s="9" t="s">
        <v>152</v>
      </c>
      <c r="W34" s="6"/>
      <c r="X34" s="4"/>
      <c r="Y34" s="5"/>
      <c r="Z34" s="5"/>
      <c r="AA34" s="5"/>
      <c r="AB34" s="5"/>
      <c r="AC34" s="5"/>
      <c r="AD34" s="5"/>
      <c r="AE34" s="6"/>
      <c r="AG34" s="5"/>
      <c r="AI34" s="4"/>
      <c r="AJ34" s="4"/>
      <c r="AK34" s="4"/>
      <c r="AN34" s="5"/>
      <c r="AP34" s="4"/>
      <c r="AQ34" s="4"/>
      <c r="AT34" s="4"/>
      <c r="AU34" s="4"/>
      <c r="AV34" s="6"/>
      <c r="AW34" s="6">
        <v>34769</v>
      </c>
    </row>
    <row r="35" spans="1:49" ht="31.5">
      <c r="A35" s="53">
        <v>21</v>
      </c>
      <c r="B35" s="8" t="s">
        <v>88</v>
      </c>
      <c r="C35" s="8" t="s">
        <v>89</v>
      </c>
      <c r="D35" s="8"/>
      <c r="E35" s="8" t="s">
        <v>17</v>
      </c>
      <c r="F35" s="9" t="s">
        <v>280</v>
      </c>
      <c r="G35" s="8"/>
      <c r="H35" s="8" t="s">
        <v>396</v>
      </c>
      <c r="I35" s="32">
        <v>35134</v>
      </c>
      <c r="J35" s="8"/>
      <c r="K35" s="9" t="s">
        <v>428</v>
      </c>
      <c r="L35" s="9" t="s">
        <v>429</v>
      </c>
      <c r="M35" s="9" t="s">
        <v>211</v>
      </c>
      <c r="N35" s="8"/>
      <c r="O35" s="8"/>
      <c r="P35" s="11">
        <v>1</v>
      </c>
      <c r="Q35" s="73" t="s">
        <v>282</v>
      </c>
      <c r="R35" s="8"/>
      <c r="S35" s="44">
        <v>5300000</v>
      </c>
      <c r="T35" s="9" t="s">
        <v>152</v>
      </c>
      <c r="W35" s="6"/>
      <c r="X35" s="4"/>
      <c r="Y35" s="5"/>
      <c r="Z35" s="5"/>
      <c r="AA35" s="5"/>
      <c r="AB35" s="5"/>
      <c r="AC35" s="5"/>
      <c r="AD35" s="5"/>
      <c r="AE35" s="6"/>
      <c r="AG35" s="5"/>
      <c r="AI35" s="4"/>
      <c r="AJ35" s="4"/>
      <c r="AK35" s="4"/>
      <c r="AN35" s="5"/>
      <c r="AP35" s="4"/>
      <c r="AQ35" s="4"/>
      <c r="AT35" s="4"/>
      <c r="AU35" s="4"/>
      <c r="AV35" s="6"/>
      <c r="AW35" s="6">
        <v>34403</v>
      </c>
    </row>
    <row r="36" spans="1:49" ht="31.5">
      <c r="A36" s="53">
        <v>22</v>
      </c>
      <c r="B36" s="8" t="s">
        <v>88</v>
      </c>
      <c r="C36" s="8" t="s">
        <v>89</v>
      </c>
      <c r="D36" s="8"/>
      <c r="E36" s="8" t="s">
        <v>15</v>
      </c>
      <c r="F36" s="9" t="s">
        <v>279</v>
      </c>
      <c r="G36" s="8"/>
      <c r="H36" s="8" t="s">
        <v>396</v>
      </c>
      <c r="I36" s="32">
        <v>35864</v>
      </c>
      <c r="J36" s="8"/>
      <c r="K36" s="9" t="s">
        <v>430</v>
      </c>
      <c r="L36" s="9" t="s">
        <v>431</v>
      </c>
      <c r="M36" s="9" t="s">
        <v>284</v>
      </c>
      <c r="N36" s="8"/>
      <c r="O36" s="8"/>
      <c r="P36" s="11">
        <v>1</v>
      </c>
      <c r="Q36" s="73" t="s">
        <v>282</v>
      </c>
      <c r="R36" s="8"/>
      <c r="S36" s="44">
        <v>5000000</v>
      </c>
      <c r="T36" s="9" t="s">
        <v>152</v>
      </c>
      <c r="W36" s="6"/>
      <c r="X36" s="4"/>
      <c r="Y36" s="5"/>
      <c r="Z36" s="5"/>
      <c r="AA36" s="5"/>
      <c r="AB36" s="5"/>
      <c r="AC36" s="5"/>
      <c r="AD36" s="5"/>
      <c r="AE36" s="6"/>
      <c r="AG36" s="5"/>
      <c r="AI36" s="4"/>
      <c r="AJ36" s="4"/>
      <c r="AK36" s="4"/>
      <c r="AN36" s="5"/>
      <c r="AP36" s="4"/>
      <c r="AQ36" s="4"/>
      <c r="AT36" s="4"/>
      <c r="AU36" s="4"/>
      <c r="AV36" s="6"/>
      <c r="AW36" s="6">
        <v>34769</v>
      </c>
    </row>
    <row r="37" spans="1:49" ht="31.5">
      <c r="A37" s="53">
        <v>23</v>
      </c>
      <c r="B37" s="8" t="s">
        <v>88</v>
      </c>
      <c r="C37" s="8" t="s">
        <v>89</v>
      </c>
      <c r="D37" s="8"/>
      <c r="E37" s="8" t="s">
        <v>214</v>
      </c>
      <c r="F37" s="9" t="s">
        <v>279</v>
      </c>
      <c r="G37" s="8"/>
      <c r="H37" s="8" t="s">
        <v>396</v>
      </c>
      <c r="I37" s="32">
        <v>36229</v>
      </c>
      <c r="J37" s="8"/>
      <c r="K37" s="9" t="s">
        <v>432</v>
      </c>
      <c r="L37" s="9" t="s">
        <v>433</v>
      </c>
      <c r="M37" s="9" t="s">
        <v>205</v>
      </c>
      <c r="N37" s="8"/>
      <c r="O37" s="8"/>
      <c r="P37" s="11">
        <v>1</v>
      </c>
      <c r="Q37" s="73" t="s">
        <v>282</v>
      </c>
      <c r="R37" s="8"/>
      <c r="S37" s="44">
        <v>5000000</v>
      </c>
      <c r="T37" s="9" t="s">
        <v>152</v>
      </c>
      <c r="W37" s="6"/>
      <c r="X37" s="4"/>
      <c r="Y37" s="5"/>
      <c r="Z37" s="5"/>
      <c r="AA37" s="5"/>
      <c r="AB37" s="5"/>
      <c r="AC37" s="5"/>
      <c r="AD37" s="5"/>
      <c r="AE37" s="6"/>
      <c r="AG37" s="5"/>
      <c r="AI37" s="4"/>
      <c r="AJ37" s="4"/>
      <c r="AK37" s="4"/>
      <c r="AN37" s="5"/>
      <c r="AP37" s="4"/>
      <c r="AQ37" s="4"/>
      <c r="AT37" s="4"/>
      <c r="AU37" s="4"/>
      <c r="AV37" s="6"/>
      <c r="AW37" s="6">
        <v>34404</v>
      </c>
    </row>
    <row r="38" spans="1:49" ht="31.5">
      <c r="A38" s="53">
        <v>24</v>
      </c>
      <c r="B38" s="8" t="s">
        <v>88</v>
      </c>
      <c r="C38" s="8" t="s">
        <v>89</v>
      </c>
      <c r="D38" s="8"/>
      <c r="E38" s="8" t="s">
        <v>20</v>
      </c>
      <c r="F38" s="9" t="s">
        <v>283</v>
      </c>
      <c r="G38" s="8"/>
      <c r="H38" s="8" t="s">
        <v>396</v>
      </c>
      <c r="I38" s="32">
        <v>34769</v>
      </c>
      <c r="J38" s="8"/>
      <c r="K38" s="9" t="s">
        <v>434</v>
      </c>
      <c r="L38" s="9" t="s">
        <v>435</v>
      </c>
      <c r="M38" s="9" t="s">
        <v>215</v>
      </c>
      <c r="N38" s="8"/>
      <c r="O38" s="8"/>
      <c r="P38" s="11">
        <v>1</v>
      </c>
      <c r="Q38" s="73" t="s">
        <v>282</v>
      </c>
      <c r="R38" s="8"/>
      <c r="S38" s="44">
        <v>5602250</v>
      </c>
      <c r="T38" s="9" t="s">
        <v>152</v>
      </c>
      <c r="W38" s="6"/>
      <c r="X38" s="4"/>
      <c r="Y38" s="5"/>
      <c r="Z38" s="5"/>
      <c r="AA38" s="5"/>
      <c r="AB38" s="5"/>
      <c r="AC38" s="5"/>
      <c r="AD38" s="5"/>
      <c r="AE38" s="6"/>
      <c r="AG38" s="5"/>
      <c r="AI38" s="4"/>
      <c r="AJ38" s="4"/>
      <c r="AK38" s="4"/>
      <c r="AN38" s="5"/>
      <c r="AP38" s="4"/>
      <c r="AQ38" s="4"/>
      <c r="AT38" s="4"/>
      <c r="AU38" s="4"/>
      <c r="AV38" s="6"/>
      <c r="AW38" s="6">
        <v>34769</v>
      </c>
    </row>
    <row r="39" spans="1:49" ht="31.5">
      <c r="A39" s="53">
        <v>25</v>
      </c>
      <c r="B39" s="8" t="s">
        <v>88</v>
      </c>
      <c r="C39" s="8" t="s">
        <v>89</v>
      </c>
      <c r="D39" s="8"/>
      <c r="E39" s="8" t="s">
        <v>217</v>
      </c>
      <c r="F39" s="9" t="s">
        <v>416</v>
      </c>
      <c r="G39" s="8"/>
      <c r="H39" s="8" t="s">
        <v>396</v>
      </c>
      <c r="I39" s="32">
        <v>34769</v>
      </c>
      <c r="J39" s="8"/>
      <c r="K39" s="9" t="s">
        <v>436</v>
      </c>
      <c r="L39" s="9" t="s">
        <v>437</v>
      </c>
      <c r="M39" s="9" t="s">
        <v>218</v>
      </c>
      <c r="N39" s="8"/>
      <c r="O39" s="8"/>
      <c r="P39" s="11">
        <v>1</v>
      </c>
      <c r="Q39" s="73" t="s">
        <v>282</v>
      </c>
      <c r="R39" s="8"/>
      <c r="S39" s="12">
        <v>1500000</v>
      </c>
      <c r="T39" s="9" t="s">
        <v>152</v>
      </c>
      <c r="W39" s="6"/>
      <c r="X39" s="4"/>
      <c r="Y39" s="5"/>
      <c r="Z39" s="5"/>
      <c r="AA39" s="5"/>
      <c r="AB39" s="5"/>
      <c r="AC39" s="5"/>
      <c r="AD39" s="5"/>
      <c r="AE39" s="6"/>
      <c r="AG39" s="5"/>
      <c r="AI39" s="4"/>
      <c r="AJ39" s="4"/>
      <c r="AK39" s="4"/>
      <c r="AN39" s="5"/>
      <c r="AP39" s="4"/>
      <c r="AQ39" s="4"/>
      <c r="AT39" s="4"/>
      <c r="AU39" s="4"/>
      <c r="AV39" s="6"/>
      <c r="AW39" s="6">
        <v>33308</v>
      </c>
    </row>
    <row r="40" spans="1:49" ht="31.5">
      <c r="A40" s="53">
        <v>26</v>
      </c>
      <c r="B40" s="8" t="s">
        <v>88</v>
      </c>
      <c r="C40" s="8" t="s">
        <v>89</v>
      </c>
      <c r="D40" s="8"/>
      <c r="E40" s="8" t="s">
        <v>219</v>
      </c>
      <c r="F40" s="9" t="s">
        <v>416</v>
      </c>
      <c r="G40" s="8"/>
      <c r="H40" s="8" t="s">
        <v>396</v>
      </c>
      <c r="I40" s="10">
        <v>40037</v>
      </c>
      <c r="J40" s="8"/>
      <c r="K40" s="9" t="s">
        <v>438</v>
      </c>
      <c r="L40" s="9" t="s">
        <v>437</v>
      </c>
      <c r="M40" s="9" t="s">
        <v>220</v>
      </c>
      <c r="N40" s="8"/>
      <c r="O40" s="8"/>
      <c r="P40" s="11">
        <v>1</v>
      </c>
      <c r="Q40" s="73" t="s">
        <v>282</v>
      </c>
      <c r="R40" s="8"/>
      <c r="S40" s="12">
        <v>4387500</v>
      </c>
      <c r="T40" s="9" t="s">
        <v>152</v>
      </c>
      <c r="W40" s="6"/>
      <c r="X40" s="4"/>
      <c r="Y40" s="5"/>
      <c r="Z40" s="5"/>
      <c r="AA40" s="5"/>
      <c r="AB40" s="5"/>
      <c r="AC40" s="5"/>
      <c r="AD40" s="5"/>
      <c r="AE40" s="6"/>
      <c r="AG40" s="5"/>
      <c r="AI40" s="4"/>
      <c r="AJ40" s="4"/>
      <c r="AK40" s="4"/>
      <c r="AN40" s="5"/>
      <c r="AP40" s="4"/>
      <c r="AQ40" s="4"/>
      <c r="AT40" s="4"/>
      <c r="AU40" s="4"/>
      <c r="AV40" s="6"/>
      <c r="AW40" s="6">
        <v>34404</v>
      </c>
    </row>
    <row r="41" spans="1:49" ht="15.75">
      <c r="A41" s="348"/>
      <c r="B41" s="348"/>
      <c r="C41" s="348"/>
      <c r="D41" s="348"/>
      <c r="E41" s="348"/>
      <c r="F41" s="348"/>
      <c r="G41" s="348"/>
      <c r="H41" s="348"/>
      <c r="I41" s="348"/>
      <c r="J41" s="1"/>
      <c r="K41" s="1"/>
      <c r="L41" s="1"/>
      <c r="M41" s="1"/>
      <c r="N41" s="1"/>
      <c r="O41" s="1"/>
      <c r="P41" s="45">
        <f>SUM(P15:P40)</f>
        <v>26</v>
      </c>
      <c r="Q41" s="1"/>
      <c r="R41" s="1"/>
      <c r="S41" s="46">
        <f>SUM(S15:S40)</f>
        <v>560322477</v>
      </c>
      <c r="T41" s="1"/>
    </row>
    <row r="42" spans="1:49" ht="15.75">
      <c r="A42" s="347" t="s">
        <v>328</v>
      </c>
      <c r="B42" s="347"/>
      <c r="C42" s="347"/>
      <c r="D42" s="347"/>
      <c r="E42" s="347"/>
      <c r="F42" s="9"/>
      <c r="G42" s="8"/>
      <c r="H42" s="8"/>
      <c r="I42" s="10"/>
      <c r="J42" s="8"/>
      <c r="K42" s="9"/>
      <c r="L42" s="9"/>
      <c r="M42" s="9"/>
      <c r="N42" s="8"/>
      <c r="O42" s="8"/>
      <c r="P42" s="11"/>
      <c r="Q42" s="8"/>
      <c r="R42" s="8"/>
      <c r="S42" s="47"/>
      <c r="T42" s="9"/>
      <c r="V42" s="3"/>
    </row>
    <row r="43" spans="1:49" ht="15.75">
      <c r="A43" s="53">
        <v>1</v>
      </c>
      <c r="B43" s="8" t="s">
        <v>22</v>
      </c>
      <c r="C43" s="8" t="s">
        <v>230</v>
      </c>
      <c r="D43" s="8" t="s">
        <v>17</v>
      </c>
      <c r="E43" s="8" t="s">
        <v>18</v>
      </c>
      <c r="F43" s="9" t="s">
        <v>336</v>
      </c>
      <c r="G43" s="8"/>
      <c r="H43" s="8"/>
      <c r="I43" s="10">
        <v>38422</v>
      </c>
      <c r="J43" s="8"/>
      <c r="K43" s="9"/>
      <c r="L43" s="9"/>
      <c r="M43" s="9" t="s">
        <v>205</v>
      </c>
      <c r="N43" s="8" t="s">
        <v>329</v>
      </c>
      <c r="O43" s="8" t="s">
        <v>205</v>
      </c>
      <c r="P43" s="11">
        <v>1</v>
      </c>
      <c r="Q43" s="73" t="s">
        <v>282</v>
      </c>
      <c r="R43" s="8"/>
      <c r="S43" s="12">
        <v>350000</v>
      </c>
      <c r="T43" s="9" t="s">
        <v>152</v>
      </c>
    </row>
    <row r="44" spans="1:49" ht="15.75">
      <c r="A44" s="42">
        <v>2</v>
      </c>
      <c r="B44" s="25" t="s">
        <v>23</v>
      </c>
      <c r="C44" s="28" t="s">
        <v>390</v>
      </c>
      <c r="D44" s="20" t="s">
        <v>35</v>
      </c>
      <c r="E44" s="20" t="s">
        <v>35</v>
      </c>
      <c r="F44" s="9"/>
      <c r="G44" s="8"/>
      <c r="H44" s="23"/>
      <c r="I44" s="10">
        <v>39449</v>
      </c>
      <c r="J44" s="8"/>
      <c r="K44" s="22"/>
      <c r="L44" s="22"/>
      <c r="M44" s="22"/>
      <c r="N44" s="8" t="s">
        <v>338</v>
      </c>
      <c r="O44" s="8"/>
      <c r="P44" s="11">
        <v>1</v>
      </c>
      <c r="Q44" s="8" t="s">
        <v>282</v>
      </c>
      <c r="R44" s="21"/>
      <c r="S44" s="12">
        <v>4400000</v>
      </c>
      <c r="T44" s="9" t="s">
        <v>1</v>
      </c>
      <c r="X44" s="4"/>
      <c r="Y44" s="5"/>
      <c r="Z44" s="5"/>
      <c r="AA44" s="5"/>
      <c r="AB44" s="5"/>
      <c r="AC44" s="5"/>
      <c r="AD44" s="5"/>
      <c r="AE44" s="6"/>
      <c r="AF44" s="6"/>
      <c r="AG44" s="4"/>
      <c r="AH44" s="4"/>
      <c r="AI44" s="4"/>
    </row>
    <row r="45" spans="1:49" ht="15.75">
      <c r="A45" s="42">
        <v>3</v>
      </c>
      <c r="B45" s="83" t="s">
        <v>24</v>
      </c>
      <c r="C45" s="82" t="s">
        <v>6</v>
      </c>
      <c r="D45" s="83" t="s">
        <v>17</v>
      </c>
      <c r="E45" s="83" t="s">
        <v>17</v>
      </c>
      <c r="F45" s="82" t="s">
        <v>439</v>
      </c>
      <c r="G45" s="84"/>
      <c r="H45" s="84"/>
      <c r="I45" s="85">
        <v>42347</v>
      </c>
      <c r="J45" s="83"/>
      <c r="K45" s="82"/>
      <c r="L45" s="86"/>
      <c r="M45" s="82"/>
      <c r="N45" s="83" t="s">
        <v>329</v>
      </c>
      <c r="O45" s="83"/>
      <c r="P45" s="80">
        <v>1</v>
      </c>
      <c r="Q45" s="8" t="s">
        <v>282</v>
      </c>
      <c r="R45" s="83"/>
      <c r="S45" s="87">
        <v>480000</v>
      </c>
      <c r="T45" s="88"/>
      <c r="X45" s="4"/>
      <c r="Y45" s="5"/>
      <c r="Z45" s="5"/>
      <c r="AA45" s="5"/>
      <c r="AB45" s="5"/>
      <c r="AC45" s="5"/>
      <c r="AD45" s="5"/>
      <c r="AE45" s="6"/>
      <c r="AF45" s="6"/>
      <c r="AG45" s="4"/>
      <c r="AH45" s="4"/>
      <c r="AI45" s="4"/>
    </row>
    <row r="46" spans="1:49" ht="15.75">
      <c r="A46" s="42">
        <v>4</v>
      </c>
      <c r="B46" s="25" t="s">
        <v>25</v>
      </c>
      <c r="C46" s="28" t="s">
        <v>382</v>
      </c>
      <c r="D46" s="20" t="s">
        <v>209</v>
      </c>
      <c r="E46" s="20" t="s">
        <v>209</v>
      </c>
      <c r="F46" s="9" t="s">
        <v>440</v>
      </c>
      <c r="G46" s="8"/>
      <c r="H46" s="23"/>
      <c r="I46" s="10">
        <v>42487</v>
      </c>
      <c r="J46" s="8"/>
      <c r="K46" s="22"/>
      <c r="L46" s="22"/>
      <c r="M46" s="22"/>
      <c r="N46" s="8" t="s">
        <v>338</v>
      </c>
      <c r="O46" s="8"/>
      <c r="P46" s="11">
        <v>1</v>
      </c>
      <c r="Q46" s="8" t="s">
        <v>282</v>
      </c>
      <c r="R46" s="21"/>
      <c r="S46" s="44">
        <v>4160000</v>
      </c>
      <c r="T46" s="9" t="s">
        <v>1</v>
      </c>
    </row>
    <row r="47" spans="1:49" ht="15.75">
      <c r="A47" s="42">
        <v>5</v>
      </c>
      <c r="B47" s="29" t="s">
        <v>26</v>
      </c>
      <c r="C47" s="28" t="s">
        <v>360</v>
      </c>
      <c r="D47" s="36" t="s">
        <v>16</v>
      </c>
      <c r="E47" s="36" t="s">
        <v>361</v>
      </c>
      <c r="F47" s="22" t="s">
        <v>341</v>
      </c>
      <c r="G47" s="23"/>
      <c r="H47" s="23"/>
      <c r="I47" s="10">
        <v>42510</v>
      </c>
      <c r="J47" s="23"/>
      <c r="K47" s="22"/>
      <c r="L47" s="22"/>
      <c r="M47" s="22"/>
      <c r="N47" s="23" t="s">
        <v>359</v>
      </c>
      <c r="O47" s="23"/>
      <c r="P47" s="11">
        <v>1</v>
      </c>
      <c r="Q47" s="8" t="s">
        <v>282</v>
      </c>
      <c r="R47" s="21"/>
      <c r="S47" s="44">
        <v>1910000</v>
      </c>
      <c r="T47" s="37" t="s">
        <v>1</v>
      </c>
      <c r="X47" s="4"/>
      <c r="Y47" s="5"/>
      <c r="Z47" s="5"/>
      <c r="AA47" s="5"/>
      <c r="AB47" s="5"/>
      <c r="AC47" s="5"/>
      <c r="AD47" s="5"/>
      <c r="AE47" s="6"/>
      <c r="AF47" s="6"/>
    </row>
    <row r="48" spans="1:49" ht="15.75">
      <c r="A48" s="42">
        <v>6</v>
      </c>
      <c r="B48" s="29" t="s">
        <v>27</v>
      </c>
      <c r="C48" s="28" t="s">
        <v>364</v>
      </c>
      <c r="D48" s="35"/>
      <c r="E48" s="36" t="s">
        <v>365</v>
      </c>
      <c r="F48" s="22" t="s">
        <v>366</v>
      </c>
      <c r="G48" s="23"/>
      <c r="H48" s="23"/>
      <c r="I48" s="10">
        <v>42723</v>
      </c>
      <c r="J48" s="23"/>
      <c r="K48" s="22"/>
      <c r="L48" s="22"/>
      <c r="M48" s="22"/>
      <c r="N48" s="23" t="s">
        <v>363</v>
      </c>
      <c r="O48" s="23"/>
      <c r="P48" s="11">
        <v>1</v>
      </c>
      <c r="Q48" s="8" t="s">
        <v>282</v>
      </c>
      <c r="R48" s="21"/>
      <c r="S48" s="44">
        <f>SUM(P48*2675000)</f>
        <v>2675000</v>
      </c>
      <c r="T48" s="37" t="s">
        <v>1</v>
      </c>
      <c r="X48" s="4"/>
      <c r="Y48" s="5"/>
      <c r="Z48" s="5"/>
      <c r="AA48" s="5"/>
      <c r="AB48" s="5"/>
      <c r="AC48" s="5"/>
      <c r="AD48" s="5"/>
      <c r="AE48" s="6"/>
      <c r="AF48" s="6"/>
    </row>
    <row r="49" spans="1:35" ht="15.75">
      <c r="A49" s="42">
        <v>7</v>
      </c>
      <c r="B49" s="29" t="s">
        <v>27</v>
      </c>
      <c r="C49" s="28" t="s">
        <v>388</v>
      </c>
      <c r="D49" s="35"/>
      <c r="E49" s="36" t="s">
        <v>18</v>
      </c>
      <c r="F49" s="22" t="s">
        <v>389</v>
      </c>
      <c r="G49" s="23"/>
      <c r="H49" s="23"/>
      <c r="I49" s="10">
        <v>42723</v>
      </c>
      <c r="J49" s="23"/>
      <c r="K49" s="22"/>
      <c r="L49" s="22"/>
      <c r="M49" s="22"/>
      <c r="N49" s="23" t="s">
        <v>363</v>
      </c>
      <c r="O49" s="23"/>
      <c r="P49" s="11">
        <v>1</v>
      </c>
      <c r="Q49" s="8" t="s">
        <v>282</v>
      </c>
      <c r="R49" s="21"/>
      <c r="S49" s="44">
        <v>65600000</v>
      </c>
      <c r="T49" s="37" t="s">
        <v>1</v>
      </c>
      <c r="X49" s="4"/>
      <c r="Y49" s="5"/>
      <c r="Z49" s="5"/>
      <c r="AA49" s="5"/>
      <c r="AB49" s="5"/>
      <c r="AC49" s="5"/>
      <c r="AD49" s="5"/>
      <c r="AE49" s="6"/>
      <c r="AF49" s="6"/>
    </row>
    <row r="50" spans="1:35" ht="15.75">
      <c r="A50" s="42">
        <v>8</v>
      </c>
      <c r="B50" s="29" t="s">
        <v>28</v>
      </c>
      <c r="C50" s="28" t="s">
        <v>357</v>
      </c>
      <c r="D50" s="29" t="s">
        <v>35</v>
      </c>
      <c r="E50" s="29" t="s">
        <v>203</v>
      </c>
      <c r="F50" s="30" t="s">
        <v>358</v>
      </c>
      <c r="G50" s="31"/>
      <c r="H50" s="31"/>
      <c r="I50" s="32">
        <v>42485</v>
      </c>
      <c r="J50" s="31"/>
      <c r="K50" s="30"/>
      <c r="L50" s="30"/>
      <c r="M50" s="30"/>
      <c r="N50" s="31" t="s">
        <v>359</v>
      </c>
      <c r="O50" s="31"/>
      <c r="P50" s="33">
        <v>1</v>
      </c>
      <c r="Q50" s="8" t="s">
        <v>282</v>
      </c>
      <c r="R50" s="34"/>
      <c r="S50" s="44">
        <f>SUM(P50*31450000)</f>
        <v>31450000</v>
      </c>
      <c r="T50" s="9" t="s">
        <v>1</v>
      </c>
      <c r="X50" s="4"/>
      <c r="Y50" s="5"/>
      <c r="Z50" s="5"/>
      <c r="AA50" s="5"/>
      <c r="AB50" s="5"/>
      <c r="AC50" s="5"/>
      <c r="AD50" s="5"/>
      <c r="AE50" s="6"/>
      <c r="AF50" s="6"/>
      <c r="AG50" s="4"/>
      <c r="AH50" s="4"/>
      <c r="AI50" s="4"/>
    </row>
    <row r="51" spans="1:35" ht="15.75">
      <c r="A51" s="42">
        <v>9</v>
      </c>
      <c r="B51" s="25" t="s">
        <v>28</v>
      </c>
      <c r="C51" s="28" t="s">
        <v>383</v>
      </c>
      <c r="D51" s="25" t="s">
        <v>234</v>
      </c>
      <c r="E51" s="25" t="s">
        <v>234</v>
      </c>
      <c r="F51" s="37" t="s">
        <v>384</v>
      </c>
      <c r="G51" s="38"/>
      <c r="H51" s="31"/>
      <c r="I51" s="32">
        <v>42487</v>
      </c>
      <c r="J51" s="38"/>
      <c r="K51" s="30"/>
      <c r="L51" s="30"/>
      <c r="M51" s="30"/>
      <c r="N51" s="38" t="s">
        <v>338</v>
      </c>
      <c r="O51" s="38" t="s">
        <v>362</v>
      </c>
      <c r="P51" s="33">
        <v>1</v>
      </c>
      <c r="Q51" s="8" t="s">
        <v>282</v>
      </c>
      <c r="R51" s="34"/>
      <c r="S51" s="44">
        <v>10085000</v>
      </c>
      <c r="T51" s="9" t="s">
        <v>1</v>
      </c>
      <c r="X51" s="4"/>
      <c r="Y51" s="5"/>
      <c r="Z51" s="5"/>
      <c r="AA51" s="5"/>
      <c r="AB51" s="5"/>
      <c r="AC51" s="5"/>
      <c r="AD51" s="5"/>
      <c r="AE51" s="6"/>
      <c r="AF51" s="6"/>
      <c r="AG51" s="4"/>
      <c r="AH51" s="4"/>
      <c r="AI51" s="4"/>
    </row>
    <row r="52" spans="1:35" ht="15.75">
      <c r="A52" s="42">
        <v>10</v>
      </c>
      <c r="B52" s="25" t="s">
        <v>29</v>
      </c>
      <c r="C52" s="28" t="s">
        <v>259</v>
      </c>
      <c r="D52" s="20" t="s">
        <v>18</v>
      </c>
      <c r="E52" s="20" t="s">
        <v>18</v>
      </c>
      <c r="F52" s="9" t="s">
        <v>379</v>
      </c>
      <c r="G52" s="8"/>
      <c r="H52" s="23"/>
      <c r="I52" s="10">
        <v>42004</v>
      </c>
      <c r="J52" s="8"/>
      <c r="K52" s="22"/>
      <c r="L52" s="22"/>
      <c r="M52" s="22"/>
      <c r="N52" s="8" t="s">
        <v>338</v>
      </c>
      <c r="O52" s="8" t="s">
        <v>205</v>
      </c>
      <c r="P52" s="11">
        <v>1</v>
      </c>
      <c r="Q52" s="8" t="s">
        <v>282</v>
      </c>
      <c r="R52" s="21"/>
      <c r="S52" s="12">
        <v>53650000</v>
      </c>
      <c r="T52" s="9" t="s">
        <v>1</v>
      </c>
    </row>
    <row r="53" spans="1:35" s="39" customFormat="1" ht="15.75">
      <c r="A53" s="42">
        <v>11</v>
      </c>
      <c r="B53" s="29" t="s">
        <v>30</v>
      </c>
      <c r="C53" s="28" t="s">
        <v>19</v>
      </c>
      <c r="D53" s="36" t="s">
        <v>41</v>
      </c>
      <c r="E53" s="36" t="s">
        <v>121</v>
      </c>
      <c r="F53" s="22" t="s">
        <v>367</v>
      </c>
      <c r="G53" s="23"/>
      <c r="H53" s="23"/>
      <c r="I53" s="10">
        <v>42723</v>
      </c>
      <c r="J53" s="23"/>
      <c r="K53" s="22"/>
      <c r="L53" s="22"/>
      <c r="M53" s="22"/>
      <c r="N53" s="23" t="s">
        <v>363</v>
      </c>
      <c r="O53" s="23"/>
      <c r="P53" s="11">
        <v>1</v>
      </c>
      <c r="Q53" s="8" t="s">
        <v>282</v>
      </c>
      <c r="R53" s="21"/>
      <c r="S53" s="44">
        <f>SUM(P53*1820000)</f>
        <v>1820000</v>
      </c>
      <c r="T53" s="37" t="s">
        <v>1</v>
      </c>
      <c r="U53" s="14"/>
      <c r="X53" s="4"/>
      <c r="Y53" s="6"/>
      <c r="Z53" s="4"/>
      <c r="AA53" s="5"/>
      <c r="AB53" s="5"/>
      <c r="AC53" s="5"/>
      <c r="AD53" s="5"/>
      <c r="AE53" s="5"/>
      <c r="AF53" s="5"/>
      <c r="AG53" s="6"/>
      <c r="AH53" s="6"/>
      <c r="AI53" s="4"/>
    </row>
    <row r="54" spans="1:35" ht="15.75">
      <c r="A54" s="42">
        <v>12</v>
      </c>
      <c r="B54" s="25" t="s">
        <v>31</v>
      </c>
      <c r="C54" s="28" t="s">
        <v>44</v>
      </c>
      <c r="D54" s="20" t="s">
        <v>15</v>
      </c>
      <c r="E54" s="20" t="s">
        <v>15</v>
      </c>
      <c r="F54" s="9" t="s">
        <v>378</v>
      </c>
      <c r="G54" s="8"/>
      <c r="H54" s="23"/>
      <c r="I54" s="10">
        <v>40451</v>
      </c>
      <c r="J54" s="8"/>
      <c r="K54" s="22"/>
      <c r="L54" s="22"/>
      <c r="M54" s="22"/>
      <c r="N54" s="8" t="s">
        <v>345</v>
      </c>
      <c r="O54" s="8"/>
      <c r="P54" s="11">
        <v>1</v>
      </c>
      <c r="Q54" s="8" t="s">
        <v>282</v>
      </c>
      <c r="R54" s="21"/>
      <c r="S54" s="12">
        <v>9450000</v>
      </c>
      <c r="T54" s="9" t="s">
        <v>1</v>
      </c>
      <c r="X54" s="4"/>
      <c r="Y54" s="5"/>
      <c r="Z54" s="5"/>
      <c r="AA54" s="5"/>
      <c r="AB54" s="5"/>
      <c r="AC54" s="5"/>
      <c r="AD54" s="5"/>
      <c r="AE54" s="6"/>
      <c r="AF54" s="6"/>
      <c r="AG54" s="4"/>
      <c r="AH54" s="4"/>
      <c r="AI54" s="4"/>
    </row>
    <row r="55" spans="1:35" ht="15.75">
      <c r="A55" s="42">
        <v>13</v>
      </c>
      <c r="B55" s="25" t="s">
        <v>31</v>
      </c>
      <c r="C55" s="28" t="s">
        <v>44</v>
      </c>
      <c r="D55" s="20" t="s">
        <v>219</v>
      </c>
      <c r="E55" s="20" t="s">
        <v>219</v>
      </c>
      <c r="F55" s="9" t="s">
        <v>378</v>
      </c>
      <c r="G55" s="8"/>
      <c r="H55" s="23"/>
      <c r="I55" s="10">
        <v>40451</v>
      </c>
      <c r="J55" s="8"/>
      <c r="K55" s="22"/>
      <c r="L55" s="22"/>
      <c r="M55" s="22"/>
      <c r="N55" s="8" t="s">
        <v>338</v>
      </c>
      <c r="O55" s="8"/>
      <c r="P55" s="11">
        <v>1</v>
      </c>
      <c r="Q55" s="8" t="s">
        <v>282</v>
      </c>
      <c r="R55" s="21"/>
      <c r="S55" s="12">
        <v>9450000</v>
      </c>
      <c r="T55" s="9" t="s">
        <v>1</v>
      </c>
      <c r="X55" s="5"/>
      <c r="Y55" s="5"/>
      <c r="Z55" s="5"/>
      <c r="AA55" s="5"/>
      <c r="AB55" s="5"/>
      <c r="AC55" s="6"/>
      <c r="AD55" s="6"/>
      <c r="AE55" s="4"/>
      <c r="AF55" s="4"/>
    </row>
    <row r="56" spans="1:35" ht="15.75">
      <c r="A56" s="42">
        <v>14</v>
      </c>
      <c r="B56" s="25" t="s">
        <v>32</v>
      </c>
      <c r="C56" s="28" t="s">
        <v>391</v>
      </c>
      <c r="D56" s="20" t="s">
        <v>17</v>
      </c>
      <c r="E56" s="20" t="s">
        <v>17</v>
      </c>
      <c r="F56" s="9" t="s">
        <v>392</v>
      </c>
      <c r="G56" s="8"/>
      <c r="H56" s="23"/>
      <c r="I56" s="10">
        <v>40451</v>
      </c>
      <c r="J56" s="8"/>
      <c r="K56" s="22"/>
      <c r="L56" s="22"/>
      <c r="M56" s="22"/>
      <c r="N56" s="8" t="s">
        <v>345</v>
      </c>
      <c r="O56" s="8"/>
      <c r="P56" s="11">
        <v>1</v>
      </c>
      <c r="Q56" s="8" t="s">
        <v>282</v>
      </c>
      <c r="R56" s="21"/>
      <c r="S56" s="12">
        <v>11800000</v>
      </c>
      <c r="T56" s="9" t="s">
        <v>1</v>
      </c>
      <c r="X56" s="13"/>
      <c r="Y56" s="14"/>
      <c r="Z56" s="14"/>
      <c r="AA56" s="14"/>
      <c r="AB56" s="14"/>
      <c r="AC56" s="14"/>
      <c r="AD56" s="14"/>
      <c r="AE56" s="15"/>
      <c r="AF56" s="7"/>
      <c r="AG56" s="48"/>
      <c r="AH56" s="48"/>
      <c r="AI56" s="48"/>
    </row>
    <row r="57" spans="1:35" s="39" customFormat="1" ht="15.75">
      <c r="A57" s="42">
        <v>15</v>
      </c>
      <c r="B57" s="25" t="s">
        <v>32</v>
      </c>
      <c r="C57" s="28" t="s">
        <v>8</v>
      </c>
      <c r="D57" s="20" t="s">
        <v>20</v>
      </c>
      <c r="E57" s="20" t="s">
        <v>20</v>
      </c>
      <c r="F57" s="9" t="s">
        <v>356</v>
      </c>
      <c r="G57" s="8"/>
      <c r="H57" s="23"/>
      <c r="I57" s="10">
        <v>42368</v>
      </c>
      <c r="J57" s="8"/>
      <c r="K57" s="22"/>
      <c r="L57" s="22"/>
      <c r="M57" s="22"/>
      <c r="N57" s="8" t="s">
        <v>363</v>
      </c>
      <c r="O57" s="8"/>
      <c r="P57" s="11">
        <v>1</v>
      </c>
      <c r="Q57" s="8" t="s">
        <v>282</v>
      </c>
      <c r="R57" s="21"/>
      <c r="S57" s="12">
        <v>19073000</v>
      </c>
      <c r="T57" s="9" t="s">
        <v>1</v>
      </c>
      <c r="U57" s="14"/>
      <c r="X57" s="4"/>
      <c r="Y57" s="6"/>
      <c r="Z57" s="4"/>
      <c r="AA57" s="5"/>
      <c r="AB57" s="5"/>
      <c r="AC57" s="5"/>
      <c r="AD57" s="5"/>
      <c r="AE57" s="5"/>
      <c r="AF57" s="5"/>
      <c r="AG57" s="6"/>
      <c r="AH57" s="6"/>
      <c r="AI57" s="4"/>
    </row>
    <row r="58" spans="1:35" ht="15.75">
      <c r="A58" s="42">
        <v>16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89"/>
      <c r="Q58" s="8"/>
      <c r="R58" s="66"/>
      <c r="S58" s="66"/>
      <c r="T58" s="66"/>
    </row>
    <row r="59" spans="1:35" s="16" customFormat="1" ht="15.75">
      <c r="A59" s="42">
        <v>17</v>
      </c>
      <c r="B59" s="74" t="s">
        <v>39</v>
      </c>
      <c r="C59" s="28" t="s">
        <v>385</v>
      </c>
      <c r="D59" s="35"/>
      <c r="E59" s="36" t="s">
        <v>20</v>
      </c>
      <c r="F59" s="22" t="s">
        <v>386</v>
      </c>
      <c r="G59" s="23"/>
      <c r="H59" s="23"/>
      <c r="I59" s="10">
        <v>42604</v>
      </c>
      <c r="J59" s="23"/>
      <c r="K59" s="22"/>
      <c r="L59" s="22"/>
      <c r="M59" s="22"/>
      <c r="N59" s="23"/>
      <c r="O59" s="23"/>
      <c r="P59" s="11">
        <v>1</v>
      </c>
      <c r="Q59" s="8" t="s">
        <v>282</v>
      </c>
      <c r="R59" s="21"/>
      <c r="S59" s="44">
        <v>5975000</v>
      </c>
      <c r="T59" s="37" t="s">
        <v>1</v>
      </c>
    </row>
    <row r="60" spans="1:35" s="16" customFormat="1" ht="15.75">
      <c r="A60" s="42">
        <v>18</v>
      </c>
      <c r="B60" s="26" t="s">
        <v>40</v>
      </c>
      <c r="C60" s="28" t="s">
        <v>377</v>
      </c>
      <c r="D60" s="20"/>
      <c r="E60" s="20" t="s">
        <v>35</v>
      </c>
      <c r="F60" s="9" t="s">
        <v>205</v>
      </c>
      <c r="G60" s="8"/>
      <c r="H60" s="12"/>
      <c r="I60" s="10">
        <v>38063</v>
      </c>
      <c r="J60" s="8"/>
      <c r="K60" s="49"/>
      <c r="L60" s="9"/>
      <c r="M60" s="9" t="s">
        <v>205</v>
      </c>
      <c r="N60" s="8" t="s">
        <v>329</v>
      </c>
      <c r="O60" s="8"/>
      <c r="P60" s="11">
        <v>1</v>
      </c>
      <c r="Q60" s="8" t="s">
        <v>282</v>
      </c>
      <c r="R60" s="21"/>
      <c r="S60" s="12">
        <v>500000</v>
      </c>
      <c r="T60" s="37" t="s">
        <v>1</v>
      </c>
    </row>
    <row r="61" spans="1:35" s="16" customFormat="1" ht="15.75">
      <c r="A61" s="42">
        <v>19</v>
      </c>
      <c r="B61" s="26" t="s">
        <v>36</v>
      </c>
      <c r="C61" s="28" t="s">
        <v>380</v>
      </c>
      <c r="D61" s="20"/>
      <c r="E61" s="20" t="s">
        <v>35</v>
      </c>
      <c r="F61" s="9" t="s">
        <v>381</v>
      </c>
      <c r="G61" s="8"/>
      <c r="H61" s="12"/>
      <c r="I61" s="10">
        <v>42230</v>
      </c>
      <c r="J61" s="8"/>
      <c r="K61" s="49"/>
      <c r="L61" s="9"/>
      <c r="M61" s="9"/>
      <c r="N61" s="8"/>
      <c r="O61" s="8"/>
      <c r="P61" s="11">
        <v>10</v>
      </c>
      <c r="Q61" s="8" t="s">
        <v>282</v>
      </c>
      <c r="R61" s="21"/>
      <c r="S61" s="12">
        <v>14750000</v>
      </c>
      <c r="T61" s="9" t="s">
        <v>1</v>
      </c>
    </row>
    <row r="62" spans="1:35" s="16" customFormat="1" ht="15.75">
      <c r="A62" s="42">
        <v>20</v>
      </c>
      <c r="B62" s="90" t="s">
        <v>119</v>
      </c>
      <c r="C62" s="76" t="s">
        <v>233</v>
      </c>
      <c r="D62" s="75" t="s">
        <v>18</v>
      </c>
      <c r="E62" s="75" t="s">
        <v>214</v>
      </c>
      <c r="F62" s="76" t="s">
        <v>205</v>
      </c>
      <c r="G62" s="77"/>
      <c r="H62" s="77"/>
      <c r="I62" s="78">
        <v>33309</v>
      </c>
      <c r="J62" s="75"/>
      <c r="K62" s="76"/>
      <c r="L62" s="79"/>
      <c r="M62" s="76" t="s">
        <v>205</v>
      </c>
      <c r="N62" s="75" t="s">
        <v>329</v>
      </c>
      <c r="O62" s="75"/>
      <c r="P62" s="80">
        <v>1</v>
      </c>
      <c r="Q62" s="8" t="s">
        <v>282</v>
      </c>
      <c r="R62" s="75"/>
      <c r="S62" s="81">
        <v>150000</v>
      </c>
      <c r="T62" s="82" t="s">
        <v>408</v>
      </c>
    </row>
    <row r="63" spans="1:35" s="16" customFormat="1" ht="15.75">
      <c r="A63" s="42">
        <v>21</v>
      </c>
      <c r="B63" s="91" t="s">
        <v>37</v>
      </c>
      <c r="C63" s="76" t="s">
        <v>239</v>
      </c>
      <c r="D63" s="75" t="s">
        <v>35</v>
      </c>
      <c r="E63" s="75" t="s">
        <v>35</v>
      </c>
      <c r="F63" s="76" t="s">
        <v>38</v>
      </c>
      <c r="G63" s="75"/>
      <c r="H63" s="84"/>
      <c r="I63" s="85">
        <v>36963</v>
      </c>
      <c r="J63" s="83"/>
      <c r="K63" s="86"/>
      <c r="L63" s="86"/>
      <c r="M63" s="82" t="s">
        <v>205</v>
      </c>
      <c r="N63" s="83" t="s">
        <v>329</v>
      </c>
      <c r="O63" s="83" t="s">
        <v>205</v>
      </c>
      <c r="P63" s="92">
        <v>1</v>
      </c>
      <c r="Q63" s="8" t="s">
        <v>282</v>
      </c>
      <c r="R63" s="83"/>
      <c r="S63" s="87">
        <v>200000</v>
      </c>
      <c r="T63" s="82" t="s">
        <v>152</v>
      </c>
    </row>
    <row r="64" spans="1:35" s="16" customFormat="1" ht="15.75">
      <c r="A64" s="42">
        <v>22</v>
      </c>
      <c r="B64" s="26" t="s">
        <v>34</v>
      </c>
      <c r="C64" s="28" t="s">
        <v>246</v>
      </c>
      <c r="D64" s="20"/>
      <c r="E64" s="20" t="s">
        <v>35</v>
      </c>
      <c r="F64" s="9" t="s">
        <v>376</v>
      </c>
      <c r="G64" s="8"/>
      <c r="H64" s="12"/>
      <c r="I64" s="10">
        <v>37332</v>
      </c>
      <c r="J64" s="8"/>
      <c r="K64" s="49"/>
      <c r="L64" s="9"/>
      <c r="M64" s="9" t="s">
        <v>205</v>
      </c>
      <c r="N64" s="8" t="s">
        <v>329</v>
      </c>
      <c r="O64" s="8" t="s">
        <v>205</v>
      </c>
      <c r="P64" s="11">
        <v>1</v>
      </c>
      <c r="Q64" s="8" t="s">
        <v>282</v>
      </c>
      <c r="R64" s="21"/>
      <c r="S64" s="12">
        <v>600000</v>
      </c>
      <c r="T64" s="9" t="s">
        <v>1</v>
      </c>
    </row>
    <row r="65" spans="1:35" s="16" customFormat="1" ht="15.75">
      <c r="A65" s="42">
        <v>23</v>
      </c>
      <c r="B65" s="90" t="s">
        <v>441</v>
      </c>
      <c r="C65" s="76" t="s">
        <v>442</v>
      </c>
      <c r="D65" s="75" t="s">
        <v>35</v>
      </c>
      <c r="E65" s="75" t="s">
        <v>219</v>
      </c>
      <c r="F65" s="76" t="s">
        <v>205</v>
      </c>
      <c r="G65" s="77"/>
      <c r="H65" s="77"/>
      <c r="I65" s="78">
        <v>32945</v>
      </c>
      <c r="J65" s="75"/>
      <c r="K65" s="76"/>
      <c r="L65" s="79"/>
      <c r="M65" s="76" t="s">
        <v>205</v>
      </c>
      <c r="N65" s="75" t="s">
        <v>329</v>
      </c>
      <c r="O65" s="75" t="s">
        <v>205</v>
      </c>
      <c r="P65" s="80">
        <v>1</v>
      </c>
      <c r="Q65" s="8" t="s">
        <v>282</v>
      </c>
      <c r="R65" s="75"/>
      <c r="S65" s="81">
        <v>75000</v>
      </c>
      <c r="T65" s="82" t="s">
        <v>152</v>
      </c>
    </row>
    <row r="66" spans="1:35" s="16" customFormat="1" ht="15.75">
      <c r="A66" s="42">
        <v>24</v>
      </c>
      <c r="B66" s="74" t="s">
        <v>113</v>
      </c>
      <c r="C66" s="26" t="s">
        <v>387</v>
      </c>
      <c r="D66" s="35"/>
      <c r="E66" s="36"/>
      <c r="F66" s="22" t="s">
        <v>112</v>
      </c>
      <c r="G66" s="23"/>
      <c r="H66" s="23"/>
      <c r="I66" s="10">
        <v>42564</v>
      </c>
      <c r="J66" s="23"/>
      <c r="K66" s="23"/>
      <c r="L66" s="23"/>
      <c r="M66" s="23"/>
      <c r="N66" s="23"/>
      <c r="O66" s="23"/>
      <c r="P66" s="11">
        <v>1</v>
      </c>
      <c r="Q66" s="8" t="s">
        <v>282</v>
      </c>
      <c r="R66" s="21"/>
      <c r="S66" s="44">
        <v>2475000</v>
      </c>
      <c r="T66" s="37" t="s">
        <v>1</v>
      </c>
    </row>
    <row r="67" spans="1:35" s="16" customFormat="1" ht="15.75">
      <c r="A67" s="42">
        <v>25</v>
      </c>
      <c r="B67" s="83" t="s">
        <v>30</v>
      </c>
      <c r="C67" s="76" t="s">
        <v>263</v>
      </c>
      <c r="D67" s="75" t="s">
        <v>219</v>
      </c>
      <c r="E67" s="75" t="s">
        <v>15</v>
      </c>
      <c r="F67" s="76" t="s">
        <v>443</v>
      </c>
      <c r="G67" s="75"/>
      <c r="H67" s="84"/>
      <c r="I67" s="85">
        <v>30027</v>
      </c>
      <c r="J67" s="83"/>
      <c r="K67" s="86"/>
      <c r="L67" s="86"/>
      <c r="M67" s="82" t="s">
        <v>205</v>
      </c>
      <c r="N67" s="83" t="s">
        <v>329</v>
      </c>
      <c r="O67" s="83" t="s">
        <v>205</v>
      </c>
      <c r="P67" s="92">
        <v>2</v>
      </c>
      <c r="Q67" s="8" t="s">
        <v>282</v>
      </c>
      <c r="R67" s="83"/>
      <c r="S67" s="87">
        <v>300000</v>
      </c>
      <c r="T67" s="82" t="s">
        <v>152</v>
      </c>
    </row>
    <row r="68" spans="1:35" s="16" customFormat="1" ht="15.75">
      <c r="A68" s="42">
        <v>26</v>
      </c>
      <c r="B68" s="83" t="s">
        <v>28</v>
      </c>
      <c r="C68" s="76" t="s">
        <v>271</v>
      </c>
      <c r="D68" s="75" t="s">
        <v>214</v>
      </c>
      <c r="E68" s="75" t="s">
        <v>214</v>
      </c>
      <c r="F68" s="76" t="s">
        <v>340</v>
      </c>
      <c r="G68" s="75"/>
      <c r="H68" s="84"/>
      <c r="I68" s="85">
        <v>39366</v>
      </c>
      <c r="J68" s="83"/>
      <c r="K68" s="86"/>
      <c r="L68" s="86"/>
      <c r="M68" s="82"/>
      <c r="N68" s="83" t="s">
        <v>338</v>
      </c>
      <c r="O68" s="83"/>
      <c r="P68" s="92">
        <v>1</v>
      </c>
      <c r="Q68" s="8" t="s">
        <v>282</v>
      </c>
      <c r="R68" s="83"/>
      <c r="S68" s="87">
        <v>7000000</v>
      </c>
      <c r="T68" s="82" t="s">
        <v>152</v>
      </c>
    </row>
    <row r="69" spans="1:35" s="16" customFormat="1" ht="15.75">
      <c r="A69" s="42">
        <v>27</v>
      </c>
      <c r="B69" s="83" t="s">
        <v>244</v>
      </c>
      <c r="C69" s="76" t="s">
        <v>245</v>
      </c>
      <c r="D69" s="75" t="s">
        <v>276</v>
      </c>
      <c r="E69" s="75" t="s">
        <v>276</v>
      </c>
      <c r="F69" s="76" t="s">
        <v>334</v>
      </c>
      <c r="G69" s="75"/>
      <c r="H69" s="84"/>
      <c r="I69" s="85">
        <v>37693</v>
      </c>
      <c r="J69" s="83"/>
      <c r="K69" s="86"/>
      <c r="L69" s="86"/>
      <c r="M69" s="82" t="s">
        <v>205</v>
      </c>
      <c r="N69" s="83" t="s">
        <v>332</v>
      </c>
      <c r="O69" s="83" t="s">
        <v>333</v>
      </c>
      <c r="P69" s="92">
        <v>1</v>
      </c>
      <c r="Q69" s="8" t="s">
        <v>282</v>
      </c>
      <c r="R69" s="83"/>
      <c r="S69" s="87">
        <v>2500000</v>
      </c>
      <c r="T69" s="82" t="s">
        <v>152</v>
      </c>
    </row>
    <row r="70" spans="1:35" s="16" customFormat="1" ht="15.75">
      <c r="A70" s="42">
        <v>28</v>
      </c>
      <c r="B70" s="83" t="s">
        <v>244</v>
      </c>
      <c r="C70" s="76" t="s">
        <v>245</v>
      </c>
      <c r="D70" s="75" t="s">
        <v>273</v>
      </c>
      <c r="E70" s="75" t="s">
        <v>354</v>
      </c>
      <c r="F70" s="76" t="s">
        <v>335</v>
      </c>
      <c r="G70" s="75"/>
      <c r="H70" s="84"/>
      <c r="I70" s="85">
        <v>37693</v>
      </c>
      <c r="J70" s="83"/>
      <c r="K70" s="86"/>
      <c r="L70" s="86"/>
      <c r="M70" s="82" t="s">
        <v>333</v>
      </c>
      <c r="N70" s="83" t="s">
        <v>332</v>
      </c>
      <c r="O70" s="83" t="s">
        <v>205</v>
      </c>
      <c r="P70" s="92">
        <v>2</v>
      </c>
      <c r="Q70" s="8" t="s">
        <v>282</v>
      </c>
      <c r="R70" s="83"/>
      <c r="S70" s="87">
        <v>9000000</v>
      </c>
      <c r="T70" s="82" t="s">
        <v>152</v>
      </c>
    </row>
    <row r="71" spans="1:35" s="16" customFormat="1" ht="15.75">
      <c r="A71" s="42">
        <v>29</v>
      </c>
      <c r="B71" s="83" t="s">
        <v>111</v>
      </c>
      <c r="C71" s="76" t="s">
        <v>235</v>
      </c>
      <c r="D71" s="75" t="s">
        <v>444</v>
      </c>
      <c r="E71" s="75" t="s">
        <v>445</v>
      </c>
      <c r="F71" s="76" t="s">
        <v>446</v>
      </c>
      <c r="G71" s="75"/>
      <c r="H71" s="84"/>
      <c r="I71" s="85">
        <v>30753</v>
      </c>
      <c r="J71" s="83"/>
      <c r="K71" s="86"/>
      <c r="L71" s="86"/>
      <c r="M71" s="82" t="s">
        <v>205</v>
      </c>
      <c r="N71" s="83" t="s">
        <v>329</v>
      </c>
      <c r="O71" s="83" t="s">
        <v>205</v>
      </c>
      <c r="P71" s="92">
        <v>15</v>
      </c>
      <c r="Q71" s="8" t="s">
        <v>282</v>
      </c>
      <c r="R71" s="83"/>
      <c r="S71" s="87">
        <v>750000</v>
      </c>
      <c r="T71" s="82" t="s">
        <v>152</v>
      </c>
      <c r="X71" s="67"/>
      <c r="Y71" s="68"/>
      <c r="Z71" s="68"/>
      <c r="AA71" s="68"/>
      <c r="AB71" s="68"/>
      <c r="AC71" s="68"/>
      <c r="AD71" s="68"/>
      <c r="AE71" s="69"/>
      <c r="AF71" s="69"/>
      <c r="AG71" s="67"/>
      <c r="AH71" s="67"/>
      <c r="AI71" s="67"/>
    </row>
    <row r="72" spans="1:35" s="16" customFormat="1" ht="15.75">
      <c r="A72" s="42">
        <v>30</v>
      </c>
      <c r="B72" s="83" t="s">
        <v>158</v>
      </c>
      <c r="C72" s="76" t="s">
        <v>275</v>
      </c>
      <c r="D72" s="75" t="s">
        <v>209</v>
      </c>
      <c r="E72" s="75" t="s">
        <v>217</v>
      </c>
      <c r="F72" s="76" t="s">
        <v>205</v>
      </c>
      <c r="G72" s="75"/>
      <c r="H72" s="84"/>
      <c r="I72" s="85">
        <v>30753</v>
      </c>
      <c r="J72" s="83"/>
      <c r="K72" s="86"/>
      <c r="L72" s="86"/>
      <c r="M72" s="82" t="s">
        <v>205</v>
      </c>
      <c r="N72" s="83" t="s">
        <v>329</v>
      </c>
      <c r="O72" s="83" t="s">
        <v>205</v>
      </c>
      <c r="P72" s="92">
        <v>9</v>
      </c>
      <c r="Q72" s="8" t="s">
        <v>282</v>
      </c>
      <c r="R72" s="83"/>
      <c r="S72" s="81">
        <v>450000</v>
      </c>
      <c r="T72" s="82" t="s">
        <v>152</v>
      </c>
      <c r="X72" s="67"/>
      <c r="Y72" s="68"/>
      <c r="Z72" s="68"/>
      <c r="AA72" s="68"/>
      <c r="AB72" s="68"/>
      <c r="AC72" s="68"/>
      <c r="AD72" s="68"/>
      <c r="AE72" s="69"/>
      <c r="AF72" s="69"/>
      <c r="AG72" s="67"/>
      <c r="AH72" s="67"/>
      <c r="AI72" s="67"/>
    </row>
    <row r="73" spans="1:35" s="16" customFormat="1" ht="15.75">
      <c r="A73" s="42">
        <v>31</v>
      </c>
      <c r="B73" s="83" t="s">
        <v>158</v>
      </c>
      <c r="C73" s="76" t="s">
        <v>275</v>
      </c>
      <c r="D73" s="75" t="s">
        <v>35</v>
      </c>
      <c r="E73" s="75" t="s">
        <v>203</v>
      </c>
      <c r="F73" s="76" t="s">
        <v>205</v>
      </c>
      <c r="G73" s="75"/>
      <c r="H73" s="84"/>
      <c r="I73" s="85">
        <v>30753</v>
      </c>
      <c r="J73" s="83"/>
      <c r="K73" s="86"/>
      <c r="L73" s="86"/>
      <c r="M73" s="82" t="s">
        <v>205</v>
      </c>
      <c r="N73" s="83" t="s">
        <v>329</v>
      </c>
      <c r="O73" s="83" t="s">
        <v>205</v>
      </c>
      <c r="P73" s="92">
        <v>2</v>
      </c>
      <c r="Q73" s="8" t="s">
        <v>282</v>
      </c>
      <c r="R73" s="83"/>
      <c r="S73" s="87">
        <v>100000</v>
      </c>
      <c r="T73" s="82" t="s">
        <v>152</v>
      </c>
      <c r="V73" s="52" t="e">
        <f>#REF!+'[1]DFTR INVTRS KE KOMINFO'!T204</f>
        <v>#REF!</v>
      </c>
      <c r="X73" s="67"/>
      <c r="Y73" s="68"/>
      <c r="Z73" s="68"/>
      <c r="AA73" s="68"/>
      <c r="AB73" s="68"/>
      <c r="AC73" s="68"/>
      <c r="AD73" s="68"/>
      <c r="AE73" s="69"/>
      <c r="AF73" s="69"/>
      <c r="AG73" s="67"/>
      <c r="AH73" s="67"/>
      <c r="AI73" s="67"/>
    </row>
    <row r="74" spans="1:35" s="16" customFormat="1" ht="15.75">
      <c r="A74" s="42">
        <v>32</v>
      </c>
      <c r="B74" s="83" t="s">
        <v>33</v>
      </c>
      <c r="C74" s="76" t="s">
        <v>274</v>
      </c>
      <c r="D74" s="75" t="s">
        <v>15</v>
      </c>
      <c r="E74" s="75" t="s">
        <v>15</v>
      </c>
      <c r="F74" s="76" t="s">
        <v>59</v>
      </c>
      <c r="G74" s="75"/>
      <c r="H74" s="84"/>
      <c r="I74" s="85">
        <v>40451</v>
      </c>
      <c r="J74" s="83"/>
      <c r="K74" s="86"/>
      <c r="L74" s="86"/>
      <c r="M74" s="82"/>
      <c r="N74" s="83" t="s">
        <v>338</v>
      </c>
      <c r="O74" s="83"/>
      <c r="P74" s="92">
        <v>1</v>
      </c>
      <c r="Q74" s="8" t="s">
        <v>282</v>
      </c>
      <c r="R74" s="83"/>
      <c r="S74" s="87">
        <v>7400000</v>
      </c>
      <c r="T74" s="82" t="s">
        <v>152</v>
      </c>
      <c r="X74" s="67"/>
      <c r="Y74" s="68"/>
      <c r="Z74" s="68"/>
      <c r="AA74" s="68"/>
      <c r="AB74" s="68"/>
      <c r="AC74" s="68"/>
      <c r="AD74" s="68"/>
      <c r="AE74" s="69"/>
      <c r="AF74" s="69"/>
      <c r="AG74" s="67"/>
      <c r="AH74" s="67"/>
      <c r="AI74" s="67"/>
    </row>
    <row r="75" spans="1:35" s="16" customFormat="1" ht="15.75">
      <c r="A75" s="42">
        <v>33</v>
      </c>
      <c r="B75" s="83" t="s">
        <v>33</v>
      </c>
      <c r="C75" s="76" t="s">
        <v>53</v>
      </c>
      <c r="D75" s="75" t="s">
        <v>273</v>
      </c>
      <c r="E75" s="75" t="s">
        <v>273</v>
      </c>
      <c r="F75" s="76" t="s">
        <v>447</v>
      </c>
      <c r="G75" s="75"/>
      <c r="H75" s="84"/>
      <c r="I75" s="85">
        <v>40137</v>
      </c>
      <c r="J75" s="83"/>
      <c r="K75" s="86"/>
      <c r="L75" s="86"/>
      <c r="M75" s="82"/>
      <c r="N75" s="83" t="s">
        <v>345</v>
      </c>
      <c r="O75" s="83"/>
      <c r="P75" s="92">
        <v>1</v>
      </c>
      <c r="Q75" s="8" t="s">
        <v>282</v>
      </c>
      <c r="R75" s="83"/>
      <c r="S75" s="87">
        <v>2728000</v>
      </c>
      <c r="T75" s="82" t="s">
        <v>152</v>
      </c>
      <c r="V75" s="52" t="e">
        <f>'[1]DFTR INVTRS KE KOMINFO'!T199+V73</f>
        <v>#REF!</v>
      </c>
      <c r="X75" s="67"/>
      <c r="Y75" s="68"/>
      <c r="Z75" s="68"/>
      <c r="AA75" s="68"/>
      <c r="AB75" s="68"/>
      <c r="AC75" s="68"/>
      <c r="AD75" s="68"/>
      <c r="AE75" s="69"/>
      <c r="AF75" s="69"/>
      <c r="AG75" s="67"/>
      <c r="AH75" s="67"/>
      <c r="AI75" s="67"/>
    </row>
    <row r="76" spans="1:35" s="16" customFormat="1" ht="15.75">
      <c r="A76" s="42">
        <v>34</v>
      </c>
      <c r="B76" s="83" t="s">
        <v>25</v>
      </c>
      <c r="C76" s="76" t="s">
        <v>272</v>
      </c>
      <c r="D76" s="75" t="s">
        <v>203</v>
      </c>
      <c r="E76" s="75" t="s">
        <v>203</v>
      </c>
      <c r="F76" s="76" t="s">
        <v>448</v>
      </c>
      <c r="G76" s="75"/>
      <c r="H76" s="84"/>
      <c r="I76" s="85">
        <v>33604</v>
      </c>
      <c r="J76" s="83"/>
      <c r="K76" s="86"/>
      <c r="L76" s="86"/>
      <c r="M76" s="82"/>
      <c r="N76" s="83" t="s">
        <v>329</v>
      </c>
      <c r="O76" s="83"/>
      <c r="P76" s="92">
        <v>1</v>
      </c>
      <c r="Q76" s="8" t="s">
        <v>282</v>
      </c>
      <c r="R76" s="83"/>
      <c r="S76" s="87">
        <v>1000000</v>
      </c>
      <c r="T76" s="82" t="s">
        <v>152</v>
      </c>
      <c r="V76" s="16">
        <v>241876950</v>
      </c>
      <c r="X76" s="67"/>
      <c r="Y76" s="68"/>
      <c r="Z76" s="68"/>
      <c r="AA76" s="68"/>
      <c r="AB76" s="68"/>
      <c r="AC76" s="68"/>
      <c r="AD76" s="68"/>
      <c r="AE76" s="69"/>
      <c r="AF76" s="69"/>
      <c r="AG76" s="67"/>
      <c r="AH76" s="67"/>
      <c r="AI76" s="67"/>
    </row>
    <row r="77" spans="1:35" s="16" customFormat="1" ht="15.75">
      <c r="A77" s="42">
        <v>35</v>
      </c>
      <c r="B77" s="83" t="s">
        <v>28</v>
      </c>
      <c r="C77" s="76" t="s">
        <v>271</v>
      </c>
      <c r="D77" s="75" t="s">
        <v>209</v>
      </c>
      <c r="E77" s="75" t="s">
        <v>209</v>
      </c>
      <c r="F77" s="76" t="s">
        <v>340</v>
      </c>
      <c r="G77" s="75"/>
      <c r="H77" s="84"/>
      <c r="I77" s="85">
        <v>39366</v>
      </c>
      <c r="J77" s="83"/>
      <c r="K77" s="86"/>
      <c r="L77" s="86"/>
      <c r="M77" s="82"/>
      <c r="N77" s="83" t="s">
        <v>338</v>
      </c>
      <c r="O77" s="83"/>
      <c r="P77" s="92">
        <v>1</v>
      </c>
      <c r="Q77" s="8" t="s">
        <v>282</v>
      </c>
      <c r="R77" s="83"/>
      <c r="S77" s="87">
        <v>18925000</v>
      </c>
      <c r="T77" s="82" t="s">
        <v>152</v>
      </c>
      <c r="V77" s="52" t="e">
        <f>SUM(V75:V76)</f>
        <v>#REF!</v>
      </c>
      <c r="X77" s="67"/>
      <c r="Y77" s="68"/>
      <c r="Z77" s="68"/>
      <c r="AA77" s="68"/>
      <c r="AB77" s="68"/>
      <c r="AC77" s="68"/>
      <c r="AD77" s="68"/>
      <c r="AE77" s="69"/>
      <c r="AF77" s="69"/>
      <c r="AG77" s="67"/>
      <c r="AH77" s="67"/>
      <c r="AI77" s="67"/>
    </row>
    <row r="78" spans="1:35" s="16" customFormat="1" ht="15.75">
      <c r="A78" s="42">
        <v>36</v>
      </c>
      <c r="B78" s="83" t="s">
        <v>37</v>
      </c>
      <c r="C78" s="76" t="s">
        <v>270</v>
      </c>
      <c r="D78" s="75" t="s">
        <v>212</v>
      </c>
      <c r="E78" s="75" t="s">
        <v>212</v>
      </c>
      <c r="F78" s="76" t="s">
        <v>205</v>
      </c>
      <c r="G78" s="75"/>
      <c r="H78" s="84"/>
      <c r="I78" s="85">
        <v>39524</v>
      </c>
      <c r="J78" s="83"/>
      <c r="K78" s="86"/>
      <c r="L78" s="86"/>
      <c r="M78" s="82" t="s">
        <v>205</v>
      </c>
      <c r="N78" s="83" t="s">
        <v>329</v>
      </c>
      <c r="O78" s="83" t="s">
        <v>205</v>
      </c>
      <c r="P78" s="92">
        <v>1</v>
      </c>
      <c r="Q78" s="8" t="s">
        <v>282</v>
      </c>
      <c r="R78" s="83"/>
      <c r="S78" s="87">
        <v>85000</v>
      </c>
      <c r="T78" s="82" t="s">
        <v>152</v>
      </c>
      <c r="X78" s="67"/>
      <c r="Y78" s="68"/>
      <c r="Z78" s="68"/>
      <c r="AA78" s="68"/>
      <c r="AB78" s="68"/>
      <c r="AC78" s="68"/>
      <c r="AD78" s="68"/>
      <c r="AE78" s="69"/>
      <c r="AF78" s="69"/>
      <c r="AG78" s="67"/>
      <c r="AH78" s="67"/>
      <c r="AI78" s="67"/>
    </row>
    <row r="79" spans="1:35" s="16" customFormat="1" ht="15.75">
      <c r="A79" s="42">
        <v>37</v>
      </c>
      <c r="B79" s="83" t="s">
        <v>37</v>
      </c>
      <c r="C79" s="76" t="s">
        <v>269</v>
      </c>
      <c r="D79" s="75" t="s">
        <v>209</v>
      </c>
      <c r="E79" s="75" t="s">
        <v>18</v>
      </c>
      <c r="F79" s="76" t="s">
        <v>205</v>
      </c>
      <c r="G79" s="75"/>
      <c r="H79" s="84"/>
      <c r="I79" s="85">
        <v>39524</v>
      </c>
      <c r="J79" s="83"/>
      <c r="K79" s="86"/>
      <c r="L79" s="86"/>
      <c r="M79" s="82" t="s">
        <v>205</v>
      </c>
      <c r="N79" s="83" t="s">
        <v>449</v>
      </c>
      <c r="O79" s="83" t="s">
        <v>205</v>
      </c>
      <c r="P79" s="92">
        <v>3</v>
      </c>
      <c r="Q79" s="8" t="s">
        <v>282</v>
      </c>
      <c r="R79" s="83"/>
      <c r="S79" s="87">
        <v>555000</v>
      </c>
      <c r="T79" s="82" t="s">
        <v>152</v>
      </c>
      <c r="X79" s="67"/>
      <c r="Y79" s="68"/>
      <c r="Z79" s="68"/>
      <c r="AA79" s="68"/>
      <c r="AB79" s="68"/>
      <c r="AC79" s="68"/>
      <c r="AD79" s="68"/>
      <c r="AE79" s="69"/>
      <c r="AF79" s="69"/>
      <c r="AG79" s="67"/>
      <c r="AH79" s="67"/>
      <c r="AI79" s="67"/>
    </row>
    <row r="80" spans="1:35" s="16" customFormat="1" ht="15.75">
      <c r="A80" s="42">
        <v>38</v>
      </c>
      <c r="B80" s="83" t="s">
        <v>30</v>
      </c>
      <c r="C80" s="76" t="s">
        <v>263</v>
      </c>
      <c r="D80" s="75" t="s">
        <v>217</v>
      </c>
      <c r="E80" s="75" t="s">
        <v>217</v>
      </c>
      <c r="F80" s="76" t="s">
        <v>443</v>
      </c>
      <c r="G80" s="75"/>
      <c r="H80" s="84"/>
      <c r="I80" s="85">
        <v>30027</v>
      </c>
      <c r="J80" s="83"/>
      <c r="K80" s="86"/>
      <c r="L80" s="86"/>
      <c r="M80" s="82" t="s">
        <v>205</v>
      </c>
      <c r="N80" s="83" t="s">
        <v>329</v>
      </c>
      <c r="O80" s="83" t="s">
        <v>205</v>
      </c>
      <c r="P80" s="92">
        <v>1</v>
      </c>
      <c r="Q80" s="8" t="s">
        <v>282</v>
      </c>
      <c r="R80" s="83"/>
      <c r="S80" s="87">
        <v>150000</v>
      </c>
      <c r="T80" s="82" t="s">
        <v>152</v>
      </c>
      <c r="X80" s="67"/>
      <c r="Y80" s="68"/>
      <c r="Z80" s="68"/>
      <c r="AA80" s="68"/>
      <c r="AB80" s="68"/>
      <c r="AC80" s="68"/>
      <c r="AD80" s="68"/>
      <c r="AE80" s="69"/>
      <c r="AF80" s="69"/>
      <c r="AG80" s="67"/>
      <c r="AH80" s="67"/>
      <c r="AI80" s="67"/>
    </row>
    <row r="81" spans="1:35" s="16" customFormat="1" ht="15.75">
      <c r="A81" s="42">
        <v>39</v>
      </c>
      <c r="B81" s="83" t="s">
        <v>29</v>
      </c>
      <c r="C81" s="76" t="s">
        <v>262</v>
      </c>
      <c r="D81" s="75" t="s">
        <v>17</v>
      </c>
      <c r="E81" s="75" t="s">
        <v>17</v>
      </c>
      <c r="F81" s="76" t="s">
        <v>450</v>
      </c>
      <c r="G81" s="75"/>
      <c r="H81" s="84"/>
      <c r="I81" s="85">
        <v>37332</v>
      </c>
      <c r="J81" s="83"/>
      <c r="K81" s="86"/>
      <c r="L81" s="86"/>
      <c r="M81" s="82" t="s">
        <v>205</v>
      </c>
      <c r="N81" s="83" t="s">
        <v>329</v>
      </c>
      <c r="O81" s="83" t="s">
        <v>205</v>
      </c>
      <c r="P81" s="92">
        <v>1</v>
      </c>
      <c r="Q81" s="8" t="s">
        <v>282</v>
      </c>
      <c r="R81" s="83"/>
      <c r="S81" s="87">
        <v>4500000</v>
      </c>
      <c r="T81" s="82" t="s">
        <v>152</v>
      </c>
      <c r="X81" s="67"/>
      <c r="Y81" s="68"/>
      <c r="Z81" s="68"/>
      <c r="AA81" s="68"/>
      <c r="AB81" s="68"/>
      <c r="AC81" s="68"/>
      <c r="AD81" s="68"/>
      <c r="AE81" s="69"/>
      <c r="AF81" s="69"/>
      <c r="AG81" s="67"/>
      <c r="AH81" s="67"/>
      <c r="AI81" s="67"/>
    </row>
    <row r="82" spans="1:35" s="16" customFormat="1" ht="15.75">
      <c r="A82" s="42">
        <v>40</v>
      </c>
      <c r="B82" s="83" t="s">
        <v>29</v>
      </c>
      <c r="C82" s="76" t="s">
        <v>262</v>
      </c>
      <c r="D82" s="75" t="s">
        <v>209</v>
      </c>
      <c r="E82" s="75" t="s">
        <v>209</v>
      </c>
      <c r="F82" s="76" t="s">
        <v>451</v>
      </c>
      <c r="G82" s="75"/>
      <c r="H82" s="84"/>
      <c r="I82" s="85">
        <v>36236</v>
      </c>
      <c r="J82" s="83"/>
      <c r="K82" s="86"/>
      <c r="L82" s="86"/>
      <c r="M82" s="82" t="s">
        <v>205</v>
      </c>
      <c r="N82" s="83" t="s">
        <v>329</v>
      </c>
      <c r="O82" s="83" t="s">
        <v>205</v>
      </c>
      <c r="P82" s="92">
        <v>1</v>
      </c>
      <c r="Q82" s="8" t="s">
        <v>282</v>
      </c>
      <c r="R82" s="83"/>
      <c r="S82" s="87">
        <v>4000000</v>
      </c>
      <c r="T82" s="82" t="s">
        <v>152</v>
      </c>
      <c r="X82" s="67"/>
      <c r="Y82" s="68"/>
      <c r="Z82" s="68"/>
      <c r="AA82" s="68"/>
      <c r="AB82" s="68"/>
      <c r="AC82" s="68"/>
      <c r="AD82" s="68"/>
      <c r="AE82" s="69"/>
      <c r="AF82" s="69"/>
      <c r="AG82" s="67"/>
      <c r="AH82" s="67"/>
      <c r="AI82" s="67"/>
    </row>
    <row r="83" spans="1:35" s="16" customFormat="1" ht="15.75">
      <c r="A83" s="42">
        <v>41</v>
      </c>
      <c r="B83" s="83" t="s">
        <v>29</v>
      </c>
      <c r="C83" s="76" t="s">
        <v>262</v>
      </c>
      <c r="D83" s="75" t="s">
        <v>203</v>
      </c>
      <c r="E83" s="75" t="s">
        <v>203</v>
      </c>
      <c r="F83" s="76" t="s">
        <v>452</v>
      </c>
      <c r="G83" s="75"/>
      <c r="H83" s="84"/>
      <c r="I83" s="85">
        <v>35141</v>
      </c>
      <c r="J83" s="83"/>
      <c r="K83" s="86"/>
      <c r="L83" s="86"/>
      <c r="M83" s="82" t="s">
        <v>205</v>
      </c>
      <c r="N83" s="83" t="s">
        <v>329</v>
      </c>
      <c r="O83" s="83" t="s">
        <v>205</v>
      </c>
      <c r="P83" s="92">
        <v>1</v>
      </c>
      <c r="Q83" s="8" t="s">
        <v>282</v>
      </c>
      <c r="R83" s="83"/>
      <c r="S83" s="87">
        <v>3600000</v>
      </c>
      <c r="T83" s="82" t="s">
        <v>152</v>
      </c>
      <c r="X83" s="67"/>
      <c r="Y83" s="68"/>
      <c r="Z83" s="68"/>
      <c r="AA83" s="68"/>
      <c r="AB83" s="68"/>
      <c r="AC83" s="68"/>
      <c r="AD83" s="68"/>
      <c r="AE83" s="69"/>
      <c r="AF83" s="69"/>
      <c r="AG83" s="67"/>
      <c r="AH83" s="67"/>
      <c r="AI83" s="67"/>
    </row>
    <row r="84" spans="1:35" s="16" customFormat="1" ht="15.75">
      <c r="A84" s="42">
        <v>42</v>
      </c>
      <c r="B84" s="83" t="s">
        <v>29</v>
      </c>
      <c r="C84" s="76" t="s">
        <v>262</v>
      </c>
      <c r="D84" s="75" t="s">
        <v>35</v>
      </c>
      <c r="E84" s="75" t="s">
        <v>35</v>
      </c>
      <c r="F84" s="76" t="s">
        <v>453</v>
      </c>
      <c r="G84" s="75"/>
      <c r="H84" s="84"/>
      <c r="I84" s="85">
        <v>34045</v>
      </c>
      <c r="J84" s="83"/>
      <c r="K84" s="86"/>
      <c r="L84" s="86"/>
      <c r="M84" s="82" t="s">
        <v>205</v>
      </c>
      <c r="N84" s="83" t="s">
        <v>329</v>
      </c>
      <c r="O84" s="83" t="s">
        <v>205</v>
      </c>
      <c r="P84" s="92">
        <v>1</v>
      </c>
      <c r="Q84" s="8" t="s">
        <v>282</v>
      </c>
      <c r="R84" s="83"/>
      <c r="S84" s="87">
        <v>2500000</v>
      </c>
      <c r="T84" s="82" t="s">
        <v>152</v>
      </c>
      <c r="X84" s="67"/>
      <c r="Y84" s="68"/>
      <c r="Z84" s="68"/>
      <c r="AA84" s="68"/>
      <c r="AB84" s="68"/>
      <c r="AC84" s="68"/>
      <c r="AD84" s="68"/>
      <c r="AE84" s="69"/>
      <c r="AF84" s="69"/>
      <c r="AG84" s="67"/>
      <c r="AH84" s="67"/>
      <c r="AI84" s="67"/>
    </row>
    <row r="85" spans="1:35" s="16" customFormat="1" ht="15.75">
      <c r="A85" s="42">
        <v>43</v>
      </c>
      <c r="B85" s="83" t="s">
        <v>33</v>
      </c>
      <c r="C85" s="76" t="s">
        <v>53</v>
      </c>
      <c r="D85" s="75" t="s">
        <v>216</v>
      </c>
      <c r="E85" s="75" t="s">
        <v>216</v>
      </c>
      <c r="F85" s="76" t="s">
        <v>454</v>
      </c>
      <c r="G85" s="75"/>
      <c r="H85" s="84"/>
      <c r="I85" s="85">
        <v>39524</v>
      </c>
      <c r="J85" s="83"/>
      <c r="K85" s="86"/>
      <c r="L85" s="86"/>
      <c r="M85" s="82" t="s">
        <v>205</v>
      </c>
      <c r="N85" s="83" t="s">
        <v>329</v>
      </c>
      <c r="O85" s="83" t="s">
        <v>205</v>
      </c>
      <c r="P85" s="92">
        <v>1</v>
      </c>
      <c r="Q85" s="8" t="s">
        <v>282</v>
      </c>
      <c r="R85" s="83"/>
      <c r="S85" s="87">
        <v>650000</v>
      </c>
      <c r="T85" s="82" t="s">
        <v>152</v>
      </c>
      <c r="X85" s="67"/>
      <c r="Y85" s="68"/>
      <c r="Z85" s="68"/>
      <c r="AA85" s="68"/>
      <c r="AB85" s="68"/>
      <c r="AC85" s="68"/>
      <c r="AD85" s="68"/>
      <c r="AE85" s="69"/>
      <c r="AF85" s="17"/>
      <c r="AG85" s="48"/>
      <c r="AH85" s="48"/>
      <c r="AI85" s="48"/>
    </row>
    <row r="86" spans="1:35" s="16" customFormat="1" ht="15.75">
      <c r="A86" s="42">
        <v>44</v>
      </c>
      <c r="B86" s="83" t="s">
        <v>33</v>
      </c>
      <c r="C86" s="76" t="s">
        <v>53</v>
      </c>
      <c r="D86" s="75" t="s">
        <v>20</v>
      </c>
      <c r="E86" s="75" t="s">
        <v>20</v>
      </c>
      <c r="F86" s="76" t="s">
        <v>455</v>
      </c>
      <c r="G86" s="75"/>
      <c r="H86" s="84"/>
      <c r="I86" s="85">
        <v>39158</v>
      </c>
      <c r="J86" s="83"/>
      <c r="K86" s="86"/>
      <c r="L86" s="86"/>
      <c r="M86" s="82" t="s">
        <v>205</v>
      </c>
      <c r="N86" s="83" t="s">
        <v>329</v>
      </c>
      <c r="O86" s="83" t="s">
        <v>205</v>
      </c>
      <c r="P86" s="92">
        <v>1</v>
      </c>
      <c r="Q86" s="8" t="s">
        <v>282</v>
      </c>
      <c r="R86" s="83"/>
      <c r="S86" s="87">
        <v>1316750</v>
      </c>
      <c r="T86" s="82" t="s">
        <v>152</v>
      </c>
      <c r="X86" s="67"/>
      <c r="Y86" s="68"/>
      <c r="Z86" s="68"/>
      <c r="AA86" s="68"/>
      <c r="AB86" s="68"/>
      <c r="AC86" s="68"/>
      <c r="AD86" s="68"/>
      <c r="AE86" s="69"/>
      <c r="AF86" s="17"/>
      <c r="AG86" s="48"/>
      <c r="AH86" s="48"/>
      <c r="AI86" s="48"/>
    </row>
    <row r="87" spans="1:35" s="16" customFormat="1" ht="15.75">
      <c r="A87" s="42">
        <v>45</v>
      </c>
      <c r="B87" s="83" t="s">
        <v>33</v>
      </c>
      <c r="C87" s="76" t="s">
        <v>53</v>
      </c>
      <c r="D87" s="75" t="s">
        <v>214</v>
      </c>
      <c r="E87" s="75" t="s">
        <v>234</v>
      </c>
      <c r="F87" s="76" t="s">
        <v>454</v>
      </c>
      <c r="G87" s="75"/>
      <c r="H87" s="84"/>
      <c r="I87" s="85">
        <v>38793</v>
      </c>
      <c r="J87" s="83"/>
      <c r="K87" s="86"/>
      <c r="L87" s="86"/>
      <c r="M87" s="82" t="s">
        <v>205</v>
      </c>
      <c r="N87" s="83" t="s">
        <v>329</v>
      </c>
      <c r="O87" s="83" t="s">
        <v>205</v>
      </c>
      <c r="P87" s="92">
        <v>2</v>
      </c>
      <c r="Q87" s="8" t="s">
        <v>282</v>
      </c>
      <c r="R87" s="83"/>
      <c r="S87" s="87">
        <v>1300000</v>
      </c>
      <c r="T87" s="82" t="s">
        <v>152</v>
      </c>
      <c r="X87" s="67"/>
      <c r="Y87" s="68"/>
      <c r="Z87" s="68"/>
      <c r="AA87" s="68"/>
      <c r="AB87" s="68"/>
      <c r="AC87" s="68"/>
      <c r="AD87" s="68"/>
      <c r="AE87" s="69"/>
      <c r="AF87" s="17"/>
      <c r="AG87" s="48"/>
      <c r="AH87" s="48"/>
      <c r="AI87" s="48"/>
    </row>
    <row r="88" spans="1:35" s="16" customFormat="1" ht="15.75">
      <c r="A88" s="42">
        <v>46</v>
      </c>
      <c r="B88" s="83" t="s">
        <v>33</v>
      </c>
      <c r="C88" s="76" t="s">
        <v>53</v>
      </c>
      <c r="D88" s="75" t="s">
        <v>18</v>
      </c>
      <c r="E88" s="75" t="s">
        <v>212</v>
      </c>
      <c r="F88" s="76" t="s">
        <v>456</v>
      </c>
      <c r="G88" s="75"/>
      <c r="H88" s="84"/>
      <c r="I88" s="85">
        <v>39158</v>
      </c>
      <c r="J88" s="83"/>
      <c r="K88" s="86"/>
      <c r="L88" s="86"/>
      <c r="M88" s="82" t="s">
        <v>205</v>
      </c>
      <c r="N88" s="83" t="s">
        <v>329</v>
      </c>
      <c r="O88" s="83" t="s">
        <v>205</v>
      </c>
      <c r="P88" s="92">
        <v>2</v>
      </c>
      <c r="Q88" s="8" t="s">
        <v>282</v>
      </c>
      <c r="R88" s="83"/>
      <c r="S88" s="87">
        <v>2633500</v>
      </c>
      <c r="T88" s="82" t="s">
        <v>152</v>
      </c>
      <c r="X88" s="67"/>
      <c r="Y88" s="68"/>
      <c r="Z88" s="68"/>
      <c r="AA88" s="68"/>
      <c r="AB88" s="68"/>
      <c r="AC88" s="68"/>
      <c r="AD88" s="68"/>
      <c r="AE88" s="69"/>
      <c r="AF88" s="17"/>
      <c r="AG88" s="48"/>
      <c r="AH88" s="48"/>
      <c r="AI88" s="48"/>
    </row>
    <row r="89" spans="1:35" s="16" customFormat="1" ht="15.75">
      <c r="A89" s="42">
        <v>47</v>
      </c>
      <c r="B89" s="83" t="s">
        <v>33</v>
      </c>
      <c r="C89" s="76" t="s">
        <v>53</v>
      </c>
      <c r="D89" s="75" t="s">
        <v>17</v>
      </c>
      <c r="E89" s="75" t="s">
        <v>17</v>
      </c>
      <c r="F89" s="76" t="s">
        <v>177</v>
      </c>
      <c r="G89" s="75"/>
      <c r="H89" s="84"/>
      <c r="I89" s="85">
        <v>38428</v>
      </c>
      <c r="J89" s="83"/>
      <c r="K89" s="86"/>
      <c r="L89" s="86"/>
      <c r="M89" s="82" t="s">
        <v>205</v>
      </c>
      <c r="N89" s="83" t="s">
        <v>329</v>
      </c>
      <c r="O89" s="83" t="s">
        <v>205</v>
      </c>
      <c r="P89" s="92">
        <v>1</v>
      </c>
      <c r="Q89" s="8" t="s">
        <v>282</v>
      </c>
      <c r="R89" s="83"/>
      <c r="S89" s="87">
        <v>649900</v>
      </c>
      <c r="T89" s="82" t="s">
        <v>152</v>
      </c>
      <c r="X89" s="67"/>
      <c r="Y89" s="68"/>
      <c r="Z89" s="68"/>
      <c r="AA89" s="68"/>
      <c r="AB89" s="68"/>
      <c r="AC89" s="68"/>
      <c r="AD89" s="68"/>
      <c r="AE89" s="69"/>
      <c r="AF89" s="17"/>
      <c r="AG89" s="48"/>
      <c r="AH89" s="48"/>
      <c r="AI89" s="48"/>
    </row>
    <row r="90" spans="1:35" s="16" customFormat="1" ht="15.75">
      <c r="A90" s="42">
        <v>48</v>
      </c>
      <c r="B90" s="83" t="s">
        <v>33</v>
      </c>
      <c r="C90" s="76" t="s">
        <v>53</v>
      </c>
      <c r="D90" s="75" t="s">
        <v>209</v>
      </c>
      <c r="E90" s="75" t="s">
        <v>209</v>
      </c>
      <c r="F90" s="76" t="s">
        <v>457</v>
      </c>
      <c r="G90" s="75"/>
      <c r="H90" s="84"/>
      <c r="I90" s="85">
        <v>30027</v>
      </c>
      <c r="J90" s="83"/>
      <c r="K90" s="86"/>
      <c r="L90" s="86"/>
      <c r="M90" s="82" t="s">
        <v>205</v>
      </c>
      <c r="N90" s="83" t="s">
        <v>329</v>
      </c>
      <c r="O90" s="83" t="s">
        <v>205</v>
      </c>
      <c r="P90" s="92">
        <v>1</v>
      </c>
      <c r="Q90" s="8" t="s">
        <v>282</v>
      </c>
      <c r="R90" s="83"/>
      <c r="S90" s="87">
        <v>150000</v>
      </c>
      <c r="T90" s="82" t="s">
        <v>152</v>
      </c>
      <c r="X90" s="67"/>
      <c r="Y90" s="68"/>
      <c r="Z90" s="68"/>
      <c r="AA90" s="68"/>
      <c r="AB90" s="68"/>
      <c r="AC90" s="68"/>
      <c r="AD90" s="68"/>
      <c r="AE90" s="69"/>
      <c r="AF90" s="17"/>
      <c r="AG90" s="48"/>
      <c r="AH90" s="48"/>
      <c r="AI90" s="48"/>
    </row>
    <row r="91" spans="1:35" s="16" customFormat="1" ht="15.75">
      <c r="A91" s="42">
        <v>49</v>
      </c>
      <c r="B91" s="83" t="s">
        <v>33</v>
      </c>
      <c r="C91" s="76" t="s">
        <v>53</v>
      </c>
      <c r="D91" s="75" t="s">
        <v>203</v>
      </c>
      <c r="E91" s="75" t="s">
        <v>203</v>
      </c>
      <c r="F91" s="76" t="s">
        <v>458</v>
      </c>
      <c r="G91" s="75"/>
      <c r="H91" s="84"/>
      <c r="I91" s="85">
        <v>38428</v>
      </c>
      <c r="J91" s="83"/>
      <c r="K91" s="86"/>
      <c r="L91" s="86"/>
      <c r="M91" s="82" t="s">
        <v>333</v>
      </c>
      <c r="N91" s="83" t="s">
        <v>329</v>
      </c>
      <c r="O91" s="83" t="s">
        <v>205</v>
      </c>
      <c r="P91" s="92">
        <v>1</v>
      </c>
      <c r="Q91" s="8" t="s">
        <v>282</v>
      </c>
      <c r="R91" s="83"/>
      <c r="S91" s="87">
        <v>649900</v>
      </c>
      <c r="T91" s="82" t="s">
        <v>152</v>
      </c>
      <c r="X91" s="67"/>
      <c r="Y91" s="68"/>
      <c r="Z91" s="68"/>
      <c r="AA91" s="68"/>
      <c r="AB91" s="68"/>
      <c r="AC91" s="68"/>
      <c r="AD91" s="68"/>
      <c r="AE91" s="69"/>
      <c r="AF91" s="17"/>
      <c r="AG91" s="48"/>
      <c r="AH91" s="48"/>
      <c r="AI91" s="48"/>
    </row>
    <row r="92" spans="1:35" s="16" customFormat="1" ht="15.75">
      <c r="A92" s="42">
        <v>50</v>
      </c>
      <c r="B92" s="83" t="s">
        <v>33</v>
      </c>
      <c r="C92" s="76" t="s">
        <v>53</v>
      </c>
      <c r="D92" s="75" t="s">
        <v>35</v>
      </c>
      <c r="E92" s="75" t="s">
        <v>35</v>
      </c>
      <c r="F92" s="76" t="s">
        <v>459</v>
      </c>
      <c r="G92" s="75"/>
      <c r="H92" s="84"/>
      <c r="I92" s="85">
        <v>30027</v>
      </c>
      <c r="J92" s="83"/>
      <c r="K92" s="86"/>
      <c r="L92" s="86"/>
      <c r="M92" s="82" t="s">
        <v>331</v>
      </c>
      <c r="N92" s="83" t="s">
        <v>329</v>
      </c>
      <c r="O92" s="83" t="s">
        <v>333</v>
      </c>
      <c r="P92" s="92">
        <v>1</v>
      </c>
      <c r="Q92" s="8" t="s">
        <v>282</v>
      </c>
      <c r="R92" s="83"/>
      <c r="S92" s="87">
        <v>300000</v>
      </c>
      <c r="T92" s="82" t="s">
        <v>152</v>
      </c>
      <c r="X92" s="67"/>
      <c r="Y92" s="68"/>
      <c r="Z92" s="68"/>
      <c r="AA92" s="68"/>
      <c r="AB92" s="68"/>
      <c r="AC92" s="68"/>
      <c r="AD92" s="68"/>
      <c r="AE92" s="69"/>
      <c r="AF92" s="17"/>
      <c r="AG92" s="48"/>
      <c r="AH92" s="48"/>
      <c r="AI92" s="48"/>
    </row>
    <row r="93" spans="1:35" s="16" customFormat="1" ht="15.75">
      <c r="A93" s="42">
        <v>51</v>
      </c>
      <c r="B93" s="83" t="s">
        <v>32</v>
      </c>
      <c r="C93" s="76" t="s">
        <v>256</v>
      </c>
      <c r="D93" s="75" t="s">
        <v>35</v>
      </c>
      <c r="E93" s="75" t="s">
        <v>35</v>
      </c>
      <c r="F93" s="76" t="s">
        <v>460</v>
      </c>
      <c r="G93" s="75"/>
      <c r="H93" s="84"/>
      <c r="I93" s="85">
        <v>39158</v>
      </c>
      <c r="J93" s="83"/>
      <c r="K93" s="86"/>
      <c r="L93" s="86"/>
      <c r="M93" s="82" t="s">
        <v>205</v>
      </c>
      <c r="N93" s="83" t="s">
        <v>338</v>
      </c>
      <c r="O93" s="83" t="s">
        <v>205</v>
      </c>
      <c r="P93" s="92">
        <v>1</v>
      </c>
      <c r="Q93" s="8" t="s">
        <v>282</v>
      </c>
      <c r="R93" s="83"/>
      <c r="S93" s="87">
        <v>10925000</v>
      </c>
      <c r="T93" s="82" t="s">
        <v>152</v>
      </c>
      <c r="X93" s="67"/>
      <c r="Y93" s="68"/>
      <c r="Z93" s="68"/>
      <c r="AA93" s="68"/>
      <c r="AB93" s="68"/>
      <c r="AC93" s="68"/>
      <c r="AD93" s="68"/>
      <c r="AE93" s="69"/>
      <c r="AF93" s="17"/>
      <c r="AG93" s="48"/>
      <c r="AH93" s="48"/>
      <c r="AI93" s="48"/>
    </row>
    <row r="94" spans="1:35" s="16" customFormat="1" ht="15.75">
      <c r="A94" s="42">
        <v>52</v>
      </c>
      <c r="B94" s="83" t="s">
        <v>31</v>
      </c>
      <c r="C94" s="76" t="s">
        <v>44</v>
      </c>
      <c r="D94" s="75" t="s">
        <v>18</v>
      </c>
      <c r="E94" s="75" t="s">
        <v>18</v>
      </c>
      <c r="F94" s="76" t="s">
        <v>331</v>
      </c>
      <c r="G94" s="75"/>
      <c r="H94" s="84"/>
      <c r="I94" s="85">
        <v>37332</v>
      </c>
      <c r="J94" s="83"/>
      <c r="K94" s="86"/>
      <c r="L94" s="86"/>
      <c r="M94" s="82" t="s">
        <v>205</v>
      </c>
      <c r="N94" s="83" t="s">
        <v>338</v>
      </c>
      <c r="O94" s="83" t="s">
        <v>205</v>
      </c>
      <c r="P94" s="92">
        <v>1</v>
      </c>
      <c r="Q94" s="8" t="s">
        <v>282</v>
      </c>
      <c r="R94" s="83"/>
      <c r="S94" s="87">
        <v>4000000</v>
      </c>
      <c r="T94" s="82" t="s">
        <v>152</v>
      </c>
      <c r="X94" s="67"/>
      <c r="Y94" s="68"/>
      <c r="Z94" s="68"/>
      <c r="AA94" s="68"/>
      <c r="AB94" s="68"/>
      <c r="AC94" s="68"/>
      <c r="AD94" s="68"/>
      <c r="AE94" s="69"/>
      <c r="AF94" s="17"/>
      <c r="AG94" s="48"/>
      <c r="AH94" s="48"/>
      <c r="AI94" s="48"/>
    </row>
    <row r="95" spans="1:35" s="16" customFormat="1" ht="15.75">
      <c r="A95" s="42">
        <v>53</v>
      </c>
      <c r="B95" s="83" t="s">
        <v>31</v>
      </c>
      <c r="C95" s="76" t="s">
        <v>44</v>
      </c>
      <c r="D95" s="75" t="s">
        <v>203</v>
      </c>
      <c r="E95" s="75" t="s">
        <v>203</v>
      </c>
      <c r="F95" s="76" t="s">
        <v>331</v>
      </c>
      <c r="G95" s="75"/>
      <c r="H95" s="84"/>
      <c r="I95" s="85">
        <v>38428</v>
      </c>
      <c r="J95" s="83"/>
      <c r="K95" s="86"/>
      <c r="L95" s="86"/>
      <c r="M95" s="82" t="s">
        <v>205</v>
      </c>
      <c r="N95" s="83" t="s">
        <v>338</v>
      </c>
      <c r="O95" s="83" t="s">
        <v>205</v>
      </c>
      <c r="P95" s="92">
        <v>1</v>
      </c>
      <c r="Q95" s="8" t="s">
        <v>282</v>
      </c>
      <c r="R95" s="83"/>
      <c r="S95" s="87">
        <v>4000000</v>
      </c>
      <c r="T95" s="82" t="s">
        <v>152</v>
      </c>
      <c r="X95" s="67"/>
      <c r="Y95" s="68"/>
      <c r="Z95" s="68"/>
      <c r="AA95" s="68"/>
      <c r="AB95" s="68"/>
      <c r="AC95" s="68"/>
      <c r="AD95" s="68"/>
      <c r="AE95" s="69"/>
      <c r="AF95" s="17"/>
      <c r="AG95" s="48"/>
      <c r="AH95" s="48"/>
      <c r="AI95" s="48"/>
    </row>
    <row r="96" spans="1:35" s="16" customFormat="1" ht="15.75">
      <c r="A96" s="42">
        <v>54</v>
      </c>
      <c r="B96" s="83" t="s">
        <v>31</v>
      </c>
      <c r="C96" s="76" t="s">
        <v>44</v>
      </c>
      <c r="D96" s="75" t="s">
        <v>35</v>
      </c>
      <c r="E96" s="75" t="s">
        <v>35</v>
      </c>
      <c r="F96" s="76" t="s">
        <v>331</v>
      </c>
      <c r="G96" s="75"/>
      <c r="H96" s="84"/>
      <c r="I96" s="85">
        <v>37332</v>
      </c>
      <c r="J96" s="83"/>
      <c r="K96" s="86"/>
      <c r="L96" s="86"/>
      <c r="M96" s="82" t="s">
        <v>205</v>
      </c>
      <c r="N96" s="83" t="s">
        <v>338</v>
      </c>
      <c r="O96" s="83" t="s">
        <v>205</v>
      </c>
      <c r="P96" s="92">
        <v>1</v>
      </c>
      <c r="Q96" s="8" t="s">
        <v>282</v>
      </c>
      <c r="R96" s="83"/>
      <c r="S96" s="87">
        <v>750000</v>
      </c>
      <c r="T96" s="82" t="s">
        <v>152</v>
      </c>
      <c r="X96" s="67"/>
      <c r="Y96" s="68"/>
      <c r="Z96" s="68"/>
      <c r="AA96" s="68"/>
      <c r="AB96" s="68"/>
      <c r="AC96" s="68"/>
      <c r="AD96" s="68"/>
      <c r="AE96" s="69"/>
      <c r="AF96" s="17"/>
      <c r="AG96" s="48"/>
      <c r="AH96" s="48"/>
      <c r="AI96" s="48"/>
    </row>
    <row r="97" spans="1:35" s="17" customFormat="1" ht="15.75">
      <c r="A97" s="42">
        <v>55</v>
      </c>
      <c r="B97" s="75" t="s">
        <v>30</v>
      </c>
      <c r="C97" s="76" t="s">
        <v>255</v>
      </c>
      <c r="D97" s="75" t="s">
        <v>17</v>
      </c>
      <c r="E97" s="75" t="s">
        <v>17</v>
      </c>
      <c r="F97" s="76" t="s">
        <v>461</v>
      </c>
      <c r="G97" s="75"/>
      <c r="H97" s="77"/>
      <c r="I97" s="78">
        <v>34775</v>
      </c>
      <c r="J97" s="75"/>
      <c r="K97" s="79"/>
      <c r="L97" s="79"/>
      <c r="M97" s="76" t="s">
        <v>205</v>
      </c>
      <c r="N97" s="75" t="s">
        <v>332</v>
      </c>
      <c r="O97" s="75" t="s">
        <v>205</v>
      </c>
      <c r="P97" s="92">
        <v>1</v>
      </c>
      <c r="Q97" s="8" t="s">
        <v>282</v>
      </c>
      <c r="R97" s="75"/>
      <c r="S97" s="81">
        <v>23000000</v>
      </c>
      <c r="T97" s="76" t="s">
        <v>152</v>
      </c>
      <c r="X97" s="67"/>
      <c r="Y97" s="68"/>
      <c r="Z97" s="68"/>
      <c r="AA97" s="68"/>
      <c r="AB97" s="68"/>
      <c r="AC97" s="68"/>
      <c r="AD97" s="68"/>
      <c r="AE97" s="69"/>
      <c r="AF97" s="69"/>
      <c r="AG97" s="67"/>
      <c r="AH97" s="67"/>
      <c r="AI97" s="67"/>
    </row>
    <row r="98" spans="1:35" s="16" customFormat="1" ht="15.75">
      <c r="A98" s="42">
        <v>56</v>
      </c>
      <c r="B98" s="83" t="s">
        <v>253</v>
      </c>
      <c r="C98" s="76" t="s">
        <v>254</v>
      </c>
      <c r="D98" s="75" t="s">
        <v>35</v>
      </c>
      <c r="E98" s="75" t="s">
        <v>35</v>
      </c>
      <c r="F98" s="76" t="s">
        <v>205</v>
      </c>
      <c r="G98" s="75"/>
      <c r="H98" s="84"/>
      <c r="I98" s="85">
        <v>38063</v>
      </c>
      <c r="J98" s="83"/>
      <c r="K98" s="86"/>
      <c r="L98" s="86"/>
      <c r="M98" s="82" t="s">
        <v>205</v>
      </c>
      <c r="N98" s="83" t="s">
        <v>329</v>
      </c>
      <c r="O98" s="83" t="s">
        <v>205</v>
      </c>
      <c r="P98" s="92">
        <v>1</v>
      </c>
      <c r="Q98" s="8" t="s">
        <v>282</v>
      </c>
      <c r="R98" s="83"/>
      <c r="S98" s="87">
        <v>25000</v>
      </c>
      <c r="T98" s="82" t="s">
        <v>152</v>
      </c>
      <c r="X98" s="67"/>
      <c r="Y98" s="68"/>
      <c r="Z98" s="68"/>
      <c r="AA98" s="68"/>
      <c r="AB98" s="68"/>
      <c r="AC98" s="68"/>
      <c r="AD98" s="68"/>
      <c r="AE98" s="69"/>
      <c r="AF98" s="17"/>
      <c r="AG98" s="48"/>
      <c r="AH98" s="48"/>
      <c r="AI98" s="48"/>
    </row>
    <row r="99" spans="1:35" s="16" customFormat="1" ht="15.75">
      <c r="A99" s="42">
        <v>57</v>
      </c>
      <c r="B99" s="83" t="s">
        <v>251</v>
      </c>
      <c r="C99" s="76" t="s">
        <v>252</v>
      </c>
      <c r="D99" s="75" t="s">
        <v>35</v>
      </c>
      <c r="E99" s="75" t="s">
        <v>203</v>
      </c>
      <c r="F99" s="76" t="s">
        <v>462</v>
      </c>
      <c r="G99" s="75"/>
      <c r="H99" s="84"/>
      <c r="I99" s="85">
        <v>36526</v>
      </c>
      <c r="J99" s="83"/>
      <c r="K99" s="86"/>
      <c r="L99" s="86"/>
      <c r="M99" s="82" t="s">
        <v>205</v>
      </c>
      <c r="N99" s="83" t="s">
        <v>329</v>
      </c>
      <c r="O99" s="83" t="s">
        <v>205</v>
      </c>
      <c r="P99" s="92">
        <v>2</v>
      </c>
      <c r="Q99" s="8" t="s">
        <v>282</v>
      </c>
      <c r="R99" s="83"/>
      <c r="S99" s="87">
        <v>150000</v>
      </c>
      <c r="T99" s="82" t="s">
        <v>152</v>
      </c>
      <c r="X99" s="67"/>
      <c r="Y99" s="68"/>
      <c r="Z99" s="68"/>
      <c r="AA99" s="68"/>
      <c r="AB99" s="68"/>
      <c r="AC99" s="68"/>
      <c r="AD99" s="68"/>
      <c r="AE99" s="69"/>
      <c r="AF99" s="17"/>
      <c r="AG99" s="48"/>
      <c r="AH99" s="48"/>
      <c r="AI99" s="48"/>
    </row>
    <row r="100" spans="1:35" s="16" customFormat="1" ht="15.75">
      <c r="A100" s="42">
        <v>58</v>
      </c>
      <c r="B100" s="83" t="s">
        <v>183</v>
      </c>
      <c r="C100" s="76" t="s">
        <v>250</v>
      </c>
      <c r="D100" s="75" t="s">
        <v>203</v>
      </c>
      <c r="E100" s="75" t="s">
        <v>17</v>
      </c>
      <c r="F100" s="76" t="s">
        <v>335</v>
      </c>
      <c r="G100" s="75"/>
      <c r="H100" s="84"/>
      <c r="I100" s="85">
        <v>35506</v>
      </c>
      <c r="J100" s="83"/>
      <c r="K100" s="86"/>
      <c r="L100" s="86"/>
      <c r="M100" s="82" t="s">
        <v>205</v>
      </c>
      <c r="N100" s="83" t="s">
        <v>329</v>
      </c>
      <c r="O100" s="83" t="s">
        <v>205</v>
      </c>
      <c r="P100" s="92">
        <v>3</v>
      </c>
      <c r="Q100" s="8" t="s">
        <v>282</v>
      </c>
      <c r="R100" s="83"/>
      <c r="S100" s="87">
        <v>3408000</v>
      </c>
      <c r="T100" s="82" t="s">
        <v>152</v>
      </c>
      <c r="X100" s="67"/>
      <c r="Y100" s="68"/>
      <c r="Z100" s="68"/>
      <c r="AA100" s="68"/>
      <c r="AB100" s="68"/>
      <c r="AC100" s="68"/>
      <c r="AD100" s="68"/>
      <c r="AE100" s="69"/>
      <c r="AF100" s="17"/>
      <c r="AG100" s="48"/>
      <c r="AH100" s="48"/>
      <c r="AI100" s="48"/>
    </row>
    <row r="101" spans="1:35" s="16" customFormat="1" ht="15.75">
      <c r="A101" s="42">
        <v>59</v>
      </c>
      <c r="B101" s="83" t="s">
        <v>248</v>
      </c>
      <c r="C101" s="76" t="s">
        <v>249</v>
      </c>
      <c r="D101" s="75" t="s">
        <v>203</v>
      </c>
      <c r="E101" s="75" t="s">
        <v>203</v>
      </c>
      <c r="F101" s="76" t="s">
        <v>463</v>
      </c>
      <c r="G101" s="75"/>
      <c r="H101" s="84"/>
      <c r="I101" s="85">
        <v>32949</v>
      </c>
      <c r="J101" s="83"/>
      <c r="K101" s="86"/>
      <c r="L101" s="86"/>
      <c r="M101" s="82" t="s">
        <v>205</v>
      </c>
      <c r="N101" s="83" t="s">
        <v>329</v>
      </c>
      <c r="O101" s="83" t="s">
        <v>205</v>
      </c>
      <c r="P101" s="92">
        <v>1</v>
      </c>
      <c r="Q101" s="8" t="s">
        <v>282</v>
      </c>
      <c r="R101" s="83"/>
      <c r="S101" s="87">
        <v>100000</v>
      </c>
      <c r="T101" s="82" t="s">
        <v>152</v>
      </c>
      <c r="X101" s="67"/>
      <c r="Y101" s="68"/>
      <c r="Z101" s="68"/>
      <c r="AA101" s="68"/>
      <c r="AB101" s="68"/>
      <c r="AC101" s="68"/>
      <c r="AD101" s="68"/>
      <c r="AE101" s="69"/>
      <c r="AF101" s="17"/>
      <c r="AG101" s="48"/>
      <c r="AH101" s="48"/>
      <c r="AI101" s="48"/>
    </row>
    <row r="102" spans="1:35" s="16" customFormat="1" ht="15.75">
      <c r="A102" s="42">
        <v>60</v>
      </c>
      <c r="B102" s="83" t="s">
        <v>248</v>
      </c>
      <c r="C102" s="76" t="s">
        <v>249</v>
      </c>
      <c r="D102" s="75" t="s">
        <v>35</v>
      </c>
      <c r="E102" s="75" t="s">
        <v>35</v>
      </c>
      <c r="F102" s="76" t="s">
        <v>463</v>
      </c>
      <c r="G102" s="75"/>
      <c r="H102" s="84"/>
      <c r="I102" s="85">
        <v>37332</v>
      </c>
      <c r="J102" s="83"/>
      <c r="K102" s="86"/>
      <c r="L102" s="86"/>
      <c r="M102" s="82" t="s">
        <v>205</v>
      </c>
      <c r="N102" s="83" t="s">
        <v>329</v>
      </c>
      <c r="O102" s="83" t="s">
        <v>362</v>
      </c>
      <c r="P102" s="92">
        <v>1</v>
      </c>
      <c r="Q102" s="8" t="s">
        <v>282</v>
      </c>
      <c r="R102" s="83"/>
      <c r="S102" s="87">
        <v>100000</v>
      </c>
      <c r="T102" s="82" t="s">
        <v>152</v>
      </c>
      <c r="X102" s="67"/>
      <c r="Y102" s="68"/>
      <c r="Z102" s="68"/>
      <c r="AA102" s="68"/>
      <c r="AB102" s="68"/>
      <c r="AC102" s="68"/>
      <c r="AD102" s="68"/>
      <c r="AE102" s="69"/>
      <c r="AF102" s="17"/>
      <c r="AG102" s="48"/>
      <c r="AH102" s="48"/>
      <c r="AI102" s="48"/>
    </row>
    <row r="103" spans="1:35" s="16" customFormat="1" ht="15.75">
      <c r="A103" s="42">
        <v>61</v>
      </c>
      <c r="B103" s="83" t="s">
        <v>138</v>
      </c>
      <c r="C103" s="76" t="s">
        <v>247</v>
      </c>
      <c r="D103" s="75" t="s">
        <v>35</v>
      </c>
      <c r="E103" s="75" t="s">
        <v>17</v>
      </c>
      <c r="F103" s="76" t="s">
        <v>205</v>
      </c>
      <c r="G103" s="75"/>
      <c r="H103" s="84"/>
      <c r="I103" s="85">
        <v>37332</v>
      </c>
      <c r="J103" s="83"/>
      <c r="K103" s="86"/>
      <c r="L103" s="86"/>
      <c r="M103" s="82" t="s">
        <v>205</v>
      </c>
      <c r="N103" s="83" t="s">
        <v>329</v>
      </c>
      <c r="O103" s="83" t="s">
        <v>205</v>
      </c>
      <c r="P103" s="92">
        <v>4</v>
      </c>
      <c r="Q103" s="8" t="s">
        <v>282</v>
      </c>
      <c r="R103" s="83"/>
      <c r="S103" s="87">
        <v>700000</v>
      </c>
      <c r="T103" s="82" t="s">
        <v>152</v>
      </c>
      <c r="X103" s="67"/>
      <c r="Y103" s="68"/>
      <c r="Z103" s="68"/>
      <c r="AA103" s="68"/>
      <c r="AB103" s="68"/>
      <c r="AC103" s="68"/>
      <c r="AD103" s="68"/>
      <c r="AE103" s="69"/>
      <c r="AF103" s="17"/>
      <c r="AG103" s="48"/>
      <c r="AH103" s="48"/>
      <c r="AI103" s="48"/>
    </row>
    <row r="104" spans="1:35" s="16" customFormat="1" ht="15.75">
      <c r="A104" s="42">
        <v>62</v>
      </c>
      <c r="B104" s="83" t="s">
        <v>34</v>
      </c>
      <c r="C104" s="76" t="s">
        <v>246</v>
      </c>
      <c r="D104" s="75" t="s">
        <v>203</v>
      </c>
      <c r="E104" s="75" t="s">
        <v>203</v>
      </c>
      <c r="F104" s="76" t="s">
        <v>376</v>
      </c>
      <c r="G104" s="75"/>
      <c r="H104" s="84"/>
      <c r="I104" s="85">
        <v>31488</v>
      </c>
      <c r="J104" s="83"/>
      <c r="K104" s="86"/>
      <c r="L104" s="86"/>
      <c r="M104" s="82" t="s">
        <v>205</v>
      </c>
      <c r="N104" s="83" t="s">
        <v>329</v>
      </c>
      <c r="O104" s="83" t="s">
        <v>205</v>
      </c>
      <c r="P104" s="92">
        <v>1</v>
      </c>
      <c r="Q104" s="8" t="s">
        <v>282</v>
      </c>
      <c r="R104" s="83"/>
      <c r="S104" s="87">
        <v>600000</v>
      </c>
      <c r="T104" s="82" t="s">
        <v>152</v>
      </c>
      <c r="X104" s="67"/>
      <c r="Y104" s="68"/>
      <c r="Z104" s="68"/>
      <c r="AA104" s="68"/>
      <c r="AB104" s="68"/>
      <c r="AC104" s="68"/>
      <c r="AD104" s="68"/>
      <c r="AE104" s="69"/>
      <c r="AF104" s="17"/>
      <c r="AG104" s="48"/>
      <c r="AH104" s="48"/>
      <c r="AI104" s="48"/>
    </row>
    <row r="105" spans="1:35" s="16" customFormat="1" ht="15.75">
      <c r="A105" s="42">
        <v>63</v>
      </c>
      <c r="B105" s="83" t="s">
        <v>244</v>
      </c>
      <c r="C105" s="76" t="s">
        <v>245</v>
      </c>
      <c r="D105" s="75" t="s">
        <v>219</v>
      </c>
      <c r="E105" s="75" t="s">
        <v>219</v>
      </c>
      <c r="F105" s="76" t="s">
        <v>335</v>
      </c>
      <c r="G105" s="75"/>
      <c r="H105" s="84"/>
      <c r="I105" s="85">
        <v>37693</v>
      </c>
      <c r="J105" s="83"/>
      <c r="K105" s="86"/>
      <c r="L105" s="86"/>
      <c r="M105" s="82" t="s">
        <v>205</v>
      </c>
      <c r="N105" s="83" t="s">
        <v>332</v>
      </c>
      <c r="O105" s="83" t="s">
        <v>333</v>
      </c>
      <c r="P105" s="92">
        <v>1</v>
      </c>
      <c r="Q105" s="8" t="s">
        <v>282</v>
      </c>
      <c r="R105" s="83"/>
      <c r="S105" s="87">
        <v>4500000</v>
      </c>
      <c r="T105" s="82" t="s">
        <v>152</v>
      </c>
      <c r="X105" s="67"/>
      <c r="Y105" s="68"/>
      <c r="Z105" s="68"/>
      <c r="AA105" s="68"/>
      <c r="AB105" s="68"/>
      <c r="AC105" s="68"/>
      <c r="AD105" s="68"/>
      <c r="AE105" s="69"/>
      <c r="AF105" s="69"/>
      <c r="AG105" s="67"/>
      <c r="AH105" s="67"/>
      <c r="AI105" s="67"/>
    </row>
    <row r="106" spans="1:35" s="16" customFormat="1" ht="15.75">
      <c r="A106" s="42">
        <v>64</v>
      </c>
      <c r="B106" s="83" t="s">
        <v>244</v>
      </c>
      <c r="C106" s="76" t="s">
        <v>245</v>
      </c>
      <c r="D106" s="75" t="s">
        <v>17</v>
      </c>
      <c r="E106" s="75" t="s">
        <v>17</v>
      </c>
      <c r="F106" s="76" t="s">
        <v>464</v>
      </c>
      <c r="G106" s="75"/>
      <c r="H106" s="84"/>
      <c r="I106" s="85">
        <v>37328</v>
      </c>
      <c r="J106" s="83"/>
      <c r="K106" s="86"/>
      <c r="L106" s="86"/>
      <c r="M106" s="82" t="s">
        <v>205</v>
      </c>
      <c r="N106" s="83" t="s">
        <v>332</v>
      </c>
      <c r="O106" s="83" t="s">
        <v>333</v>
      </c>
      <c r="P106" s="92">
        <v>1</v>
      </c>
      <c r="Q106" s="8" t="s">
        <v>282</v>
      </c>
      <c r="R106" s="83"/>
      <c r="S106" s="87">
        <v>2000000</v>
      </c>
      <c r="T106" s="82" t="s">
        <v>152</v>
      </c>
      <c r="X106" s="67"/>
      <c r="Y106" s="68"/>
      <c r="Z106" s="68"/>
      <c r="AA106" s="68"/>
      <c r="AB106" s="68"/>
      <c r="AC106" s="68"/>
      <c r="AD106" s="68"/>
      <c r="AE106" s="69"/>
      <c r="AF106" s="69"/>
      <c r="AG106" s="67"/>
      <c r="AH106" s="67"/>
      <c r="AI106" s="67"/>
    </row>
    <row r="107" spans="1:35" s="16" customFormat="1" ht="15.75">
      <c r="A107" s="42">
        <v>65</v>
      </c>
      <c r="B107" s="83" t="s">
        <v>244</v>
      </c>
      <c r="C107" s="76" t="s">
        <v>245</v>
      </c>
      <c r="D107" s="75" t="s">
        <v>209</v>
      </c>
      <c r="E107" s="75" t="s">
        <v>209</v>
      </c>
      <c r="F107" s="76" t="s">
        <v>355</v>
      </c>
      <c r="G107" s="75"/>
      <c r="H107" s="84"/>
      <c r="I107" s="85">
        <v>36232</v>
      </c>
      <c r="J107" s="83"/>
      <c r="K107" s="86"/>
      <c r="L107" s="86"/>
      <c r="M107" s="82" t="s">
        <v>205</v>
      </c>
      <c r="N107" s="83" t="s">
        <v>332</v>
      </c>
      <c r="O107" s="83" t="s">
        <v>205</v>
      </c>
      <c r="P107" s="92">
        <v>1</v>
      </c>
      <c r="Q107" s="8" t="s">
        <v>282</v>
      </c>
      <c r="R107" s="83"/>
      <c r="S107" s="87">
        <v>2000000</v>
      </c>
      <c r="T107" s="82" t="s">
        <v>152</v>
      </c>
      <c r="X107" s="67"/>
      <c r="Y107" s="68"/>
      <c r="Z107" s="68"/>
      <c r="AA107" s="68"/>
      <c r="AB107" s="68"/>
      <c r="AC107" s="68"/>
      <c r="AD107" s="68"/>
      <c r="AE107" s="69"/>
      <c r="AF107" s="17"/>
      <c r="AG107" s="48"/>
      <c r="AH107" s="48"/>
      <c r="AI107" s="48"/>
    </row>
    <row r="108" spans="1:35" s="16" customFormat="1" ht="15.75">
      <c r="A108" s="42">
        <v>66</v>
      </c>
      <c r="B108" s="83" t="s">
        <v>242</v>
      </c>
      <c r="C108" s="76" t="s">
        <v>243</v>
      </c>
      <c r="D108" s="75" t="s">
        <v>35</v>
      </c>
      <c r="E108" s="75" t="s">
        <v>35</v>
      </c>
      <c r="F108" s="76" t="s">
        <v>465</v>
      </c>
      <c r="G108" s="75"/>
      <c r="H108" s="84"/>
      <c r="I108" s="85">
        <v>38424</v>
      </c>
      <c r="J108" s="83"/>
      <c r="K108" s="86"/>
      <c r="L108" s="86"/>
      <c r="M108" s="82" t="s">
        <v>205</v>
      </c>
      <c r="N108" s="83" t="s">
        <v>466</v>
      </c>
      <c r="O108" s="83" t="s">
        <v>333</v>
      </c>
      <c r="P108" s="92">
        <v>1</v>
      </c>
      <c r="Q108" s="8" t="s">
        <v>282</v>
      </c>
      <c r="R108" s="83"/>
      <c r="S108" s="87">
        <v>1000000</v>
      </c>
      <c r="T108" s="82" t="s">
        <v>152</v>
      </c>
      <c r="X108" s="67"/>
      <c r="Y108" s="68"/>
      <c r="Z108" s="68"/>
      <c r="AA108" s="68"/>
      <c r="AB108" s="68"/>
      <c r="AC108" s="68"/>
      <c r="AD108" s="68"/>
      <c r="AE108" s="69"/>
      <c r="AF108" s="69"/>
      <c r="AG108" s="67"/>
      <c r="AH108" s="67"/>
      <c r="AI108" s="67"/>
    </row>
    <row r="109" spans="1:35" s="16" customFormat="1" ht="15.75">
      <c r="A109" s="42">
        <v>67</v>
      </c>
      <c r="B109" s="83" t="s">
        <v>24</v>
      </c>
      <c r="C109" s="76" t="s">
        <v>241</v>
      </c>
      <c r="D109" s="75" t="s">
        <v>35</v>
      </c>
      <c r="E109" s="75" t="s">
        <v>35</v>
      </c>
      <c r="F109" s="76" t="s">
        <v>467</v>
      </c>
      <c r="G109" s="75"/>
      <c r="H109" s="84"/>
      <c r="I109" s="85">
        <v>36963</v>
      </c>
      <c r="J109" s="83"/>
      <c r="K109" s="86"/>
      <c r="L109" s="86"/>
      <c r="M109" s="82" t="s">
        <v>205</v>
      </c>
      <c r="N109" s="83" t="s">
        <v>329</v>
      </c>
      <c r="O109" s="83" t="s">
        <v>205</v>
      </c>
      <c r="P109" s="92">
        <v>1</v>
      </c>
      <c r="Q109" s="8" t="s">
        <v>282</v>
      </c>
      <c r="R109" s="83"/>
      <c r="S109" s="87">
        <v>15000</v>
      </c>
      <c r="T109" s="82" t="s">
        <v>152</v>
      </c>
      <c r="X109" s="67"/>
      <c r="Y109" s="68"/>
      <c r="Z109" s="68"/>
      <c r="AA109" s="68"/>
      <c r="AB109" s="68"/>
      <c r="AC109" s="68"/>
      <c r="AD109" s="68"/>
      <c r="AE109" s="69"/>
      <c r="AF109" s="17"/>
      <c r="AG109" s="48"/>
      <c r="AH109" s="48"/>
      <c r="AI109" s="48"/>
    </row>
    <row r="110" spans="1:35" s="16" customFormat="1" ht="15.75">
      <c r="A110" s="42">
        <v>68</v>
      </c>
      <c r="B110" s="83" t="s">
        <v>37</v>
      </c>
      <c r="C110" s="76" t="s">
        <v>240</v>
      </c>
      <c r="D110" s="75" t="s">
        <v>203</v>
      </c>
      <c r="E110" s="75" t="s">
        <v>203</v>
      </c>
      <c r="F110" s="76" t="s">
        <v>205</v>
      </c>
      <c r="G110" s="75"/>
      <c r="H110" s="84"/>
      <c r="I110" s="85">
        <v>37693</v>
      </c>
      <c r="J110" s="83"/>
      <c r="K110" s="86"/>
      <c r="L110" s="86"/>
      <c r="M110" s="82" t="s">
        <v>205</v>
      </c>
      <c r="N110" s="83" t="s">
        <v>468</v>
      </c>
      <c r="O110" s="83" t="s">
        <v>205</v>
      </c>
      <c r="P110" s="92">
        <v>1</v>
      </c>
      <c r="Q110" s="8" t="s">
        <v>282</v>
      </c>
      <c r="R110" s="83"/>
      <c r="S110" s="87">
        <v>1000000</v>
      </c>
      <c r="T110" s="82" t="s">
        <v>152</v>
      </c>
      <c r="X110" s="67"/>
      <c r="Y110" s="68"/>
      <c r="Z110" s="68"/>
      <c r="AA110" s="68"/>
      <c r="AB110" s="68"/>
      <c r="AC110" s="68"/>
      <c r="AD110" s="68"/>
      <c r="AE110" s="69"/>
      <c r="AF110" s="17"/>
      <c r="AG110" s="48"/>
      <c r="AH110" s="48"/>
      <c r="AI110" s="48"/>
    </row>
    <row r="111" spans="1:35" s="16" customFormat="1" ht="15.75">
      <c r="A111" s="42">
        <v>69</v>
      </c>
      <c r="B111" s="83" t="s">
        <v>120</v>
      </c>
      <c r="C111" s="76" t="s">
        <v>238</v>
      </c>
      <c r="D111" s="75" t="s">
        <v>209</v>
      </c>
      <c r="E111" s="75" t="s">
        <v>234</v>
      </c>
      <c r="F111" s="76" t="s">
        <v>205</v>
      </c>
      <c r="G111" s="75"/>
      <c r="H111" s="84"/>
      <c r="I111" s="85">
        <v>37693</v>
      </c>
      <c r="J111" s="83"/>
      <c r="K111" s="86"/>
      <c r="L111" s="86"/>
      <c r="M111" s="82" t="s">
        <v>205</v>
      </c>
      <c r="N111" s="83" t="s">
        <v>329</v>
      </c>
      <c r="O111" s="83" t="s">
        <v>205</v>
      </c>
      <c r="P111" s="92">
        <v>6</v>
      </c>
      <c r="Q111" s="8" t="s">
        <v>282</v>
      </c>
      <c r="R111" s="83"/>
      <c r="S111" s="87">
        <v>900000</v>
      </c>
      <c r="T111" s="82" t="s">
        <v>152</v>
      </c>
      <c r="X111" s="67"/>
      <c r="Y111" s="68"/>
      <c r="Z111" s="68"/>
      <c r="AA111" s="68"/>
      <c r="AB111" s="68"/>
      <c r="AC111" s="68"/>
      <c r="AD111" s="68"/>
      <c r="AE111" s="69"/>
      <c r="AF111" s="69"/>
      <c r="AG111" s="67"/>
      <c r="AH111" s="67"/>
      <c r="AI111" s="67"/>
    </row>
    <row r="112" spans="1:35" s="16" customFormat="1" ht="15.75">
      <c r="A112" s="42">
        <v>70</v>
      </c>
      <c r="B112" s="83" t="s">
        <v>236</v>
      </c>
      <c r="C112" s="76" t="s">
        <v>237</v>
      </c>
      <c r="D112" s="75" t="s">
        <v>35</v>
      </c>
      <c r="E112" s="75" t="s">
        <v>212</v>
      </c>
      <c r="F112" s="76" t="s">
        <v>205</v>
      </c>
      <c r="G112" s="75"/>
      <c r="H112" s="84"/>
      <c r="I112" s="85">
        <v>32944</v>
      </c>
      <c r="J112" s="83"/>
      <c r="K112" s="86"/>
      <c r="L112" s="86"/>
      <c r="M112" s="82" t="s">
        <v>205</v>
      </c>
      <c r="N112" s="83" t="s">
        <v>329</v>
      </c>
      <c r="O112" s="83" t="s">
        <v>205</v>
      </c>
      <c r="P112" s="92">
        <v>6</v>
      </c>
      <c r="Q112" s="8" t="s">
        <v>282</v>
      </c>
      <c r="R112" s="83"/>
      <c r="S112" s="87">
        <v>300000</v>
      </c>
      <c r="T112" s="82" t="s">
        <v>152</v>
      </c>
      <c r="X112" s="67"/>
      <c r="Y112" s="68"/>
      <c r="Z112" s="68"/>
      <c r="AA112" s="68"/>
      <c r="AB112" s="68"/>
      <c r="AC112" s="68"/>
      <c r="AD112" s="68"/>
      <c r="AE112" s="69"/>
      <c r="AF112" s="69"/>
      <c r="AG112" s="67"/>
      <c r="AH112" s="67"/>
      <c r="AI112" s="67"/>
    </row>
    <row r="113" spans="1:35" s="17" customFormat="1" ht="15.75">
      <c r="A113" s="42">
        <v>71</v>
      </c>
      <c r="B113" s="75" t="s">
        <v>111</v>
      </c>
      <c r="C113" s="76" t="s">
        <v>235</v>
      </c>
      <c r="D113" s="75" t="s">
        <v>469</v>
      </c>
      <c r="E113" s="75" t="s">
        <v>470</v>
      </c>
      <c r="F113" s="76" t="s">
        <v>446</v>
      </c>
      <c r="G113" s="75"/>
      <c r="H113" s="77"/>
      <c r="I113" s="78">
        <v>30753</v>
      </c>
      <c r="J113" s="75"/>
      <c r="K113" s="79"/>
      <c r="L113" s="79"/>
      <c r="M113" s="76" t="s">
        <v>205</v>
      </c>
      <c r="N113" s="75" t="s">
        <v>329</v>
      </c>
      <c r="O113" s="75" t="s">
        <v>205</v>
      </c>
      <c r="P113" s="80">
        <v>3</v>
      </c>
      <c r="Q113" s="8" t="s">
        <v>282</v>
      </c>
      <c r="R113" s="75"/>
      <c r="S113" s="81">
        <v>150000</v>
      </c>
      <c r="T113" s="76" t="s">
        <v>152</v>
      </c>
      <c r="X113" s="67"/>
      <c r="Y113" s="68"/>
      <c r="Z113" s="68"/>
      <c r="AA113" s="68"/>
      <c r="AB113" s="68"/>
      <c r="AC113" s="68"/>
      <c r="AD113" s="68"/>
      <c r="AE113" s="69"/>
      <c r="AF113" s="69"/>
      <c r="AG113" s="67"/>
      <c r="AH113" s="67"/>
      <c r="AI113" s="67"/>
    </row>
    <row r="114" spans="1:35" s="17" customFormat="1" ht="15.75">
      <c r="A114" s="42">
        <v>72</v>
      </c>
      <c r="B114" s="83" t="s">
        <v>119</v>
      </c>
      <c r="C114" s="76" t="s">
        <v>233</v>
      </c>
      <c r="D114" s="75" t="s">
        <v>234</v>
      </c>
      <c r="E114" s="75" t="s">
        <v>234</v>
      </c>
      <c r="F114" s="76" t="s">
        <v>205</v>
      </c>
      <c r="G114" s="75"/>
      <c r="H114" s="77"/>
      <c r="I114" s="85">
        <v>34770</v>
      </c>
      <c r="J114" s="83"/>
      <c r="K114" s="79"/>
      <c r="L114" s="79"/>
      <c r="M114" s="82" t="s">
        <v>205</v>
      </c>
      <c r="N114" s="83" t="s">
        <v>329</v>
      </c>
      <c r="O114" s="83" t="s">
        <v>205</v>
      </c>
      <c r="P114" s="92">
        <v>1</v>
      </c>
      <c r="Q114" s="8" t="s">
        <v>282</v>
      </c>
      <c r="R114" s="83"/>
      <c r="S114" s="87">
        <v>250000</v>
      </c>
      <c r="T114" s="82" t="s">
        <v>152</v>
      </c>
      <c r="X114" s="48"/>
      <c r="Y114" s="50"/>
      <c r="Z114" s="50"/>
      <c r="AA114" s="50"/>
      <c r="AB114" s="50"/>
      <c r="AC114" s="50"/>
      <c r="AD114" s="50"/>
      <c r="AE114" s="51"/>
      <c r="AF114" s="51"/>
      <c r="AG114" s="48"/>
      <c r="AH114" s="48"/>
      <c r="AI114" s="48"/>
    </row>
    <row r="115" spans="1:35" s="17" customFormat="1" ht="15.75">
      <c r="A115" s="42">
        <v>73</v>
      </c>
      <c r="B115" s="83" t="s">
        <v>119</v>
      </c>
      <c r="C115" s="76" t="s">
        <v>233</v>
      </c>
      <c r="D115" s="75" t="s">
        <v>17</v>
      </c>
      <c r="E115" s="75" t="s">
        <v>17</v>
      </c>
      <c r="F115" s="76" t="s">
        <v>205</v>
      </c>
      <c r="G115" s="75"/>
      <c r="H115" s="77"/>
      <c r="I115" s="85">
        <v>31483</v>
      </c>
      <c r="J115" s="83"/>
      <c r="K115" s="79"/>
      <c r="L115" s="79"/>
      <c r="M115" s="82" t="s">
        <v>205</v>
      </c>
      <c r="N115" s="83" t="s">
        <v>329</v>
      </c>
      <c r="O115" s="83"/>
      <c r="P115" s="92">
        <v>1</v>
      </c>
      <c r="Q115" s="8" t="s">
        <v>282</v>
      </c>
      <c r="R115" s="83"/>
      <c r="S115" s="87">
        <v>300000</v>
      </c>
      <c r="T115" s="82" t="s">
        <v>152</v>
      </c>
      <c r="X115" s="48"/>
      <c r="Y115" s="50"/>
      <c r="Z115" s="50"/>
      <c r="AA115" s="50"/>
      <c r="AB115" s="50"/>
      <c r="AC115" s="50"/>
      <c r="AD115" s="50"/>
      <c r="AE115" s="51"/>
      <c r="AF115" s="51"/>
      <c r="AG115" s="48"/>
      <c r="AH115" s="48"/>
      <c r="AI115" s="48"/>
    </row>
    <row r="116" spans="1:35" s="70" customFormat="1" ht="15.75">
      <c r="A116" s="42">
        <v>74</v>
      </c>
      <c r="B116" s="83" t="s">
        <v>119</v>
      </c>
      <c r="C116" s="76" t="s">
        <v>233</v>
      </c>
      <c r="D116" s="75" t="s">
        <v>209</v>
      </c>
      <c r="E116" s="75" t="s">
        <v>209</v>
      </c>
      <c r="F116" s="76" t="s">
        <v>205</v>
      </c>
      <c r="G116" s="75"/>
      <c r="H116" s="27"/>
      <c r="I116" s="85">
        <v>29657</v>
      </c>
      <c r="J116" s="83"/>
      <c r="K116" s="49"/>
      <c r="L116" s="49"/>
      <c r="M116" s="82" t="s">
        <v>205</v>
      </c>
      <c r="N116" s="83" t="s">
        <v>329</v>
      </c>
      <c r="O116" s="83" t="s">
        <v>205</v>
      </c>
      <c r="P116" s="92">
        <v>1</v>
      </c>
      <c r="Q116" s="8" t="s">
        <v>282</v>
      </c>
      <c r="R116" s="83"/>
      <c r="S116" s="87">
        <v>150000</v>
      </c>
      <c r="T116" s="82" t="s">
        <v>152</v>
      </c>
      <c r="X116" s="71"/>
      <c r="Y116" s="72"/>
      <c r="Z116" s="71"/>
      <c r="AA116" s="52"/>
      <c r="AB116" s="52"/>
      <c r="AC116" s="52"/>
      <c r="AD116" s="52"/>
      <c r="AE116" s="52"/>
      <c r="AF116" s="52"/>
      <c r="AG116" s="72"/>
      <c r="AH116" s="72"/>
      <c r="AI116" s="71"/>
    </row>
    <row r="117" spans="1:35" s="70" customFormat="1" ht="15.75">
      <c r="A117" s="42">
        <v>75</v>
      </c>
      <c r="B117" s="83" t="s">
        <v>119</v>
      </c>
      <c r="C117" s="76" t="s">
        <v>232</v>
      </c>
      <c r="D117" s="75" t="s">
        <v>35</v>
      </c>
      <c r="E117" s="75" t="s">
        <v>35</v>
      </c>
      <c r="F117" s="76" t="s">
        <v>205</v>
      </c>
      <c r="G117" s="75"/>
      <c r="H117" s="27"/>
      <c r="I117" s="85">
        <v>29291</v>
      </c>
      <c r="J117" s="83"/>
      <c r="K117" s="49"/>
      <c r="L117" s="49"/>
      <c r="M117" s="82" t="s">
        <v>205</v>
      </c>
      <c r="N117" s="83" t="s">
        <v>329</v>
      </c>
      <c r="O117" s="83"/>
      <c r="P117" s="92">
        <v>1</v>
      </c>
      <c r="Q117" s="8" t="s">
        <v>282</v>
      </c>
      <c r="R117" s="83"/>
      <c r="S117" s="87">
        <v>200000</v>
      </c>
      <c r="T117" s="82" t="s">
        <v>152</v>
      </c>
      <c r="X117" s="71"/>
      <c r="Y117" s="72"/>
      <c r="Z117" s="71"/>
      <c r="AA117" s="52"/>
      <c r="AB117" s="52"/>
      <c r="AC117" s="52"/>
      <c r="AD117" s="52"/>
      <c r="AE117" s="52"/>
      <c r="AF117" s="52"/>
      <c r="AG117" s="72"/>
      <c r="AH117" s="72"/>
      <c r="AI117" s="71"/>
    </row>
    <row r="118" spans="1:35" s="70" customFormat="1" ht="15.75">
      <c r="A118" s="42">
        <v>76</v>
      </c>
      <c r="B118" s="83" t="s">
        <v>146</v>
      </c>
      <c r="C118" s="76" t="s">
        <v>231</v>
      </c>
      <c r="D118" s="75" t="s">
        <v>35</v>
      </c>
      <c r="E118" s="75" t="s">
        <v>35</v>
      </c>
      <c r="F118" s="76" t="s">
        <v>205</v>
      </c>
      <c r="G118" s="75"/>
      <c r="H118" s="27"/>
      <c r="I118" s="85">
        <v>18698</v>
      </c>
      <c r="J118" s="83"/>
      <c r="K118" s="49"/>
      <c r="L118" s="49"/>
      <c r="M118" s="82" t="s">
        <v>205</v>
      </c>
      <c r="N118" s="83" t="s">
        <v>329</v>
      </c>
      <c r="O118" s="83" t="s">
        <v>205</v>
      </c>
      <c r="P118" s="92">
        <v>1</v>
      </c>
      <c r="Q118" s="8" t="s">
        <v>282</v>
      </c>
      <c r="R118" s="83"/>
      <c r="S118" s="87">
        <v>25000</v>
      </c>
      <c r="T118" s="82" t="s">
        <v>152</v>
      </c>
      <c r="X118" s="71"/>
      <c r="Y118" s="72"/>
      <c r="Z118" s="71"/>
      <c r="AA118" s="52"/>
      <c r="AB118" s="52"/>
      <c r="AC118" s="52"/>
      <c r="AD118" s="52"/>
      <c r="AE118" s="52"/>
      <c r="AF118" s="52"/>
      <c r="AG118" s="72"/>
      <c r="AH118" s="72"/>
      <c r="AI118" s="71"/>
    </row>
    <row r="119" spans="1:35" s="70" customFormat="1" ht="15.75">
      <c r="A119" s="42">
        <v>77</v>
      </c>
      <c r="B119" s="83" t="s">
        <v>22</v>
      </c>
      <c r="C119" s="76" t="s">
        <v>230</v>
      </c>
      <c r="D119" s="75" t="s">
        <v>35</v>
      </c>
      <c r="E119" s="75" t="s">
        <v>203</v>
      </c>
      <c r="F119" s="76" t="s">
        <v>471</v>
      </c>
      <c r="G119" s="75"/>
      <c r="H119" s="27"/>
      <c r="I119" s="85">
        <v>30752</v>
      </c>
      <c r="J119" s="83"/>
      <c r="K119" s="49"/>
      <c r="L119" s="49"/>
      <c r="M119" s="82" t="s">
        <v>205</v>
      </c>
      <c r="N119" s="83" t="s">
        <v>329</v>
      </c>
      <c r="O119" s="83"/>
      <c r="P119" s="92">
        <v>2</v>
      </c>
      <c r="Q119" s="8" t="s">
        <v>282</v>
      </c>
      <c r="R119" s="83"/>
      <c r="S119" s="87">
        <v>300000</v>
      </c>
      <c r="T119" s="82" t="s">
        <v>152</v>
      </c>
      <c r="X119" s="71"/>
      <c r="Y119" s="72"/>
      <c r="Z119" s="71"/>
      <c r="AA119" s="52"/>
      <c r="AB119" s="52"/>
      <c r="AC119" s="52"/>
      <c r="AD119" s="52"/>
      <c r="AE119" s="52"/>
      <c r="AF119" s="52"/>
      <c r="AG119" s="72"/>
      <c r="AH119" s="72"/>
      <c r="AI119" s="71"/>
    </row>
    <row r="120" spans="1:35" s="16" customFormat="1" ht="15.75">
      <c r="A120" s="42">
        <v>78</v>
      </c>
      <c r="B120" s="83" t="s">
        <v>228</v>
      </c>
      <c r="C120" s="76" t="s">
        <v>229</v>
      </c>
      <c r="D120" s="75" t="s">
        <v>35</v>
      </c>
      <c r="E120" s="75" t="s">
        <v>17</v>
      </c>
      <c r="F120" s="76" t="s">
        <v>205</v>
      </c>
      <c r="G120" s="75"/>
      <c r="H120" s="84"/>
      <c r="I120" s="85">
        <v>33308</v>
      </c>
      <c r="J120" s="83"/>
      <c r="K120" s="86"/>
      <c r="L120" s="86"/>
      <c r="M120" s="82" t="s">
        <v>205</v>
      </c>
      <c r="N120" s="83" t="s">
        <v>329</v>
      </c>
      <c r="O120" s="83" t="s">
        <v>205</v>
      </c>
      <c r="P120" s="92">
        <v>4</v>
      </c>
      <c r="Q120" s="8" t="s">
        <v>282</v>
      </c>
      <c r="R120" s="83"/>
      <c r="S120" s="87">
        <v>1400000</v>
      </c>
      <c r="T120" s="82" t="s">
        <v>152</v>
      </c>
      <c r="X120" s="71"/>
      <c r="Y120" s="52"/>
      <c r="Z120" s="52"/>
      <c r="AA120" s="52"/>
      <c r="AB120" s="52"/>
      <c r="AC120" s="52"/>
      <c r="AD120" s="52"/>
      <c r="AE120" s="72"/>
      <c r="AF120" s="72"/>
    </row>
    <row r="121" spans="1:35" s="16" customFormat="1" ht="15.75">
      <c r="A121" s="42">
        <v>79</v>
      </c>
      <c r="B121" s="83" t="s">
        <v>39</v>
      </c>
      <c r="C121" s="76" t="s">
        <v>227</v>
      </c>
      <c r="D121" s="75" t="s">
        <v>17</v>
      </c>
      <c r="E121" s="75" t="s">
        <v>17</v>
      </c>
      <c r="F121" s="76" t="s">
        <v>471</v>
      </c>
      <c r="G121" s="75"/>
      <c r="H121" s="84"/>
      <c r="I121" s="85">
        <v>30752</v>
      </c>
      <c r="J121" s="83"/>
      <c r="K121" s="86"/>
      <c r="L121" s="86"/>
      <c r="M121" s="82" t="s">
        <v>205</v>
      </c>
      <c r="N121" s="83" t="s">
        <v>329</v>
      </c>
      <c r="O121" s="83" t="s">
        <v>205</v>
      </c>
      <c r="P121" s="92">
        <v>1</v>
      </c>
      <c r="Q121" s="8" t="s">
        <v>282</v>
      </c>
      <c r="R121" s="83"/>
      <c r="S121" s="87">
        <v>500000</v>
      </c>
      <c r="T121" s="82" t="s">
        <v>152</v>
      </c>
      <c r="X121" s="71"/>
      <c r="Y121" s="52"/>
      <c r="Z121" s="52"/>
      <c r="AA121" s="52"/>
      <c r="AB121" s="52"/>
      <c r="AC121" s="52"/>
      <c r="AD121" s="52"/>
      <c r="AE121" s="72"/>
      <c r="AF121" s="72"/>
      <c r="AG121" s="71"/>
      <c r="AH121" s="71"/>
      <c r="AI121" s="71"/>
    </row>
    <row r="122" spans="1:35" s="16" customFormat="1" ht="15.75">
      <c r="A122" s="42">
        <v>80</v>
      </c>
      <c r="B122" s="83" t="s">
        <v>225</v>
      </c>
      <c r="C122" s="76" t="s">
        <v>226</v>
      </c>
      <c r="D122" s="75" t="s">
        <v>35</v>
      </c>
      <c r="E122" s="75" t="s">
        <v>35</v>
      </c>
      <c r="F122" s="76" t="s">
        <v>472</v>
      </c>
      <c r="G122" s="75"/>
      <c r="H122" s="84"/>
      <c r="I122" s="85">
        <v>36230</v>
      </c>
      <c r="J122" s="83"/>
      <c r="K122" s="86"/>
      <c r="L122" s="86"/>
      <c r="M122" s="82" t="s">
        <v>205</v>
      </c>
      <c r="N122" s="83" t="s">
        <v>329</v>
      </c>
      <c r="O122" s="83" t="s">
        <v>205</v>
      </c>
      <c r="P122" s="92">
        <v>1</v>
      </c>
      <c r="Q122" s="8" t="s">
        <v>282</v>
      </c>
      <c r="R122" s="83"/>
      <c r="S122" s="87">
        <v>75000</v>
      </c>
      <c r="T122" s="82" t="s">
        <v>152</v>
      </c>
      <c r="X122" s="71"/>
      <c r="Y122" s="52"/>
      <c r="Z122" s="52"/>
      <c r="AA122" s="52"/>
      <c r="AB122" s="52"/>
      <c r="AC122" s="52"/>
      <c r="AD122" s="52"/>
      <c r="AE122" s="72"/>
      <c r="AF122" s="72"/>
      <c r="AG122" s="71"/>
      <c r="AH122" s="71"/>
      <c r="AI122" s="71"/>
    </row>
    <row r="123" spans="1:35" s="16" customFormat="1" ht="15.75">
      <c r="A123" s="42">
        <v>81</v>
      </c>
      <c r="B123" s="83" t="s">
        <v>223</v>
      </c>
      <c r="C123" s="76" t="s">
        <v>224</v>
      </c>
      <c r="D123" s="75" t="s">
        <v>17</v>
      </c>
      <c r="E123" s="75" t="s">
        <v>17</v>
      </c>
      <c r="F123" s="76" t="s">
        <v>205</v>
      </c>
      <c r="G123" s="75"/>
      <c r="H123" s="84"/>
      <c r="I123" s="85">
        <v>36230</v>
      </c>
      <c r="J123" s="83"/>
      <c r="K123" s="86"/>
      <c r="L123" s="86"/>
      <c r="M123" s="82" t="s">
        <v>205</v>
      </c>
      <c r="N123" s="83" t="s">
        <v>329</v>
      </c>
      <c r="O123" s="83" t="s">
        <v>205</v>
      </c>
      <c r="P123" s="92">
        <v>1</v>
      </c>
      <c r="Q123" s="8" t="s">
        <v>282</v>
      </c>
      <c r="R123" s="83"/>
      <c r="S123" s="87">
        <v>350000</v>
      </c>
      <c r="T123" s="82" t="s">
        <v>152</v>
      </c>
      <c r="X123" s="71"/>
      <c r="Y123" s="52"/>
      <c r="Z123" s="52"/>
      <c r="AA123" s="52"/>
      <c r="AB123" s="52"/>
      <c r="AC123" s="52"/>
      <c r="AD123" s="52"/>
      <c r="AE123" s="72"/>
      <c r="AF123" s="72"/>
      <c r="AG123" s="71"/>
      <c r="AH123" s="71"/>
      <c r="AI123" s="71"/>
    </row>
    <row r="124" spans="1:35" s="16" customFormat="1" ht="15.75">
      <c r="A124" s="42">
        <v>82</v>
      </c>
      <c r="B124" s="83" t="s">
        <v>223</v>
      </c>
      <c r="C124" s="76" t="s">
        <v>224</v>
      </c>
      <c r="D124" s="75" t="s">
        <v>209</v>
      </c>
      <c r="E124" s="75" t="s">
        <v>209</v>
      </c>
      <c r="F124" s="76" t="s">
        <v>205</v>
      </c>
      <c r="G124" s="75"/>
      <c r="H124" s="84"/>
      <c r="I124" s="85">
        <v>31117</v>
      </c>
      <c r="J124" s="83"/>
      <c r="K124" s="86"/>
      <c r="L124" s="86"/>
      <c r="M124" s="82" t="s">
        <v>205</v>
      </c>
      <c r="N124" s="83" t="s">
        <v>329</v>
      </c>
      <c r="O124" s="83" t="s">
        <v>205</v>
      </c>
      <c r="P124" s="92">
        <v>1</v>
      </c>
      <c r="Q124" s="8" t="s">
        <v>282</v>
      </c>
      <c r="R124" s="83"/>
      <c r="S124" s="87">
        <v>350000</v>
      </c>
      <c r="T124" s="82" t="s">
        <v>152</v>
      </c>
      <c r="X124" s="71"/>
      <c r="Y124" s="52"/>
      <c r="Z124" s="52"/>
      <c r="AA124" s="52"/>
      <c r="AB124" s="52"/>
      <c r="AC124" s="52"/>
      <c r="AD124" s="52"/>
      <c r="AE124" s="72"/>
      <c r="AF124" s="72"/>
      <c r="AG124" s="71"/>
      <c r="AH124" s="71"/>
      <c r="AI124" s="71"/>
    </row>
    <row r="125" spans="1:35" s="16" customFormat="1" ht="15.75">
      <c r="A125" s="42">
        <v>83</v>
      </c>
      <c r="B125" s="83" t="s">
        <v>223</v>
      </c>
      <c r="C125" s="76" t="s">
        <v>224</v>
      </c>
      <c r="D125" s="75" t="s">
        <v>203</v>
      </c>
      <c r="E125" s="75" t="s">
        <v>203</v>
      </c>
      <c r="F125" s="76" t="s">
        <v>472</v>
      </c>
      <c r="G125" s="75"/>
      <c r="H125" s="84"/>
      <c r="I125" s="85">
        <v>30752</v>
      </c>
      <c r="J125" s="83"/>
      <c r="K125" s="86"/>
      <c r="L125" s="86"/>
      <c r="M125" s="82" t="s">
        <v>205</v>
      </c>
      <c r="N125" s="83" t="s">
        <v>329</v>
      </c>
      <c r="O125" s="83" t="s">
        <v>205</v>
      </c>
      <c r="P125" s="92">
        <v>1</v>
      </c>
      <c r="Q125" s="8" t="s">
        <v>282</v>
      </c>
      <c r="R125" s="83"/>
      <c r="S125" s="87">
        <v>350000</v>
      </c>
      <c r="T125" s="82" t="s">
        <v>152</v>
      </c>
      <c r="X125" s="71"/>
      <c r="Y125" s="52"/>
      <c r="Z125" s="52"/>
      <c r="AA125" s="52"/>
      <c r="AB125" s="52"/>
      <c r="AC125" s="52"/>
      <c r="AD125" s="52"/>
      <c r="AE125" s="72"/>
      <c r="AF125" s="72"/>
      <c r="AG125" s="71"/>
      <c r="AH125" s="71"/>
      <c r="AI125" s="71"/>
    </row>
    <row r="126" spans="1:35" s="16" customFormat="1" ht="15.75">
      <c r="A126" s="42">
        <v>84</v>
      </c>
      <c r="B126" s="83" t="s">
        <v>223</v>
      </c>
      <c r="C126" s="76" t="s">
        <v>224</v>
      </c>
      <c r="D126" s="75" t="s">
        <v>35</v>
      </c>
      <c r="E126" s="75" t="s">
        <v>35</v>
      </c>
      <c r="F126" s="76" t="s">
        <v>205</v>
      </c>
      <c r="G126" s="75"/>
      <c r="H126" s="84"/>
      <c r="I126" s="85">
        <v>33674</v>
      </c>
      <c r="J126" s="83"/>
      <c r="K126" s="86"/>
      <c r="L126" s="86"/>
      <c r="M126" s="82" t="s">
        <v>205</v>
      </c>
      <c r="N126" s="83" t="s">
        <v>329</v>
      </c>
      <c r="O126" s="83" t="s">
        <v>205</v>
      </c>
      <c r="P126" s="92">
        <v>1</v>
      </c>
      <c r="Q126" s="8" t="s">
        <v>282</v>
      </c>
      <c r="R126" s="83"/>
      <c r="S126" s="87">
        <v>300000</v>
      </c>
      <c r="T126" s="82" t="s">
        <v>152</v>
      </c>
      <c r="X126" s="71"/>
      <c r="Y126" s="52"/>
      <c r="Z126" s="52"/>
      <c r="AA126" s="52"/>
      <c r="AB126" s="52"/>
      <c r="AC126" s="52"/>
      <c r="AD126" s="52"/>
      <c r="AE126" s="72"/>
      <c r="AF126" s="72"/>
      <c r="AG126" s="71"/>
      <c r="AH126" s="71"/>
      <c r="AI126" s="71"/>
    </row>
    <row r="127" spans="1:35" s="70" customFormat="1" ht="15.75">
      <c r="A127" s="42">
        <v>85</v>
      </c>
      <c r="B127" s="75" t="s">
        <v>228</v>
      </c>
      <c r="C127" s="76" t="s">
        <v>473</v>
      </c>
      <c r="D127" s="75" t="s">
        <v>18</v>
      </c>
      <c r="E127" s="75" t="s">
        <v>18</v>
      </c>
      <c r="F127" s="76" t="s">
        <v>205</v>
      </c>
      <c r="G127" s="27"/>
      <c r="H127" s="27"/>
      <c r="I127" s="78">
        <v>29297</v>
      </c>
      <c r="J127" s="75"/>
      <c r="K127" s="76"/>
      <c r="L127" s="49"/>
      <c r="M127" s="76" t="s">
        <v>205</v>
      </c>
      <c r="N127" s="75" t="s">
        <v>329</v>
      </c>
      <c r="O127" s="75" t="s">
        <v>205</v>
      </c>
      <c r="P127" s="80">
        <v>1</v>
      </c>
      <c r="Q127" s="8" t="s">
        <v>282</v>
      </c>
      <c r="R127" s="75"/>
      <c r="S127" s="81">
        <v>40000</v>
      </c>
      <c r="T127" s="82" t="s">
        <v>152</v>
      </c>
      <c r="X127" s="52"/>
      <c r="Y127" s="52"/>
      <c r="Z127" s="52"/>
      <c r="AA127" s="52"/>
      <c r="AB127" s="52"/>
      <c r="AC127" s="72"/>
      <c r="AD127" s="72"/>
      <c r="AE127" s="71"/>
      <c r="AF127" s="71"/>
      <c r="AG127" s="72"/>
      <c r="AH127" s="72"/>
      <c r="AI127" s="71"/>
    </row>
    <row r="128" spans="1:35" s="16" customFormat="1" ht="15.75">
      <c r="A128" s="42">
        <v>86</v>
      </c>
      <c r="B128" s="75" t="s">
        <v>441</v>
      </c>
      <c r="C128" s="76" t="s">
        <v>442</v>
      </c>
      <c r="D128" s="75" t="s">
        <v>35</v>
      </c>
      <c r="E128" s="75" t="s">
        <v>219</v>
      </c>
      <c r="F128" s="76" t="s">
        <v>205</v>
      </c>
      <c r="G128" s="77"/>
      <c r="H128" s="77"/>
      <c r="I128" s="78">
        <v>32945</v>
      </c>
      <c r="J128" s="75"/>
      <c r="K128" s="76"/>
      <c r="L128" s="79"/>
      <c r="M128" s="76" t="s">
        <v>205</v>
      </c>
      <c r="N128" s="75" t="s">
        <v>329</v>
      </c>
      <c r="O128" s="75" t="s">
        <v>205</v>
      </c>
      <c r="P128" s="80">
        <v>11</v>
      </c>
      <c r="Q128" s="8" t="s">
        <v>282</v>
      </c>
      <c r="R128" s="75"/>
      <c r="S128" s="81">
        <f>SUM(P128*75000)</f>
        <v>825000</v>
      </c>
      <c r="T128" s="82" t="s">
        <v>152</v>
      </c>
      <c r="X128" s="52"/>
      <c r="Y128" s="52"/>
      <c r="Z128" s="52"/>
      <c r="AA128" s="52"/>
      <c r="AB128" s="52"/>
      <c r="AC128" s="72"/>
      <c r="AD128" s="72"/>
      <c r="AE128" s="71"/>
      <c r="AF128" s="71"/>
    </row>
    <row r="129" spans="1:32" s="16" customFormat="1" ht="15.75">
      <c r="A129" s="42">
        <v>87</v>
      </c>
      <c r="B129" s="75" t="s">
        <v>119</v>
      </c>
      <c r="C129" s="76" t="s">
        <v>474</v>
      </c>
      <c r="D129" s="75" t="s">
        <v>203</v>
      </c>
      <c r="E129" s="75" t="s">
        <v>203</v>
      </c>
      <c r="F129" s="76" t="s">
        <v>205</v>
      </c>
      <c r="G129" s="77"/>
      <c r="H129" s="77"/>
      <c r="I129" s="78">
        <v>33308</v>
      </c>
      <c r="J129" s="75"/>
      <c r="K129" s="76"/>
      <c r="L129" s="79"/>
      <c r="M129" s="76" t="s">
        <v>205</v>
      </c>
      <c r="N129" s="75" t="s">
        <v>329</v>
      </c>
      <c r="O129" s="75" t="s">
        <v>205</v>
      </c>
      <c r="P129" s="80">
        <v>1</v>
      </c>
      <c r="Q129" s="8" t="s">
        <v>282</v>
      </c>
      <c r="R129" s="75"/>
      <c r="S129" s="81">
        <v>250000</v>
      </c>
      <c r="T129" s="82" t="s">
        <v>152</v>
      </c>
    </row>
    <row r="130" spans="1:32" s="16" customFormat="1" ht="15.75">
      <c r="A130" s="42">
        <v>88</v>
      </c>
      <c r="B130" s="75" t="s">
        <v>119</v>
      </c>
      <c r="C130" s="76" t="s">
        <v>233</v>
      </c>
      <c r="D130" s="75" t="s">
        <v>18</v>
      </c>
      <c r="E130" s="75" t="s">
        <v>214</v>
      </c>
      <c r="F130" s="76" t="s">
        <v>205</v>
      </c>
      <c r="G130" s="77"/>
      <c r="H130" s="77"/>
      <c r="I130" s="78">
        <v>33309</v>
      </c>
      <c r="J130" s="75"/>
      <c r="K130" s="76"/>
      <c r="L130" s="79"/>
      <c r="M130" s="76" t="s">
        <v>205</v>
      </c>
      <c r="N130" s="75" t="s">
        <v>329</v>
      </c>
      <c r="O130" s="75"/>
      <c r="P130" s="80">
        <v>2</v>
      </c>
      <c r="Q130" s="8" t="s">
        <v>282</v>
      </c>
      <c r="R130" s="75"/>
      <c r="S130" s="81">
        <f>SUM(P130*150000)</f>
        <v>300000</v>
      </c>
      <c r="T130" s="82" t="s">
        <v>408</v>
      </c>
      <c r="X130" s="52"/>
      <c r="Y130" s="52"/>
      <c r="Z130" s="52"/>
      <c r="AA130" s="52"/>
      <c r="AB130" s="52"/>
      <c r="AC130" s="72"/>
      <c r="AD130" s="72"/>
      <c r="AE130" s="71"/>
      <c r="AF130" s="71"/>
    </row>
    <row r="131" spans="1:32" s="16" customFormat="1" ht="15.75">
      <c r="A131" s="42">
        <v>89</v>
      </c>
      <c r="B131" s="75" t="s">
        <v>475</v>
      </c>
      <c r="C131" s="76" t="s">
        <v>476</v>
      </c>
      <c r="D131" s="75" t="s">
        <v>35</v>
      </c>
      <c r="E131" s="75" t="s">
        <v>203</v>
      </c>
      <c r="F131" s="76" t="s">
        <v>205</v>
      </c>
      <c r="G131" s="77"/>
      <c r="H131" s="77"/>
      <c r="I131" s="78">
        <v>35506</v>
      </c>
      <c r="J131" s="75"/>
      <c r="K131" s="76"/>
      <c r="L131" s="79"/>
      <c r="M131" s="76" t="s">
        <v>333</v>
      </c>
      <c r="N131" s="75" t="s">
        <v>329</v>
      </c>
      <c r="O131" s="75" t="s">
        <v>205</v>
      </c>
      <c r="P131" s="80">
        <v>2</v>
      </c>
      <c r="Q131" s="8" t="s">
        <v>282</v>
      </c>
      <c r="R131" s="75"/>
      <c r="S131" s="81">
        <v>600000</v>
      </c>
      <c r="T131" s="82" t="s">
        <v>152</v>
      </c>
    </row>
    <row r="132" spans="1:32" s="16" customFormat="1" ht="15.75">
      <c r="A132" s="42">
        <v>90</v>
      </c>
      <c r="B132" s="75" t="s">
        <v>477</v>
      </c>
      <c r="C132" s="76" t="s">
        <v>478</v>
      </c>
      <c r="D132" s="75" t="s">
        <v>35</v>
      </c>
      <c r="E132" s="75" t="s">
        <v>17</v>
      </c>
      <c r="F132" s="76"/>
      <c r="G132" s="77"/>
      <c r="H132" s="77"/>
      <c r="I132" s="78">
        <v>37327</v>
      </c>
      <c r="J132" s="75"/>
      <c r="K132" s="76"/>
      <c r="L132" s="79"/>
      <c r="M132" s="76"/>
      <c r="N132" s="75" t="s">
        <v>332</v>
      </c>
      <c r="O132" s="75" t="s">
        <v>205</v>
      </c>
      <c r="P132" s="80">
        <v>4</v>
      </c>
      <c r="Q132" s="8" t="s">
        <v>282</v>
      </c>
      <c r="R132" s="75"/>
      <c r="S132" s="81">
        <v>800000</v>
      </c>
      <c r="T132" s="82" t="s">
        <v>152</v>
      </c>
    </row>
    <row r="133" spans="1:32" s="16" customFormat="1" ht="15.75">
      <c r="A133" s="42">
        <v>91</v>
      </c>
      <c r="B133" s="75" t="s">
        <v>138</v>
      </c>
      <c r="C133" s="76" t="s">
        <v>247</v>
      </c>
      <c r="D133" s="75" t="s">
        <v>18</v>
      </c>
      <c r="E133" s="75" t="s">
        <v>212</v>
      </c>
      <c r="F133" s="76" t="s">
        <v>205</v>
      </c>
      <c r="G133" s="77"/>
      <c r="H133" s="77"/>
      <c r="I133" s="78">
        <v>37332</v>
      </c>
      <c r="J133" s="75"/>
      <c r="K133" s="76"/>
      <c r="L133" s="79"/>
      <c r="M133" s="76" t="s">
        <v>205</v>
      </c>
      <c r="N133" s="75" t="s">
        <v>329</v>
      </c>
      <c r="O133" s="75" t="s">
        <v>333</v>
      </c>
      <c r="P133" s="80">
        <v>2</v>
      </c>
      <c r="Q133" s="8" t="s">
        <v>282</v>
      </c>
      <c r="R133" s="75"/>
      <c r="S133" s="81">
        <v>350000</v>
      </c>
      <c r="T133" s="82" t="s">
        <v>152</v>
      </c>
    </row>
    <row r="134" spans="1:32" s="16" customFormat="1" ht="15.75">
      <c r="A134" s="42">
        <v>92</v>
      </c>
      <c r="B134" s="75" t="s">
        <v>110</v>
      </c>
      <c r="C134" s="76" t="s">
        <v>479</v>
      </c>
      <c r="D134" s="75" t="s">
        <v>35</v>
      </c>
      <c r="E134" s="75" t="s">
        <v>35</v>
      </c>
      <c r="F134" s="76" t="s">
        <v>205</v>
      </c>
      <c r="G134" s="77"/>
      <c r="H134" s="77"/>
      <c r="I134" s="78">
        <v>37692</v>
      </c>
      <c r="J134" s="75"/>
      <c r="K134" s="76"/>
      <c r="L134" s="79"/>
      <c r="M134" s="76" t="s">
        <v>205</v>
      </c>
      <c r="N134" s="75" t="s">
        <v>329</v>
      </c>
      <c r="O134" s="75" t="s">
        <v>205</v>
      </c>
      <c r="P134" s="80">
        <v>1</v>
      </c>
      <c r="Q134" s="8" t="s">
        <v>282</v>
      </c>
      <c r="R134" s="75"/>
      <c r="S134" s="81">
        <v>300000</v>
      </c>
      <c r="T134" s="82" t="s">
        <v>152</v>
      </c>
    </row>
    <row r="135" spans="1:32" s="16" customFormat="1" ht="15.75">
      <c r="A135" s="42">
        <v>93</v>
      </c>
      <c r="B135" s="75" t="s">
        <v>441</v>
      </c>
      <c r="C135" s="76" t="s">
        <v>442</v>
      </c>
      <c r="D135" s="75" t="s">
        <v>15</v>
      </c>
      <c r="E135" s="75" t="s">
        <v>116</v>
      </c>
      <c r="F135" s="76" t="s">
        <v>205</v>
      </c>
      <c r="G135" s="77"/>
      <c r="H135" s="77"/>
      <c r="I135" s="78">
        <v>37693</v>
      </c>
      <c r="J135" s="75"/>
      <c r="K135" s="76"/>
      <c r="L135" s="79"/>
      <c r="M135" s="76" t="s">
        <v>205</v>
      </c>
      <c r="N135" s="75" t="s">
        <v>329</v>
      </c>
      <c r="O135" s="75" t="s">
        <v>205</v>
      </c>
      <c r="P135" s="80">
        <v>2</v>
      </c>
      <c r="Q135" s="8" t="s">
        <v>282</v>
      </c>
      <c r="R135" s="75"/>
      <c r="S135" s="81">
        <v>350000</v>
      </c>
      <c r="T135" s="82" t="s">
        <v>152</v>
      </c>
    </row>
    <row r="136" spans="1:32" s="16" customFormat="1" ht="15.75">
      <c r="A136" s="42">
        <v>94</v>
      </c>
      <c r="B136" s="75" t="s">
        <v>22</v>
      </c>
      <c r="C136" s="76" t="s">
        <v>230</v>
      </c>
      <c r="D136" s="75" t="s">
        <v>17</v>
      </c>
      <c r="E136" s="75" t="s">
        <v>18</v>
      </c>
      <c r="F136" s="76" t="s">
        <v>336</v>
      </c>
      <c r="G136" s="77"/>
      <c r="H136" s="77"/>
      <c r="I136" s="78">
        <v>38422</v>
      </c>
      <c r="J136" s="75"/>
      <c r="K136" s="76"/>
      <c r="L136" s="79"/>
      <c r="M136" s="76" t="s">
        <v>205</v>
      </c>
      <c r="N136" s="75" t="s">
        <v>329</v>
      </c>
      <c r="O136" s="75" t="s">
        <v>205</v>
      </c>
      <c r="P136" s="80">
        <v>1</v>
      </c>
      <c r="Q136" s="8" t="s">
        <v>282</v>
      </c>
      <c r="R136" s="75"/>
      <c r="S136" s="81">
        <f>SUM(P136*350000)</f>
        <v>350000</v>
      </c>
      <c r="T136" s="82" t="s">
        <v>152</v>
      </c>
    </row>
    <row r="137" spans="1:32" s="16" customFormat="1" ht="15.75">
      <c r="A137" s="42">
        <v>95</v>
      </c>
      <c r="B137" s="75" t="s">
        <v>480</v>
      </c>
      <c r="C137" s="76" t="s">
        <v>481</v>
      </c>
      <c r="D137" s="75" t="s">
        <v>35</v>
      </c>
      <c r="E137" s="75" t="s">
        <v>18</v>
      </c>
      <c r="F137" s="76" t="s">
        <v>205</v>
      </c>
      <c r="G137" s="77"/>
      <c r="H137" s="77"/>
      <c r="I137" s="78">
        <v>38423</v>
      </c>
      <c r="J137" s="75"/>
      <c r="K137" s="76"/>
      <c r="L137" s="79"/>
      <c r="M137" s="76" t="s">
        <v>205</v>
      </c>
      <c r="N137" s="75" t="s">
        <v>329</v>
      </c>
      <c r="O137" s="75" t="s">
        <v>205</v>
      </c>
      <c r="P137" s="80">
        <v>5</v>
      </c>
      <c r="Q137" s="8" t="s">
        <v>282</v>
      </c>
      <c r="R137" s="75"/>
      <c r="S137" s="81">
        <v>1250000</v>
      </c>
      <c r="T137" s="82" t="s">
        <v>152</v>
      </c>
    </row>
    <row r="138" spans="1:32" s="16" customFormat="1" ht="15.75">
      <c r="A138" s="42">
        <v>96</v>
      </c>
      <c r="B138" s="75" t="s">
        <v>113</v>
      </c>
      <c r="C138" s="76" t="s">
        <v>482</v>
      </c>
      <c r="D138" s="75" t="s">
        <v>35</v>
      </c>
      <c r="E138" s="75" t="s">
        <v>35</v>
      </c>
      <c r="F138" s="76" t="s">
        <v>483</v>
      </c>
      <c r="G138" s="77"/>
      <c r="H138" s="77"/>
      <c r="I138" s="78">
        <v>38423</v>
      </c>
      <c r="J138" s="75"/>
      <c r="K138" s="76"/>
      <c r="L138" s="79"/>
      <c r="M138" s="76" t="s">
        <v>333</v>
      </c>
      <c r="N138" s="75" t="s">
        <v>329</v>
      </c>
      <c r="O138" s="75"/>
      <c r="P138" s="80">
        <v>1</v>
      </c>
      <c r="Q138" s="8" t="s">
        <v>282</v>
      </c>
      <c r="R138" s="75"/>
      <c r="S138" s="81">
        <v>300000</v>
      </c>
      <c r="T138" s="82" t="s">
        <v>152</v>
      </c>
    </row>
    <row r="139" spans="1:32" s="16" customFormat="1" ht="15.75">
      <c r="A139" s="42">
        <v>97</v>
      </c>
      <c r="B139" s="75" t="s">
        <v>120</v>
      </c>
      <c r="C139" s="76" t="s">
        <v>238</v>
      </c>
      <c r="D139" s="75" t="s">
        <v>203</v>
      </c>
      <c r="E139" s="75" t="s">
        <v>203</v>
      </c>
      <c r="F139" s="76" t="s">
        <v>205</v>
      </c>
      <c r="G139" s="77"/>
      <c r="H139" s="77"/>
      <c r="I139" s="78">
        <v>38424</v>
      </c>
      <c r="J139" s="75"/>
      <c r="K139" s="76"/>
      <c r="L139" s="79"/>
      <c r="M139" s="76" t="s">
        <v>205</v>
      </c>
      <c r="N139" s="75" t="s">
        <v>329</v>
      </c>
      <c r="O139" s="75" t="s">
        <v>205</v>
      </c>
      <c r="P139" s="80">
        <v>1</v>
      </c>
      <c r="Q139" s="8" t="s">
        <v>282</v>
      </c>
      <c r="R139" s="75"/>
      <c r="S139" s="81">
        <v>150000</v>
      </c>
      <c r="T139" s="82" t="s">
        <v>152</v>
      </c>
    </row>
    <row r="140" spans="1:32" s="16" customFormat="1" ht="15.75">
      <c r="A140" s="42">
        <v>98</v>
      </c>
      <c r="B140" s="75" t="s">
        <v>441</v>
      </c>
      <c r="C140" s="76" t="s">
        <v>442</v>
      </c>
      <c r="D140" s="75" t="s">
        <v>327</v>
      </c>
      <c r="E140" s="75" t="s">
        <v>484</v>
      </c>
      <c r="F140" s="76" t="s">
        <v>333</v>
      </c>
      <c r="G140" s="77"/>
      <c r="H140" s="77"/>
      <c r="I140" s="78">
        <v>38424</v>
      </c>
      <c r="J140" s="75"/>
      <c r="K140" s="76"/>
      <c r="L140" s="79"/>
      <c r="M140" s="76" t="s">
        <v>333</v>
      </c>
      <c r="N140" s="75" t="s">
        <v>329</v>
      </c>
      <c r="O140" s="75" t="s">
        <v>333</v>
      </c>
      <c r="P140" s="80">
        <v>16</v>
      </c>
      <c r="Q140" s="8" t="s">
        <v>282</v>
      </c>
      <c r="R140" s="75"/>
      <c r="S140" s="81">
        <v>2800000</v>
      </c>
      <c r="T140" s="82" t="s">
        <v>152</v>
      </c>
    </row>
    <row r="141" spans="1:32" s="16" customFormat="1" ht="15.75">
      <c r="A141" s="42">
        <v>99</v>
      </c>
      <c r="B141" s="75" t="s">
        <v>441</v>
      </c>
      <c r="C141" s="76" t="s">
        <v>442</v>
      </c>
      <c r="D141" s="75" t="s">
        <v>485</v>
      </c>
      <c r="E141" s="75" t="s">
        <v>486</v>
      </c>
      <c r="F141" s="76" t="s">
        <v>205</v>
      </c>
      <c r="G141" s="77"/>
      <c r="H141" s="77"/>
      <c r="I141" s="78">
        <v>38761</v>
      </c>
      <c r="J141" s="75"/>
      <c r="K141" s="76"/>
      <c r="L141" s="79"/>
      <c r="M141" s="76" t="s">
        <v>205</v>
      </c>
      <c r="N141" s="75" t="s">
        <v>329</v>
      </c>
      <c r="O141" s="75" t="s">
        <v>333</v>
      </c>
      <c r="P141" s="80">
        <v>6</v>
      </c>
      <c r="Q141" s="8" t="s">
        <v>282</v>
      </c>
      <c r="R141" s="75"/>
      <c r="S141" s="81">
        <v>2100000</v>
      </c>
      <c r="T141" s="82" t="s">
        <v>152</v>
      </c>
    </row>
    <row r="142" spans="1:32" s="16" customFormat="1" ht="15.75">
      <c r="A142" s="42">
        <v>100</v>
      </c>
      <c r="B142" s="75" t="s">
        <v>111</v>
      </c>
      <c r="C142" s="76" t="s">
        <v>487</v>
      </c>
      <c r="D142" s="75" t="s">
        <v>325</v>
      </c>
      <c r="E142" s="75" t="s">
        <v>484</v>
      </c>
      <c r="F142" s="76" t="s">
        <v>488</v>
      </c>
      <c r="G142" s="77"/>
      <c r="H142" s="77"/>
      <c r="I142" s="78">
        <v>38788</v>
      </c>
      <c r="J142" s="75"/>
      <c r="K142" s="76"/>
      <c r="L142" s="79"/>
      <c r="M142" s="76" t="s">
        <v>205</v>
      </c>
      <c r="N142" s="75" t="s">
        <v>329</v>
      </c>
      <c r="O142" s="75" t="s">
        <v>205</v>
      </c>
      <c r="P142" s="80">
        <v>12</v>
      </c>
      <c r="Q142" s="8" t="s">
        <v>282</v>
      </c>
      <c r="R142" s="75"/>
      <c r="S142" s="81">
        <v>1800000</v>
      </c>
      <c r="T142" s="82" t="s">
        <v>152</v>
      </c>
    </row>
    <row r="143" spans="1:32" s="16" customFormat="1" ht="15.75">
      <c r="A143" s="42">
        <v>101</v>
      </c>
      <c r="B143" s="75" t="s">
        <v>120</v>
      </c>
      <c r="C143" s="76" t="s">
        <v>238</v>
      </c>
      <c r="D143" s="75" t="s">
        <v>35</v>
      </c>
      <c r="E143" s="75" t="s">
        <v>35</v>
      </c>
      <c r="F143" s="76" t="s">
        <v>205</v>
      </c>
      <c r="G143" s="77"/>
      <c r="H143" s="77"/>
      <c r="I143" s="78">
        <v>39154</v>
      </c>
      <c r="J143" s="75"/>
      <c r="K143" s="76"/>
      <c r="L143" s="79"/>
      <c r="M143" s="76" t="s">
        <v>205</v>
      </c>
      <c r="N143" s="75" t="s">
        <v>329</v>
      </c>
      <c r="O143" s="75" t="s">
        <v>205</v>
      </c>
      <c r="P143" s="80">
        <v>1</v>
      </c>
      <c r="Q143" s="8" t="s">
        <v>282</v>
      </c>
      <c r="R143" s="75"/>
      <c r="S143" s="81">
        <v>150000</v>
      </c>
      <c r="T143" s="82" t="s">
        <v>152</v>
      </c>
    </row>
    <row r="144" spans="1:32" s="16" customFormat="1" ht="15.75">
      <c r="A144" s="42">
        <v>102</v>
      </c>
      <c r="B144" s="75" t="s">
        <v>111</v>
      </c>
      <c r="C144" s="76" t="s">
        <v>489</v>
      </c>
      <c r="D144" s="75" t="s">
        <v>490</v>
      </c>
      <c r="E144" s="75" t="s">
        <v>491</v>
      </c>
      <c r="F144" s="76" t="s">
        <v>350</v>
      </c>
      <c r="G144" s="77"/>
      <c r="H144" s="77"/>
      <c r="I144" s="78">
        <v>39842</v>
      </c>
      <c r="J144" s="75"/>
      <c r="K144" s="76"/>
      <c r="L144" s="79"/>
      <c r="M144" s="76"/>
      <c r="N144" s="75" t="s">
        <v>343</v>
      </c>
      <c r="O144" s="75"/>
      <c r="P144" s="80">
        <v>4</v>
      </c>
      <c r="Q144" s="8" t="s">
        <v>282</v>
      </c>
      <c r="R144" s="75"/>
      <c r="S144" s="81">
        <v>987000</v>
      </c>
      <c r="T144" s="82" t="s">
        <v>152</v>
      </c>
    </row>
    <row r="145" spans="1:20" s="16" customFormat="1" ht="15.75">
      <c r="A145" s="42">
        <v>103</v>
      </c>
      <c r="B145" s="75" t="s">
        <v>492</v>
      </c>
      <c r="C145" s="76" t="s">
        <v>493</v>
      </c>
      <c r="D145" s="75" t="s">
        <v>35</v>
      </c>
      <c r="E145" s="75" t="s">
        <v>35</v>
      </c>
      <c r="F145" s="76" t="s">
        <v>494</v>
      </c>
      <c r="G145" s="77"/>
      <c r="H145" s="77"/>
      <c r="I145" s="78">
        <v>39867</v>
      </c>
      <c r="J145" s="75"/>
      <c r="K145" s="76"/>
      <c r="L145" s="79"/>
      <c r="M145" s="76"/>
      <c r="N145" s="75" t="s">
        <v>343</v>
      </c>
      <c r="O145" s="75"/>
      <c r="P145" s="80">
        <v>1</v>
      </c>
      <c r="Q145" s="8" t="s">
        <v>282</v>
      </c>
      <c r="R145" s="75"/>
      <c r="S145" s="81">
        <v>195000</v>
      </c>
      <c r="T145" s="82" t="s">
        <v>152</v>
      </c>
    </row>
    <row r="146" spans="1:20" s="16" customFormat="1" ht="15.75">
      <c r="A146" s="42">
        <v>104</v>
      </c>
      <c r="B146" s="75" t="s">
        <v>495</v>
      </c>
      <c r="C146" s="76" t="s">
        <v>493</v>
      </c>
      <c r="D146" s="75" t="s">
        <v>35</v>
      </c>
      <c r="E146" s="75" t="s">
        <v>35</v>
      </c>
      <c r="F146" s="76" t="s">
        <v>496</v>
      </c>
      <c r="G146" s="77"/>
      <c r="H146" s="77"/>
      <c r="I146" s="78">
        <v>40133</v>
      </c>
      <c r="J146" s="75"/>
      <c r="K146" s="76"/>
      <c r="L146" s="79"/>
      <c r="M146" s="76"/>
      <c r="N146" s="75" t="s">
        <v>343</v>
      </c>
      <c r="O146" s="75"/>
      <c r="P146" s="80">
        <v>1</v>
      </c>
      <c r="Q146" s="8" t="s">
        <v>282</v>
      </c>
      <c r="R146" s="75"/>
      <c r="S146" s="81">
        <v>217500</v>
      </c>
      <c r="T146" s="82" t="s">
        <v>152</v>
      </c>
    </row>
    <row r="147" spans="1:20" s="16" customFormat="1" ht="15.75">
      <c r="A147" s="42">
        <v>105</v>
      </c>
      <c r="B147" s="83" t="s">
        <v>111</v>
      </c>
      <c r="C147" s="76" t="s">
        <v>235</v>
      </c>
      <c r="D147" s="75" t="s">
        <v>497</v>
      </c>
      <c r="E147" s="75" t="s">
        <v>497</v>
      </c>
      <c r="F147" s="76" t="s">
        <v>498</v>
      </c>
      <c r="G147" s="77"/>
      <c r="H147" s="84"/>
      <c r="I147" s="85">
        <v>40451</v>
      </c>
      <c r="J147" s="83"/>
      <c r="K147" s="82"/>
      <c r="L147" s="86"/>
      <c r="M147" s="82"/>
      <c r="N147" s="83" t="s">
        <v>329</v>
      </c>
      <c r="O147" s="83"/>
      <c r="P147" s="80">
        <v>1</v>
      </c>
      <c r="Q147" s="8" t="s">
        <v>282</v>
      </c>
      <c r="R147" s="83"/>
      <c r="S147" s="87">
        <v>265000</v>
      </c>
      <c r="T147" s="82" t="s">
        <v>152</v>
      </c>
    </row>
    <row r="148" spans="1:20" s="16" customFormat="1" ht="15.75">
      <c r="A148" s="42">
        <v>106</v>
      </c>
      <c r="B148" s="83" t="s">
        <v>111</v>
      </c>
      <c r="C148" s="76" t="s">
        <v>235</v>
      </c>
      <c r="D148" s="75" t="s">
        <v>499</v>
      </c>
      <c r="E148" s="75" t="s">
        <v>499</v>
      </c>
      <c r="F148" s="76" t="s">
        <v>498</v>
      </c>
      <c r="G148" s="77"/>
      <c r="H148" s="84"/>
      <c r="I148" s="85">
        <v>40451</v>
      </c>
      <c r="J148" s="83"/>
      <c r="K148" s="82"/>
      <c r="L148" s="86"/>
      <c r="M148" s="82"/>
      <c r="N148" s="83" t="s">
        <v>329</v>
      </c>
      <c r="O148" s="83"/>
      <c r="P148" s="80">
        <v>1</v>
      </c>
      <c r="Q148" s="8" t="s">
        <v>282</v>
      </c>
      <c r="R148" s="83"/>
      <c r="S148" s="87">
        <v>265000</v>
      </c>
      <c r="T148" s="82" t="s">
        <v>152</v>
      </c>
    </row>
    <row r="149" spans="1:20" s="16" customFormat="1" ht="15.75">
      <c r="A149" s="42">
        <v>107</v>
      </c>
      <c r="B149" s="83" t="s">
        <v>111</v>
      </c>
      <c r="C149" s="76" t="s">
        <v>235</v>
      </c>
      <c r="D149" s="75" t="s">
        <v>500</v>
      </c>
      <c r="E149" s="75" t="s">
        <v>500</v>
      </c>
      <c r="F149" s="76" t="s">
        <v>498</v>
      </c>
      <c r="G149" s="77"/>
      <c r="H149" s="84"/>
      <c r="I149" s="85">
        <v>40451</v>
      </c>
      <c r="J149" s="83"/>
      <c r="K149" s="82"/>
      <c r="L149" s="86"/>
      <c r="M149" s="82"/>
      <c r="N149" s="83" t="s">
        <v>329</v>
      </c>
      <c r="O149" s="83"/>
      <c r="P149" s="80">
        <v>1</v>
      </c>
      <c r="Q149" s="8" t="s">
        <v>282</v>
      </c>
      <c r="R149" s="83"/>
      <c r="S149" s="87">
        <v>265000</v>
      </c>
      <c r="T149" s="82" t="s">
        <v>152</v>
      </c>
    </row>
    <row r="150" spans="1:20" s="16" customFormat="1" ht="15.75">
      <c r="A150" s="42">
        <v>108</v>
      </c>
      <c r="B150" s="83" t="s">
        <v>111</v>
      </c>
      <c r="C150" s="76" t="s">
        <v>235</v>
      </c>
      <c r="D150" s="75" t="s">
        <v>501</v>
      </c>
      <c r="E150" s="75" t="s">
        <v>501</v>
      </c>
      <c r="F150" s="76" t="s">
        <v>498</v>
      </c>
      <c r="G150" s="77"/>
      <c r="H150" s="84"/>
      <c r="I150" s="85">
        <v>40451</v>
      </c>
      <c r="J150" s="83"/>
      <c r="K150" s="82"/>
      <c r="L150" s="86"/>
      <c r="M150" s="82"/>
      <c r="N150" s="83" t="s">
        <v>329</v>
      </c>
      <c r="O150" s="83"/>
      <c r="P150" s="80">
        <v>1</v>
      </c>
      <c r="Q150" s="8" t="s">
        <v>282</v>
      </c>
      <c r="R150" s="83"/>
      <c r="S150" s="87">
        <v>265000</v>
      </c>
      <c r="T150" s="82" t="s">
        <v>152</v>
      </c>
    </row>
    <row r="151" spans="1:20" s="16" customFormat="1" ht="15.75">
      <c r="A151" s="42">
        <v>109</v>
      </c>
      <c r="B151" s="83" t="s">
        <v>111</v>
      </c>
      <c r="C151" s="76" t="s">
        <v>235</v>
      </c>
      <c r="D151" s="75" t="s">
        <v>502</v>
      </c>
      <c r="E151" s="75" t="s">
        <v>502</v>
      </c>
      <c r="F151" s="76" t="s">
        <v>498</v>
      </c>
      <c r="G151" s="77"/>
      <c r="H151" s="84"/>
      <c r="I151" s="85">
        <v>40451</v>
      </c>
      <c r="J151" s="83"/>
      <c r="K151" s="82"/>
      <c r="L151" s="86"/>
      <c r="M151" s="82"/>
      <c r="N151" s="83" t="s">
        <v>329</v>
      </c>
      <c r="O151" s="83"/>
      <c r="P151" s="80">
        <v>1</v>
      </c>
      <c r="Q151" s="8" t="s">
        <v>282</v>
      </c>
      <c r="R151" s="83"/>
      <c r="S151" s="87">
        <v>265000</v>
      </c>
      <c r="T151" s="82" t="s">
        <v>152</v>
      </c>
    </row>
    <row r="152" spans="1:20" s="16" customFormat="1" ht="15.75">
      <c r="A152" s="42">
        <v>110</v>
      </c>
      <c r="B152" s="83" t="s">
        <v>24</v>
      </c>
      <c r="C152" s="76" t="s">
        <v>503</v>
      </c>
      <c r="D152" s="75" t="s">
        <v>203</v>
      </c>
      <c r="E152" s="75" t="s">
        <v>209</v>
      </c>
      <c r="F152" s="76" t="s">
        <v>504</v>
      </c>
      <c r="G152" s="77"/>
      <c r="H152" s="84"/>
      <c r="I152" s="85">
        <v>40981</v>
      </c>
      <c r="J152" s="83"/>
      <c r="K152" s="82"/>
      <c r="L152" s="86"/>
      <c r="M152" s="82"/>
      <c r="N152" s="83" t="s">
        <v>338</v>
      </c>
      <c r="O152" s="83"/>
      <c r="P152" s="80">
        <v>2</v>
      </c>
      <c r="Q152" s="8" t="s">
        <v>282</v>
      </c>
      <c r="R152" s="83"/>
      <c r="S152" s="87">
        <v>240000</v>
      </c>
      <c r="T152" s="82" t="s">
        <v>152</v>
      </c>
    </row>
    <row r="153" spans="1:20" s="16" customFormat="1" ht="15.75">
      <c r="A153" s="42">
        <v>111</v>
      </c>
      <c r="B153" s="83" t="s">
        <v>495</v>
      </c>
      <c r="C153" s="76" t="s">
        <v>493</v>
      </c>
      <c r="D153" s="75" t="s">
        <v>203</v>
      </c>
      <c r="E153" s="75" t="s">
        <v>209</v>
      </c>
      <c r="F153" s="76" t="s">
        <v>505</v>
      </c>
      <c r="G153" s="77"/>
      <c r="H153" s="84"/>
      <c r="I153" s="85">
        <v>41078</v>
      </c>
      <c r="J153" s="83"/>
      <c r="K153" s="82"/>
      <c r="L153" s="86"/>
      <c r="M153" s="82"/>
      <c r="N153" s="83" t="s">
        <v>338</v>
      </c>
      <c r="O153" s="83"/>
      <c r="P153" s="80">
        <v>2</v>
      </c>
      <c r="Q153" s="8" t="s">
        <v>282</v>
      </c>
      <c r="R153" s="83"/>
      <c r="S153" s="87">
        <v>497500</v>
      </c>
      <c r="T153" s="82" t="s">
        <v>152</v>
      </c>
    </row>
    <row r="154" spans="1:20" s="65" customFormat="1" ht="18.75">
      <c r="A154" s="42">
        <v>112</v>
      </c>
      <c r="B154" s="83" t="s">
        <v>111</v>
      </c>
      <c r="C154" s="76" t="s">
        <v>235</v>
      </c>
      <c r="D154" s="75" t="s">
        <v>506</v>
      </c>
      <c r="E154" s="75" t="s">
        <v>507</v>
      </c>
      <c r="F154" s="76" t="s">
        <v>508</v>
      </c>
      <c r="G154" s="77"/>
      <c r="H154" s="84"/>
      <c r="I154" s="85">
        <v>41078</v>
      </c>
      <c r="J154" s="83"/>
      <c r="K154" s="82"/>
      <c r="L154" s="86"/>
      <c r="M154" s="82"/>
      <c r="N154" s="83" t="s">
        <v>329</v>
      </c>
      <c r="O154" s="83"/>
      <c r="P154" s="80">
        <v>24</v>
      </c>
      <c r="Q154" s="8" t="s">
        <v>282</v>
      </c>
      <c r="R154" s="83"/>
      <c r="S154" s="87">
        <v>6384000</v>
      </c>
      <c r="T154" s="88"/>
    </row>
    <row r="155" spans="1:20" s="65" customFormat="1" ht="18.75">
      <c r="A155" s="42"/>
      <c r="B155" s="83"/>
      <c r="C155" s="76"/>
      <c r="D155" s="75"/>
      <c r="E155" s="75"/>
      <c r="F155" s="76"/>
      <c r="G155" s="77"/>
      <c r="H155" s="84"/>
      <c r="I155" s="85"/>
      <c r="J155" s="83"/>
      <c r="K155" s="82"/>
      <c r="L155" s="86"/>
      <c r="M155" s="82"/>
      <c r="N155" s="83"/>
      <c r="O155" s="83"/>
      <c r="P155" s="144">
        <f>SUM(P43:P154)</f>
        <v>251</v>
      </c>
      <c r="Q155" s="140"/>
      <c r="R155" s="145"/>
      <c r="S155" s="146">
        <f>SUM(S43:S154)</f>
        <v>411005050</v>
      </c>
      <c r="T155" s="88"/>
    </row>
    <row r="156" spans="1:20" s="65" customFormat="1" ht="18.75">
      <c r="A156" s="42"/>
      <c r="B156" s="83"/>
      <c r="C156" s="76"/>
      <c r="D156" s="75"/>
      <c r="E156" s="75"/>
      <c r="F156" s="76"/>
      <c r="G156" s="77"/>
      <c r="H156" s="84"/>
      <c r="I156" s="85"/>
      <c r="J156" s="83"/>
      <c r="K156" s="82"/>
      <c r="L156" s="86"/>
      <c r="M156" s="82"/>
      <c r="N156" s="83"/>
      <c r="O156" s="83"/>
      <c r="P156" s="80"/>
      <c r="Q156" s="8"/>
      <c r="R156" s="83"/>
      <c r="S156" s="87"/>
      <c r="T156" s="88"/>
    </row>
    <row r="157" spans="1:20" s="7" customFormat="1" ht="15.75">
      <c r="A157" s="42">
        <v>113</v>
      </c>
      <c r="B157" s="54" t="s">
        <v>31</v>
      </c>
      <c r="C157" s="94" t="s">
        <v>44</v>
      </c>
      <c r="D157" s="54"/>
      <c r="E157" s="94"/>
      <c r="F157" s="95" t="s">
        <v>49</v>
      </c>
      <c r="G157" s="94"/>
      <c r="H157" s="95"/>
      <c r="I157" s="96">
        <v>2015</v>
      </c>
      <c r="J157" s="97"/>
      <c r="K157" s="98"/>
      <c r="L157" s="98"/>
      <c r="M157" s="99"/>
      <c r="N157" s="100"/>
      <c r="O157" s="94"/>
      <c r="P157" s="101">
        <v>1</v>
      </c>
      <c r="Q157" s="102" t="s">
        <v>281</v>
      </c>
      <c r="R157" s="94"/>
      <c r="S157" s="103">
        <v>10400000</v>
      </c>
      <c r="T157" s="95" t="s">
        <v>1</v>
      </c>
    </row>
    <row r="158" spans="1:20" s="7" customFormat="1" ht="15.75">
      <c r="A158" s="42">
        <v>114</v>
      </c>
      <c r="B158" s="54" t="s">
        <v>31</v>
      </c>
      <c r="C158" s="94" t="s">
        <v>44</v>
      </c>
      <c r="D158" s="54"/>
      <c r="E158" s="94"/>
      <c r="F158" s="94" t="s">
        <v>50</v>
      </c>
      <c r="G158" s="94"/>
      <c r="H158" s="95"/>
      <c r="I158" s="96">
        <v>2011</v>
      </c>
      <c r="J158" s="97"/>
      <c r="K158" s="98"/>
      <c r="L158" s="98"/>
      <c r="M158" s="99"/>
      <c r="N158" s="100"/>
      <c r="O158" s="94"/>
      <c r="P158" s="101">
        <v>1</v>
      </c>
      <c r="Q158" s="102" t="s">
        <v>281</v>
      </c>
      <c r="R158" s="94"/>
      <c r="S158" s="103">
        <v>8954000</v>
      </c>
      <c r="T158" s="95" t="s">
        <v>1</v>
      </c>
    </row>
    <row r="159" spans="1:20" s="7" customFormat="1" ht="15.75">
      <c r="A159" s="42">
        <v>115</v>
      </c>
      <c r="B159" s="54" t="s">
        <v>31</v>
      </c>
      <c r="C159" s="94" t="s">
        <v>44</v>
      </c>
      <c r="D159" s="95"/>
      <c r="E159" s="94"/>
      <c r="F159" s="95" t="s">
        <v>51</v>
      </c>
      <c r="G159" s="94"/>
      <c r="H159" s="95"/>
      <c r="I159" s="104">
        <v>2005</v>
      </c>
      <c r="J159" s="105"/>
      <c r="K159" s="98"/>
      <c r="L159" s="98"/>
      <c r="M159" s="99"/>
      <c r="N159" s="99"/>
      <c r="O159" s="94"/>
      <c r="P159" s="101">
        <v>1</v>
      </c>
      <c r="Q159" s="102" t="s">
        <v>281</v>
      </c>
      <c r="R159" s="94"/>
      <c r="S159" s="106">
        <v>10500000</v>
      </c>
      <c r="T159" s="95" t="s">
        <v>1</v>
      </c>
    </row>
    <row r="160" spans="1:20" s="7" customFormat="1" ht="15.75">
      <c r="A160" s="42">
        <v>116</v>
      </c>
      <c r="B160" s="54" t="s">
        <v>31</v>
      </c>
      <c r="C160" s="94" t="s">
        <v>44</v>
      </c>
      <c r="D160" s="95"/>
      <c r="E160" s="94"/>
      <c r="F160" s="95" t="s">
        <v>51</v>
      </c>
      <c r="G160" s="94"/>
      <c r="H160" s="95"/>
      <c r="I160" s="104"/>
      <c r="J160" s="105"/>
      <c r="K160" s="98"/>
      <c r="L160" s="98"/>
      <c r="M160" s="99"/>
      <c r="N160" s="99"/>
      <c r="O160" s="94"/>
      <c r="P160" s="101">
        <v>1</v>
      </c>
      <c r="Q160" s="102" t="s">
        <v>281</v>
      </c>
      <c r="R160" s="94"/>
      <c r="S160" s="106">
        <v>9411000</v>
      </c>
      <c r="T160" s="95" t="s">
        <v>1</v>
      </c>
    </row>
    <row r="161" spans="1:20" s="7" customFormat="1" ht="15.75">
      <c r="A161" s="42">
        <v>117</v>
      </c>
      <c r="B161" s="54" t="s">
        <v>31</v>
      </c>
      <c r="C161" s="94" t="s">
        <v>44</v>
      </c>
      <c r="D161" s="95"/>
      <c r="E161" s="94"/>
      <c r="F161" s="95" t="s">
        <v>52</v>
      </c>
      <c r="G161" s="94"/>
      <c r="H161" s="95"/>
      <c r="I161" s="104">
        <v>2015</v>
      </c>
      <c r="J161" s="105"/>
      <c r="K161" s="98"/>
      <c r="L161" s="98"/>
      <c r="M161" s="99"/>
      <c r="N161" s="99"/>
      <c r="O161" s="94"/>
      <c r="P161" s="101">
        <v>1</v>
      </c>
      <c r="Q161" s="102" t="s">
        <v>281</v>
      </c>
      <c r="R161" s="94"/>
      <c r="S161" s="106">
        <v>11226900</v>
      </c>
      <c r="T161" s="95" t="s">
        <v>1</v>
      </c>
    </row>
    <row r="162" spans="1:20" s="7" customFormat="1" ht="15.95" customHeight="1">
      <c r="A162" s="42">
        <v>118</v>
      </c>
      <c r="B162" s="54" t="s">
        <v>31</v>
      </c>
      <c r="C162" s="94" t="s">
        <v>44</v>
      </c>
      <c r="D162" s="95"/>
      <c r="E162" s="94"/>
      <c r="F162" s="95" t="s">
        <v>122</v>
      </c>
      <c r="G162" s="94"/>
      <c r="H162" s="95"/>
      <c r="I162" s="104">
        <v>2008</v>
      </c>
      <c r="J162" s="105"/>
      <c r="K162" s="98"/>
      <c r="L162" s="98"/>
      <c r="M162" s="99"/>
      <c r="N162" s="99"/>
      <c r="O162" s="94"/>
      <c r="P162" s="101">
        <v>1</v>
      </c>
      <c r="Q162" s="102" t="s">
        <v>281</v>
      </c>
      <c r="R162" s="94"/>
      <c r="S162" s="106">
        <v>6300000</v>
      </c>
      <c r="T162" s="95" t="s">
        <v>152</v>
      </c>
    </row>
    <row r="163" spans="1:20" s="7" customFormat="1" ht="15.95" customHeight="1">
      <c r="A163" s="42">
        <v>119</v>
      </c>
      <c r="B163" s="54" t="s">
        <v>31</v>
      </c>
      <c r="C163" s="94" t="s">
        <v>44</v>
      </c>
      <c r="D163" s="95"/>
      <c r="E163" s="94"/>
      <c r="F163" s="95" t="s">
        <v>122</v>
      </c>
      <c r="G163" s="94"/>
      <c r="H163" s="95"/>
      <c r="I163" s="104">
        <v>2005</v>
      </c>
      <c r="J163" s="105"/>
      <c r="K163" s="98"/>
      <c r="L163" s="98"/>
      <c r="M163" s="99"/>
      <c r="N163" s="99"/>
      <c r="O163" s="94"/>
      <c r="P163" s="101">
        <v>1</v>
      </c>
      <c r="Q163" s="102" t="s">
        <v>281</v>
      </c>
      <c r="R163" s="94"/>
      <c r="S163" s="106">
        <v>6500000</v>
      </c>
      <c r="T163" s="95" t="s">
        <v>152</v>
      </c>
    </row>
    <row r="164" spans="1:20" s="7" customFormat="1" ht="15.95" customHeight="1">
      <c r="A164" s="42">
        <v>120</v>
      </c>
      <c r="B164" s="54" t="s">
        <v>31</v>
      </c>
      <c r="C164" s="94" t="s">
        <v>515</v>
      </c>
      <c r="D164" s="95"/>
      <c r="E164" s="94"/>
      <c r="F164" s="95" t="s">
        <v>516</v>
      </c>
      <c r="G164" s="94"/>
      <c r="H164" s="95"/>
      <c r="I164" s="104">
        <v>20014</v>
      </c>
      <c r="J164" s="105"/>
      <c r="K164" s="98"/>
      <c r="L164" s="98"/>
      <c r="M164" s="99"/>
      <c r="N164" s="99"/>
      <c r="O164" s="94"/>
      <c r="P164" s="101">
        <v>1</v>
      </c>
      <c r="Q164" s="102" t="s">
        <v>281</v>
      </c>
      <c r="R164" s="94"/>
      <c r="S164" s="106">
        <v>12390000</v>
      </c>
      <c r="T164" s="95" t="s">
        <v>1</v>
      </c>
    </row>
    <row r="165" spans="1:20" s="7" customFormat="1" ht="15.95" customHeight="1">
      <c r="A165" s="42">
        <v>121</v>
      </c>
      <c r="B165" s="107" t="s">
        <v>33</v>
      </c>
      <c r="C165" s="95" t="s">
        <v>53</v>
      </c>
      <c r="D165" s="95"/>
      <c r="E165" s="94"/>
      <c r="F165" s="108" t="s">
        <v>177</v>
      </c>
      <c r="G165" s="94"/>
      <c r="H165" s="95"/>
      <c r="I165" s="104">
        <v>2008</v>
      </c>
      <c r="J165" s="105"/>
      <c r="K165" s="98"/>
      <c r="L165" s="98"/>
      <c r="M165" s="99"/>
      <c r="N165" s="99"/>
      <c r="O165" s="94"/>
      <c r="P165" s="101">
        <v>1</v>
      </c>
      <c r="Q165" s="102" t="s">
        <v>281</v>
      </c>
      <c r="R165" s="94"/>
      <c r="S165" s="106">
        <v>600000</v>
      </c>
      <c r="T165" s="95" t="s">
        <v>152</v>
      </c>
    </row>
    <row r="166" spans="1:20" s="7" customFormat="1" ht="15.75">
      <c r="A166" s="42">
        <v>122</v>
      </c>
      <c r="B166" s="107" t="s">
        <v>183</v>
      </c>
      <c r="C166" s="95" t="s">
        <v>171</v>
      </c>
      <c r="D166" s="95"/>
      <c r="E166" s="94"/>
      <c r="F166" s="95" t="s">
        <v>11</v>
      </c>
      <c r="G166" s="94"/>
      <c r="H166" s="95"/>
      <c r="I166" s="104">
        <v>2007</v>
      </c>
      <c r="J166" s="105"/>
      <c r="K166" s="98"/>
      <c r="L166" s="98"/>
      <c r="M166" s="99"/>
      <c r="N166" s="99"/>
      <c r="O166" s="94"/>
      <c r="P166" s="101">
        <v>1</v>
      </c>
      <c r="Q166" s="102" t="s">
        <v>281</v>
      </c>
      <c r="R166" s="94"/>
      <c r="S166" s="106">
        <v>5000000</v>
      </c>
      <c r="T166" s="95" t="s">
        <v>152</v>
      </c>
    </row>
    <row r="167" spans="1:20" s="7" customFormat="1" ht="15.75">
      <c r="A167" s="42">
        <v>123</v>
      </c>
      <c r="B167" s="54" t="s">
        <v>31</v>
      </c>
      <c r="C167" s="94" t="s">
        <v>8</v>
      </c>
      <c r="D167" s="95"/>
      <c r="E167" s="94"/>
      <c r="F167" s="95" t="s">
        <v>124</v>
      </c>
      <c r="G167" s="94"/>
      <c r="H167" s="95"/>
      <c r="I167" s="104">
        <v>2013</v>
      </c>
      <c r="J167" s="105"/>
      <c r="K167" s="98"/>
      <c r="L167" s="98"/>
      <c r="M167" s="99"/>
      <c r="N167" s="99"/>
      <c r="O167" s="94"/>
      <c r="P167" s="101">
        <v>1</v>
      </c>
      <c r="Q167" s="102" t="s">
        <v>281</v>
      </c>
      <c r="R167" s="94"/>
      <c r="S167" s="106">
        <v>12078000</v>
      </c>
      <c r="T167" s="95" t="s">
        <v>1</v>
      </c>
    </row>
    <row r="168" spans="1:20" s="7" customFormat="1" ht="15.75">
      <c r="A168" s="42">
        <v>124</v>
      </c>
      <c r="B168" s="54" t="s">
        <v>31</v>
      </c>
      <c r="C168" s="94" t="s">
        <v>8</v>
      </c>
      <c r="D168" s="95"/>
      <c r="E168" s="94"/>
      <c r="F168" s="95" t="s">
        <v>125</v>
      </c>
      <c r="G168" s="94"/>
      <c r="H168" s="95"/>
      <c r="I168" s="104" t="s">
        <v>11</v>
      </c>
      <c r="J168" s="105"/>
      <c r="K168" s="98"/>
      <c r="L168" s="98"/>
      <c r="M168" s="99"/>
      <c r="N168" s="99"/>
      <c r="O168" s="94"/>
      <c r="P168" s="101">
        <v>1</v>
      </c>
      <c r="Q168" s="102" t="s">
        <v>281</v>
      </c>
      <c r="R168" s="94"/>
      <c r="S168" s="106">
        <v>12039500</v>
      </c>
      <c r="T168" s="95" t="s">
        <v>126</v>
      </c>
    </row>
    <row r="169" spans="1:20" s="7" customFormat="1" ht="15.75">
      <c r="A169" s="42">
        <v>125</v>
      </c>
      <c r="B169" s="54" t="s">
        <v>31</v>
      </c>
      <c r="C169" s="94" t="s">
        <v>8</v>
      </c>
      <c r="D169" s="95"/>
      <c r="E169" s="94"/>
      <c r="F169" s="95" t="s">
        <v>134</v>
      </c>
      <c r="G169" s="94"/>
      <c r="H169" s="95"/>
      <c r="I169" s="104">
        <v>2009</v>
      </c>
      <c r="J169" s="105"/>
      <c r="K169" s="98"/>
      <c r="L169" s="98"/>
      <c r="M169" s="99"/>
      <c r="N169" s="99"/>
      <c r="O169" s="94"/>
      <c r="P169" s="101">
        <v>1</v>
      </c>
      <c r="Q169" s="102" t="s">
        <v>281</v>
      </c>
      <c r="R169" s="94"/>
      <c r="S169" s="106">
        <v>16489000</v>
      </c>
      <c r="T169" s="95" t="s">
        <v>126</v>
      </c>
    </row>
    <row r="170" spans="1:20" s="7" customFormat="1" ht="15.75">
      <c r="A170" s="42">
        <v>126</v>
      </c>
      <c r="B170" s="54" t="s">
        <v>31</v>
      </c>
      <c r="C170" s="94" t="s">
        <v>8</v>
      </c>
      <c r="D170" s="95"/>
      <c r="E170" s="94"/>
      <c r="F170" s="95" t="s">
        <v>150</v>
      </c>
      <c r="G170" s="94"/>
      <c r="H170" s="95"/>
      <c r="I170" s="104">
        <v>2010</v>
      </c>
      <c r="J170" s="105"/>
      <c r="K170" s="98"/>
      <c r="L170" s="98"/>
      <c r="M170" s="99"/>
      <c r="N170" s="99"/>
      <c r="O170" s="94"/>
      <c r="P170" s="101">
        <v>1</v>
      </c>
      <c r="Q170" s="102" t="s">
        <v>281</v>
      </c>
      <c r="R170" s="94"/>
      <c r="S170" s="106">
        <v>11800000</v>
      </c>
      <c r="T170" s="95" t="s">
        <v>1</v>
      </c>
    </row>
    <row r="171" spans="1:20" s="7" customFormat="1" ht="15.75">
      <c r="A171" s="42">
        <v>127</v>
      </c>
      <c r="B171" s="107" t="s">
        <v>33</v>
      </c>
      <c r="C171" s="95" t="s">
        <v>53</v>
      </c>
      <c r="D171" s="95"/>
      <c r="E171" s="94"/>
      <c r="F171" s="95" t="s">
        <v>54</v>
      </c>
      <c r="G171" s="94"/>
      <c r="H171" s="95"/>
      <c r="I171" s="104">
        <v>2009</v>
      </c>
      <c r="J171" s="105"/>
      <c r="K171" s="98"/>
      <c r="L171" s="98"/>
      <c r="M171" s="99"/>
      <c r="N171" s="99"/>
      <c r="O171" s="94"/>
      <c r="P171" s="101">
        <v>1</v>
      </c>
      <c r="Q171" s="102" t="s">
        <v>281</v>
      </c>
      <c r="R171" s="94"/>
      <c r="S171" s="106">
        <v>6710000</v>
      </c>
      <c r="T171" s="95" t="s">
        <v>1</v>
      </c>
    </row>
    <row r="172" spans="1:20" s="7" customFormat="1" ht="15.75">
      <c r="A172" s="42">
        <v>128</v>
      </c>
      <c r="B172" s="107" t="s">
        <v>33</v>
      </c>
      <c r="C172" s="95" t="s">
        <v>53</v>
      </c>
      <c r="D172" s="95"/>
      <c r="E172" s="94"/>
      <c r="F172" s="95" t="s">
        <v>55</v>
      </c>
      <c r="G172" s="94"/>
      <c r="H172" s="95"/>
      <c r="I172" s="104">
        <v>2011</v>
      </c>
      <c r="J172" s="105"/>
      <c r="K172" s="98"/>
      <c r="L172" s="98"/>
      <c r="M172" s="99"/>
      <c r="N172" s="99"/>
      <c r="O172" s="94"/>
      <c r="P172" s="101">
        <v>1</v>
      </c>
      <c r="Q172" s="102" t="s">
        <v>281</v>
      </c>
      <c r="R172" s="94"/>
      <c r="S172" s="106">
        <v>1998700</v>
      </c>
      <c r="T172" s="95" t="s">
        <v>1</v>
      </c>
    </row>
    <row r="173" spans="1:20" s="7" customFormat="1" ht="15.75">
      <c r="A173" s="42">
        <v>129</v>
      </c>
      <c r="B173" s="107" t="s">
        <v>33</v>
      </c>
      <c r="C173" s="95" t="s">
        <v>53</v>
      </c>
      <c r="D173" s="95"/>
      <c r="E173" s="94"/>
      <c r="F173" s="95" t="s">
        <v>56</v>
      </c>
      <c r="G173" s="94"/>
      <c r="H173" s="95"/>
      <c r="I173" s="104">
        <v>2013</v>
      </c>
      <c r="J173" s="105"/>
      <c r="K173" s="98"/>
      <c r="L173" s="98"/>
      <c r="M173" s="99"/>
      <c r="N173" s="99"/>
      <c r="O173" s="94"/>
      <c r="P173" s="101">
        <v>1</v>
      </c>
      <c r="Q173" s="102" t="s">
        <v>281</v>
      </c>
      <c r="R173" s="94"/>
      <c r="S173" s="106">
        <v>1963000</v>
      </c>
      <c r="T173" s="95" t="s">
        <v>1</v>
      </c>
    </row>
    <row r="174" spans="1:20" s="7" customFormat="1" ht="15.75">
      <c r="A174" s="42">
        <v>130</v>
      </c>
      <c r="B174" s="107" t="s">
        <v>33</v>
      </c>
      <c r="C174" s="95" t="s">
        <v>53</v>
      </c>
      <c r="D174" s="95"/>
      <c r="E174" s="94"/>
      <c r="F174" s="95" t="s">
        <v>57</v>
      </c>
      <c r="G174" s="94"/>
      <c r="H174" s="95"/>
      <c r="I174" s="104">
        <v>2016</v>
      </c>
      <c r="J174" s="105"/>
      <c r="K174" s="98"/>
      <c r="L174" s="98"/>
      <c r="M174" s="99"/>
      <c r="N174" s="99"/>
      <c r="O174" s="94"/>
      <c r="P174" s="101">
        <v>1</v>
      </c>
      <c r="Q174" s="102" t="s">
        <v>281</v>
      </c>
      <c r="R174" s="94"/>
      <c r="S174" s="106">
        <v>6945000</v>
      </c>
      <c r="T174" s="95" t="s">
        <v>1</v>
      </c>
    </row>
    <row r="175" spans="1:20" s="7" customFormat="1" ht="15.75">
      <c r="A175" s="42">
        <v>131</v>
      </c>
      <c r="B175" s="107" t="s">
        <v>33</v>
      </c>
      <c r="C175" s="95" t="s">
        <v>53</v>
      </c>
      <c r="D175" s="95"/>
      <c r="E175" s="94"/>
      <c r="F175" s="95" t="s">
        <v>135</v>
      </c>
      <c r="G175" s="94"/>
      <c r="H175" s="95"/>
      <c r="I175" s="104">
        <v>2016</v>
      </c>
      <c r="J175" s="105"/>
      <c r="K175" s="98"/>
      <c r="L175" s="98"/>
      <c r="M175" s="99"/>
      <c r="N175" s="99"/>
      <c r="O175" s="94"/>
      <c r="P175" s="101">
        <v>1</v>
      </c>
      <c r="Q175" s="102" t="s">
        <v>281</v>
      </c>
      <c r="R175" s="94"/>
      <c r="S175" s="106">
        <v>3900000</v>
      </c>
      <c r="T175" s="95" t="s">
        <v>1</v>
      </c>
    </row>
    <row r="176" spans="1:20" s="7" customFormat="1" ht="15.75">
      <c r="A176" s="42">
        <v>132</v>
      </c>
      <c r="B176" s="107" t="s">
        <v>33</v>
      </c>
      <c r="C176" s="95" t="s">
        <v>53</v>
      </c>
      <c r="D176" s="95"/>
      <c r="E176" s="94"/>
      <c r="F176" s="95" t="s">
        <v>135</v>
      </c>
      <c r="G176" s="94"/>
      <c r="H176" s="95"/>
      <c r="I176" s="104">
        <v>2016</v>
      </c>
      <c r="J176" s="105"/>
      <c r="K176" s="98"/>
      <c r="L176" s="98"/>
      <c r="M176" s="99"/>
      <c r="N176" s="99"/>
      <c r="O176" s="94"/>
      <c r="P176" s="101">
        <v>1</v>
      </c>
      <c r="Q176" s="102" t="s">
        <v>281</v>
      </c>
      <c r="R176" s="94"/>
      <c r="S176" s="106">
        <v>3900000</v>
      </c>
      <c r="T176" s="95" t="s">
        <v>1</v>
      </c>
    </row>
    <row r="177" spans="1:20" s="7" customFormat="1" ht="15.75">
      <c r="A177" s="42">
        <v>133</v>
      </c>
      <c r="B177" s="107" t="s">
        <v>33</v>
      </c>
      <c r="C177" s="95" t="s">
        <v>53</v>
      </c>
      <c r="D177" s="95"/>
      <c r="E177" s="94"/>
      <c r="F177" s="95" t="s">
        <v>58</v>
      </c>
      <c r="G177" s="94"/>
      <c r="H177" s="95"/>
      <c r="I177" s="104">
        <v>2007</v>
      </c>
      <c r="J177" s="105"/>
      <c r="K177" s="98"/>
      <c r="L177" s="98"/>
      <c r="M177" s="99"/>
      <c r="N177" s="99"/>
      <c r="O177" s="94"/>
      <c r="P177" s="101">
        <v>1</v>
      </c>
      <c r="Q177" s="102" t="s">
        <v>281</v>
      </c>
      <c r="R177" s="94"/>
      <c r="S177" s="106">
        <v>6694000</v>
      </c>
      <c r="T177" s="95" t="s">
        <v>1</v>
      </c>
    </row>
    <row r="178" spans="1:20" s="7" customFormat="1" ht="15.75">
      <c r="A178" s="42">
        <v>134</v>
      </c>
      <c r="B178" s="107" t="s">
        <v>33</v>
      </c>
      <c r="C178" s="95" t="s">
        <v>53</v>
      </c>
      <c r="D178" s="95"/>
      <c r="E178" s="94"/>
      <c r="F178" s="108" t="s">
        <v>59</v>
      </c>
      <c r="G178" s="94"/>
      <c r="H178" s="95"/>
      <c r="I178" s="104">
        <v>2010</v>
      </c>
      <c r="J178" s="105"/>
      <c r="K178" s="98"/>
      <c r="L178" s="98"/>
      <c r="M178" s="99"/>
      <c r="N178" s="99"/>
      <c r="O178" s="94"/>
      <c r="P178" s="101">
        <v>2</v>
      </c>
      <c r="Q178" s="102" t="s">
        <v>281</v>
      </c>
      <c r="R178" s="94"/>
      <c r="S178" s="106">
        <v>14800000</v>
      </c>
      <c r="T178" s="95" t="s">
        <v>1</v>
      </c>
    </row>
    <row r="179" spans="1:20" s="7" customFormat="1" ht="15.75">
      <c r="A179" s="42">
        <v>135</v>
      </c>
      <c r="B179" s="107" t="s">
        <v>30</v>
      </c>
      <c r="C179" s="95" t="s">
        <v>178</v>
      </c>
      <c r="D179" s="95"/>
      <c r="E179" s="94"/>
      <c r="F179" s="108" t="s">
        <v>180</v>
      </c>
      <c r="G179" s="94"/>
      <c r="H179" s="95"/>
      <c r="I179" s="104">
        <v>2016</v>
      </c>
      <c r="J179" s="105"/>
      <c r="K179" s="98"/>
      <c r="L179" s="98"/>
      <c r="M179" s="99"/>
      <c r="N179" s="99"/>
      <c r="O179" s="94"/>
      <c r="P179" s="101">
        <v>1</v>
      </c>
      <c r="Q179" s="102" t="s">
        <v>281</v>
      </c>
      <c r="R179" s="94"/>
      <c r="S179" s="106">
        <v>8750000</v>
      </c>
      <c r="T179" s="95" t="s">
        <v>1</v>
      </c>
    </row>
    <row r="180" spans="1:20" s="7" customFormat="1" ht="15.75">
      <c r="A180" s="42">
        <v>136</v>
      </c>
      <c r="B180" s="107" t="s">
        <v>30</v>
      </c>
      <c r="C180" s="95" t="s">
        <v>179</v>
      </c>
      <c r="D180" s="95"/>
      <c r="E180" s="94"/>
      <c r="F180" s="108" t="s">
        <v>181</v>
      </c>
      <c r="G180" s="94"/>
      <c r="H180" s="95"/>
      <c r="I180" s="104">
        <v>2016</v>
      </c>
      <c r="J180" s="105"/>
      <c r="K180" s="98"/>
      <c r="L180" s="98"/>
      <c r="M180" s="99"/>
      <c r="N180" s="99"/>
      <c r="O180" s="94"/>
      <c r="P180" s="101">
        <v>1</v>
      </c>
      <c r="Q180" s="102" t="s">
        <v>281</v>
      </c>
      <c r="R180" s="94"/>
      <c r="S180" s="106">
        <v>2300000</v>
      </c>
      <c r="T180" s="95" t="s">
        <v>1</v>
      </c>
    </row>
    <row r="181" spans="1:20" s="7" customFormat="1" ht="15.75">
      <c r="A181" s="42">
        <v>137</v>
      </c>
      <c r="B181" s="107" t="s">
        <v>129</v>
      </c>
      <c r="C181" s="95" t="s">
        <v>60</v>
      </c>
      <c r="D181" s="95"/>
      <c r="E181" s="94"/>
      <c r="F181" s="95" t="s">
        <v>61</v>
      </c>
      <c r="G181" s="94"/>
      <c r="H181" s="95"/>
      <c r="I181" s="104">
        <v>2001</v>
      </c>
      <c r="J181" s="105"/>
      <c r="K181" s="98"/>
      <c r="L181" s="98"/>
      <c r="M181" s="99"/>
      <c r="N181" s="99"/>
      <c r="O181" s="94"/>
      <c r="P181" s="101">
        <v>1</v>
      </c>
      <c r="Q181" s="102" t="s">
        <v>281</v>
      </c>
      <c r="R181" s="94"/>
      <c r="S181" s="106">
        <v>3000000</v>
      </c>
      <c r="T181" s="95" t="s">
        <v>1</v>
      </c>
    </row>
    <row r="182" spans="1:20" s="7" customFormat="1" ht="15.75">
      <c r="A182" s="42">
        <v>138</v>
      </c>
      <c r="B182" s="107" t="s">
        <v>129</v>
      </c>
      <c r="C182" s="95" t="s">
        <v>60</v>
      </c>
      <c r="D182" s="95"/>
      <c r="E182" s="94"/>
      <c r="F182" s="95" t="s">
        <v>11</v>
      </c>
      <c r="G182" s="94"/>
      <c r="H182" s="95"/>
      <c r="I182" s="104">
        <v>2009</v>
      </c>
      <c r="J182" s="105"/>
      <c r="K182" s="98"/>
      <c r="L182" s="98"/>
      <c r="M182" s="99"/>
      <c r="N182" s="99"/>
      <c r="O182" s="94"/>
      <c r="P182" s="101">
        <v>1</v>
      </c>
      <c r="Q182" s="102" t="s">
        <v>281</v>
      </c>
      <c r="R182" s="94"/>
      <c r="S182" s="106">
        <v>2850000</v>
      </c>
      <c r="T182" s="95" t="s">
        <v>188</v>
      </c>
    </row>
    <row r="183" spans="1:20" s="7" customFormat="1" ht="15.75">
      <c r="A183" s="42">
        <v>139</v>
      </c>
      <c r="B183" s="107" t="s">
        <v>28</v>
      </c>
      <c r="C183" s="95" t="s">
        <v>140</v>
      </c>
      <c r="D183" s="95"/>
      <c r="E183" s="94"/>
      <c r="F183" s="95" t="s">
        <v>141</v>
      </c>
      <c r="G183" s="94"/>
      <c r="H183" s="95"/>
      <c r="I183" s="104">
        <v>2016</v>
      </c>
      <c r="J183" s="105"/>
      <c r="K183" s="98"/>
      <c r="L183" s="98"/>
      <c r="M183" s="99"/>
      <c r="N183" s="99"/>
      <c r="O183" s="94"/>
      <c r="P183" s="101">
        <v>1</v>
      </c>
      <c r="Q183" s="102" t="s">
        <v>281</v>
      </c>
      <c r="R183" s="94"/>
      <c r="S183" s="106">
        <v>10085000</v>
      </c>
      <c r="T183" s="95" t="s">
        <v>1</v>
      </c>
    </row>
    <row r="184" spans="1:20" s="7" customFormat="1" ht="15.75">
      <c r="A184" s="42">
        <v>140</v>
      </c>
      <c r="B184" s="54" t="s">
        <v>138</v>
      </c>
      <c r="C184" s="95" t="s">
        <v>79</v>
      </c>
      <c r="D184" s="95"/>
      <c r="E184" s="94"/>
      <c r="F184" s="95" t="s">
        <v>4</v>
      </c>
      <c r="G184" s="94"/>
      <c r="H184" s="95"/>
      <c r="I184" s="104">
        <v>2008</v>
      </c>
      <c r="J184" s="105"/>
      <c r="K184" s="98"/>
      <c r="L184" s="98"/>
      <c r="M184" s="99"/>
      <c r="N184" s="99"/>
      <c r="O184" s="94"/>
      <c r="P184" s="101">
        <v>1</v>
      </c>
      <c r="Q184" s="102" t="s">
        <v>281</v>
      </c>
      <c r="R184" s="94"/>
      <c r="S184" s="106">
        <v>4000000</v>
      </c>
      <c r="T184" s="95" t="s">
        <v>1</v>
      </c>
    </row>
    <row r="185" spans="1:20" s="7" customFormat="1" ht="15.75">
      <c r="A185" s="42">
        <v>141</v>
      </c>
      <c r="B185" s="54" t="s">
        <v>25</v>
      </c>
      <c r="C185" s="95" t="s">
        <v>136</v>
      </c>
      <c r="D185" s="95"/>
      <c r="E185" s="94"/>
      <c r="F185" s="95" t="s">
        <v>137</v>
      </c>
      <c r="G185" s="94"/>
      <c r="H185" s="95"/>
      <c r="I185" s="104">
        <v>2016</v>
      </c>
      <c r="J185" s="105"/>
      <c r="K185" s="98"/>
      <c r="L185" s="98"/>
      <c r="M185" s="99"/>
      <c r="N185" s="99"/>
      <c r="O185" s="94"/>
      <c r="P185" s="101">
        <v>1</v>
      </c>
      <c r="Q185" s="102" t="s">
        <v>281</v>
      </c>
      <c r="R185" s="94"/>
      <c r="S185" s="106">
        <v>4160000</v>
      </c>
      <c r="T185" s="95" t="s">
        <v>1</v>
      </c>
    </row>
    <row r="186" spans="1:20" s="7" customFormat="1" ht="15.75">
      <c r="A186" s="42">
        <v>142</v>
      </c>
      <c r="B186" s="54" t="s">
        <v>26</v>
      </c>
      <c r="C186" s="95" t="s">
        <v>80</v>
      </c>
      <c r="D186" s="95"/>
      <c r="E186" s="94"/>
      <c r="F186" s="95" t="s">
        <v>81</v>
      </c>
      <c r="G186" s="94"/>
      <c r="H186" s="95"/>
      <c r="I186" s="104">
        <v>2010</v>
      </c>
      <c r="J186" s="105"/>
      <c r="K186" s="98"/>
      <c r="L186" s="98"/>
      <c r="M186" s="99"/>
      <c r="N186" s="99"/>
      <c r="O186" s="94"/>
      <c r="P186" s="101">
        <v>1</v>
      </c>
      <c r="Q186" s="102" t="s">
        <v>281</v>
      </c>
      <c r="R186" s="94"/>
      <c r="S186" s="106">
        <v>1925000</v>
      </c>
      <c r="T186" s="95" t="s">
        <v>1</v>
      </c>
    </row>
    <row r="187" spans="1:20" s="7" customFormat="1" ht="15.75">
      <c r="A187" s="42">
        <v>143</v>
      </c>
      <c r="B187" s="54" t="s">
        <v>26</v>
      </c>
      <c r="C187" s="95" t="s">
        <v>80</v>
      </c>
      <c r="D187" s="95"/>
      <c r="E187" s="94"/>
      <c r="F187" s="95" t="s">
        <v>353</v>
      </c>
      <c r="G187" s="94"/>
      <c r="H187" s="95"/>
      <c r="I187" s="104">
        <v>2012</v>
      </c>
      <c r="J187" s="105"/>
      <c r="K187" s="98"/>
      <c r="L187" s="98"/>
      <c r="M187" s="99"/>
      <c r="N187" s="99"/>
      <c r="O187" s="94"/>
      <c r="P187" s="101">
        <v>2</v>
      </c>
      <c r="Q187" s="102" t="s">
        <v>281</v>
      </c>
      <c r="R187" s="94"/>
      <c r="S187" s="106">
        <v>2300000</v>
      </c>
      <c r="T187" s="95" t="s">
        <v>1</v>
      </c>
    </row>
    <row r="188" spans="1:20" s="7" customFormat="1" ht="15.75">
      <c r="A188" s="42">
        <v>144</v>
      </c>
      <c r="B188" s="54" t="s">
        <v>26</v>
      </c>
      <c r="C188" s="95" t="s">
        <v>352</v>
      </c>
      <c r="D188" s="95"/>
      <c r="E188" s="94"/>
      <c r="F188" s="95" t="s">
        <v>514</v>
      </c>
      <c r="G188" s="94"/>
      <c r="H188" s="95"/>
      <c r="I188" s="104">
        <v>2014</v>
      </c>
      <c r="J188" s="105"/>
      <c r="K188" s="98"/>
      <c r="L188" s="98"/>
      <c r="M188" s="99"/>
      <c r="N188" s="99"/>
      <c r="O188" s="94"/>
      <c r="P188" s="101">
        <v>2</v>
      </c>
      <c r="Q188" s="102" t="s">
        <v>281</v>
      </c>
      <c r="R188" s="94"/>
      <c r="S188" s="106">
        <v>3820000</v>
      </c>
      <c r="T188" s="95" t="s">
        <v>1</v>
      </c>
    </row>
    <row r="189" spans="1:20" s="7" customFormat="1" ht="15.75">
      <c r="A189" s="42">
        <v>145</v>
      </c>
      <c r="B189" s="54" t="s">
        <v>26</v>
      </c>
      <c r="C189" s="95" t="s">
        <v>352</v>
      </c>
      <c r="D189" s="95"/>
      <c r="E189" s="94"/>
      <c r="F189" s="95" t="s">
        <v>514</v>
      </c>
      <c r="G189" s="94"/>
      <c r="H189" s="95"/>
      <c r="I189" s="104">
        <v>2014</v>
      </c>
      <c r="J189" s="105"/>
      <c r="K189" s="98"/>
      <c r="L189" s="98"/>
      <c r="M189" s="99"/>
      <c r="N189" s="99"/>
      <c r="O189" s="94"/>
      <c r="P189" s="101">
        <v>2</v>
      </c>
      <c r="Q189" s="102" t="s">
        <v>281</v>
      </c>
      <c r="R189" s="94"/>
      <c r="S189" s="106">
        <v>3993000</v>
      </c>
      <c r="T189" s="95" t="s">
        <v>1</v>
      </c>
    </row>
    <row r="190" spans="1:20" s="7" customFormat="1" ht="15.75">
      <c r="A190" s="42">
        <v>146</v>
      </c>
      <c r="B190" s="54" t="s">
        <v>39</v>
      </c>
      <c r="C190" s="95" t="s">
        <v>62</v>
      </c>
      <c r="D190" s="95"/>
      <c r="E190" s="94"/>
      <c r="F190" s="95" t="s">
        <v>10</v>
      </c>
      <c r="G190" s="94"/>
      <c r="H190" s="95"/>
      <c r="I190" s="104">
        <v>2005</v>
      </c>
      <c r="J190" s="105"/>
      <c r="K190" s="98"/>
      <c r="L190" s="98"/>
      <c r="M190" s="99"/>
      <c r="N190" s="99"/>
      <c r="O190" s="94"/>
      <c r="P190" s="101">
        <v>1</v>
      </c>
      <c r="Q190" s="102" t="s">
        <v>281</v>
      </c>
      <c r="R190" s="94"/>
      <c r="S190" s="106">
        <v>750000</v>
      </c>
      <c r="T190" s="95" t="s">
        <v>1</v>
      </c>
    </row>
    <row r="191" spans="1:20" s="7" customFormat="1" ht="15.75">
      <c r="A191" s="42">
        <v>147</v>
      </c>
      <c r="B191" s="54" t="s">
        <v>39</v>
      </c>
      <c r="C191" s="95" t="s">
        <v>62</v>
      </c>
      <c r="D191" s="95"/>
      <c r="E191" s="94"/>
      <c r="F191" s="95" t="s">
        <v>63</v>
      </c>
      <c r="G191" s="94"/>
      <c r="H191" s="95"/>
      <c r="I191" s="104">
        <v>2008</v>
      </c>
      <c r="J191" s="105"/>
      <c r="K191" s="98"/>
      <c r="L191" s="98"/>
      <c r="M191" s="99"/>
      <c r="N191" s="99"/>
      <c r="O191" s="94"/>
      <c r="P191" s="101">
        <v>2</v>
      </c>
      <c r="Q191" s="102" t="s">
        <v>281</v>
      </c>
      <c r="R191" s="94"/>
      <c r="S191" s="106">
        <v>7350000</v>
      </c>
      <c r="T191" s="95" t="s">
        <v>1</v>
      </c>
    </row>
    <row r="192" spans="1:20" s="7" customFormat="1" ht="15.75">
      <c r="A192" s="42">
        <v>148</v>
      </c>
      <c r="B192" s="54" t="s">
        <v>39</v>
      </c>
      <c r="C192" s="95" t="s">
        <v>62</v>
      </c>
      <c r="D192" s="95"/>
      <c r="E192" s="94"/>
      <c r="F192" s="95" t="s">
        <v>63</v>
      </c>
      <c r="G192" s="94"/>
      <c r="H192" s="95"/>
      <c r="I192" s="104">
        <v>2007</v>
      </c>
      <c r="J192" s="105"/>
      <c r="K192" s="98"/>
      <c r="L192" s="98"/>
      <c r="M192" s="99"/>
      <c r="N192" s="99"/>
      <c r="O192" s="94"/>
      <c r="P192" s="101">
        <v>1</v>
      </c>
      <c r="Q192" s="102" t="s">
        <v>281</v>
      </c>
      <c r="R192" s="94"/>
      <c r="S192" s="106">
        <v>2000000</v>
      </c>
      <c r="T192" s="95" t="s">
        <v>1</v>
      </c>
    </row>
    <row r="193" spans="1:20" s="7" customFormat="1" ht="15.75">
      <c r="A193" s="42">
        <v>149</v>
      </c>
      <c r="B193" s="54" t="s">
        <v>39</v>
      </c>
      <c r="C193" s="95" t="s">
        <v>62</v>
      </c>
      <c r="D193" s="95"/>
      <c r="E193" s="94"/>
      <c r="F193" s="95" t="s">
        <v>63</v>
      </c>
      <c r="G193" s="94"/>
      <c r="H193" s="95"/>
      <c r="I193" s="104">
        <v>2010</v>
      </c>
      <c r="J193" s="105"/>
      <c r="K193" s="98"/>
      <c r="L193" s="98"/>
      <c r="M193" s="99"/>
      <c r="N193" s="99"/>
      <c r="O193" s="94"/>
      <c r="P193" s="101">
        <v>1</v>
      </c>
      <c r="Q193" s="102" t="s">
        <v>281</v>
      </c>
      <c r="R193" s="94"/>
      <c r="S193" s="106">
        <v>3847000</v>
      </c>
      <c r="T193" s="95" t="s">
        <v>1</v>
      </c>
    </row>
    <row r="194" spans="1:20" s="7" customFormat="1" ht="15.75">
      <c r="A194" s="42">
        <v>150</v>
      </c>
      <c r="B194" s="54" t="s">
        <v>39</v>
      </c>
      <c r="C194" s="95" t="s">
        <v>62</v>
      </c>
      <c r="D194" s="95"/>
      <c r="E194" s="94"/>
      <c r="F194" s="95" t="s">
        <v>63</v>
      </c>
      <c r="G194" s="94"/>
      <c r="H194" s="95"/>
      <c r="I194" s="104">
        <v>2013</v>
      </c>
      <c r="J194" s="105"/>
      <c r="K194" s="98"/>
      <c r="L194" s="98"/>
      <c r="M194" s="99"/>
      <c r="N194" s="99"/>
      <c r="O194" s="94"/>
      <c r="P194" s="101">
        <v>1</v>
      </c>
      <c r="Q194" s="102" t="s">
        <v>281</v>
      </c>
      <c r="R194" s="94"/>
      <c r="S194" s="106">
        <v>4400000</v>
      </c>
      <c r="T194" s="95" t="s">
        <v>1</v>
      </c>
    </row>
    <row r="195" spans="1:20" s="7" customFormat="1" ht="15.75">
      <c r="A195" s="42">
        <v>151</v>
      </c>
      <c r="B195" s="54" t="s">
        <v>37</v>
      </c>
      <c r="C195" s="95" t="s">
        <v>165</v>
      </c>
      <c r="D195" s="95"/>
      <c r="E195" s="94"/>
      <c r="F195" s="95" t="s">
        <v>11</v>
      </c>
      <c r="G195" s="94"/>
      <c r="H195" s="95"/>
      <c r="I195" s="104">
        <v>2005</v>
      </c>
      <c r="J195" s="105"/>
      <c r="K195" s="98"/>
      <c r="L195" s="98"/>
      <c r="M195" s="99"/>
      <c r="N195" s="99"/>
      <c r="O195" s="94"/>
      <c r="P195" s="101">
        <v>2</v>
      </c>
      <c r="Q195" s="102" t="s">
        <v>281</v>
      </c>
      <c r="R195" s="94"/>
      <c r="S195" s="106">
        <v>700000</v>
      </c>
      <c r="T195" s="95" t="s">
        <v>1</v>
      </c>
    </row>
    <row r="196" spans="1:20" s="7" customFormat="1" ht="15.75">
      <c r="A196" s="42">
        <v>152</v>
      </c>
      <c r="B196" s="107" t="s">
        <v>66</v>
      </c>
      <c r="C196" s="95" t="s">
        <v>67</v>
      </c>
      <c r="D196" s="95"/>
      <c r="E196" s="94"/>
      <c r="F196" s="95" t="s">
        <v>43</v>
      </c>
      <c r="G196" s="94"/>
      <c r="H196" s="95"/>
      <c r="I196" s="104">
        <v>2002</v>
      </c>
      <c r="J196" s="105"/>
      <c r="K196" s="98"/>
      <c r="L196" s="98"/>
      <c r="M196" s="99"/>
      <c r="N196" s="99"/>
      <c r="O196" s="94"/>
      <c r="P196" s="101">
        <v>1</v>
      </c>
      <c r="Q196" s="102" t="s">
        <v>281</v>
      </c>
      <c r="R196" s="94"/>
      <c r="S196" s="106">
        <v>2513775</v>
      </c>
      <c r="T196" s="95" t="s">
        <v>1</v>
      </c>
    </row>
    <row r="197" spans="1:20" s="7" customFormat="1" ht="15.75">
      <c r="A197" s="42">
        <v>153</v>
      </c>
      <c r="B197" s="107" t="s">
        <v>66</v>
      </c>
      <c r="C197" s="95" t="s">
        <v>67</v>
      </c>
      <c r="D197" s="95"/>
      <c r="E197" s="94"/>
      <c r="F197" s="95" t="s">
        <v>43</v>
      </c>
      <c r="G197" s="94"/>
      <c r="H197" s="95"/>
      <c r="I197" s="104">
        <v>2016</v>
      </c>
      <c r="J197" s="105"/>
      <c r="K197" s="98"/>
      <c r="L197" s="98"/>
      <c r="M197" s="99"/>
      <c r="N197" s="99"/>
      <c r="O197" s="94"/>
      <c r="P197" s="101">
        <v>1</v>
      </c>
      <c r="Q197" s="102" t="s">
        <v>281</v>
      </c>
      <c r="R197" s="94"/>
      <c r="S197" s="106">
        <v>6265020</v>
      </c>
      <c r="T197" s="95" t="s">
        <v>1</v>
      </c>
    </row>
    <row r="198" spans="1:20" s="7" customFormat="1" ht="15.75">
      <c r="A198" s="42">
        <v>154</v>
      </c>
      <c r="B198" s="107" t="s">
        <v>66</v>
      </c>
      <c r="C198" s="95" t="s">
        <v>68</v>
      </c>
      <c r="D198" s="95"/>
      <c r="E198" s="94"/>
      <c r="F198" s="95" t="s">
        <v>43</v>
      </c>
      <c r="G198" s="94"/>
      <c r="H198" s="95"/>
      <c r="I198" s="104">
        <v>2006</v>
      </c>
      <c r="J198" s="105"/>
      <c r="K198" s="98"/>
      <c r="L198" s="98"/>
      <c r="M198" s="99"/>
      <c r="N198" s="99"/>
      <c r="O198" s="94"/>
      <c r="P198" s="101">
        <v>1</v>
      </c>
      <c r="Q198" s="102" t="s">
        <v>281</v>
      </c>
      <c r="R198" s="94"/>
      <c r="S198" s="106">
        <v>665800</v>
      </c>
      <c r="T198" s="95" t="s">
        <v>1</v>
      </c>
    </row>
    <row r="199" spans="1:20" s="7" customFormat="1" ht="15.75">
      <c r="A199" s="42">
        <v>155</v>
      </c>
      <c r="B199" s="107" t="s">
        <v>66</v>
      </c>
      <c r="C199" s="95" t="s">
        <v>68</v>
      </c>
      <c r="D199" s="95"/>
      <c r="E199" s="94"/>
      <c r="F199" s="95" t="s">
        <v>43</v>
      </c>
      <c r="G199" s="94"/>
      <c r="H199" s="95"/>
      <c r="I199" s="104">
        <v>2008</v>
      </c>
      <c r="J199" s="105"/>
      <c r="K199" s="98"/>
      <c r="L199" s="98"/>
      <c r="M199" s="99"/>
      <c r="N199" s="99"/>
      <c r="O199" s="94"/>
      <c r="P199" s="101">
        <v>1</v>
      </c>
      <c r="Q199" s="102" t="s">
        <v>281</v>
      </c>
      <c r="R199" s="94"/>
      <c r="S199" s="106">
        <v>1175000</v>
      </c>
      <c r="T199" s="95" t="s">
        <v>1</v>
      </c>
    </row>
    <row r="200" spans="1:20" s="7" customFormat="1" ht="15.75">
      <c r="A200" s="42">
        <v>156</v>
      </c>
      <c r="B200" s="107" t="s">
        <v>66</v>
      </c>
      <c r="C200" s="95" t="s">
        <v>68</v>
      </c>
      <c r="D200" s="95"/>
      <c r="E200" s="94"/>
      <c r="F200" s="95" t="s">
        <v>43</v>
      </c>
      <c r="G200" s="94"/>
      <c r="H200" s="95"/>
      <c r="I200" s="104">
        <v>2010</v>
      </c>
      <c r="J200" s="105"/>
      <c r="K200" s="98"/>
      <c r="L200" s="98"/>
      <c r="M200" s="99"/>
      <c r="N200" s="99"/>
      <c r="O200" s="94"/>
      <c r="P200" s="101">
        <v>1</v>
      </c>
      <c r="Q200" s="102" t="s">
        <v>281</v>
      </c>
      <c r="R200" s="94"/>
      <c r="S200" s="106">
        <v>1200000</v>
      </c>
      <c r="T200" s="95" t="s">
        <v>1</v>
      </c>
    </row>
    <row r="201" spans="1:20" s="7" customFormat="1" ht="15.75">
      <c r="A201" s="42">
        <v>157</v>
      </c>
      <c r="B201" s="107" t="s">
        <v>110</v>
      </c>
      <c r="C201" s="95" t="s">
        <v>123</v>
      </c>
      <c r="D201" s="95"/>
      <c r="E201" s="94"/>
      <c r="F201" s="95" t="s">
        <v>160</v>
      </c>
      <c r="G201" s="94"/>
      <c r="H201" s="95"/>
      <c r="I201" s="104">
        <v>2010</v>
      </c>
      <c r="J201" s="105"/>
      <c r="K201" s="98"/>
      <c r="L201" s="98"/>
      <c r="M201" s="99"/>
      <c r="N201" s="99"/>
      <c r="O201" s="94"/>
      <c r="P201" s="101">
        <v>1</v>
      </c>
      <c r="Q201" s="102" t="s">
        <v>281</v>
      </c>
      <c r="R201" s="94"/>
      <c r="S201" s="106">
        <v>1350000</v>
      </c>
      <c r="T201" s="95" t="s">
        <v>1</v>
      </c>
    </row>
    <row r="202" spans="1:20" s="7" customFormat="1" ht="15.75">
      <c r="A202" s="42">
        <v>158</v>
      </c>
      <c r="B202" s="107" t="s">
        <v>113</v>
      </c>
      <c r="C202" s="95" t="s">
        <v>69</v>
      </c>
      <c r="D202" s="95"/>
      <c r="E202" s="94"/>
      <c r="F202" s="95" t="s">
        <v>161</v>
      </c>
      <c r="G202" s="94"/>
      <c r="H202" s="95"/>
      <c r="I202" s="104">
        <v>2008</v>
      </c>
      <c r="J202" s="105"/>
      <c r="K202" s="98"/>
      <c r="L202" s="98"/>
      <c r="M202" s="99"/>
      <c r="N202" s="99"/>
      <c r="O202" s="94"/>
      <c r="P202" s="101">
        <v>1</v>
      </c>
      <c r="Q202" s="102" t="s">
        <v>281</v>
      </c>
      <c r="R202" s="94"/>
      <c r="S202" s="106">
        <v>1485000</v>
      </c>
      <c r="T202" s="95" t="s">
        <v>1</v>
      </c>
    </row>
    <row r="203" spans="1:20" s="7" customFormat="1" ht="15.75">
      <c r="A203" s="42">
        <v>159</v>
      </c>
      <c r="B203" s="107" t="s">
        <v>113</v>
      </c>
      <c r="C203" s="95" t="s">
        <v>69</v>
      </c>
      <c r="D203" s="95"/>
      <c r="E203" s="94"/>
      <c r="F203" s="95" t="s">
        <v>160</v>
      </c>
      <c r="G203" s="94"/>
      <c r="H203" s="95"/>
      <c r="I203" s="104">
        <v>2016</v>
      </c>
      <c r="J203" s="105"/>
      <c r="K203" s="98"/>
      <c r="L203" s="98"/>
      <c r="M203" s="99"/>
      <c r="N203" s="99"/>
      <c r="O203" s="94"/>
      <c r="P203" s="101">
        <v>1</v>
      </c>
      <c r="Q203" s="102" t="s">
        <v>281</v>
      </c>
      <c r="R203" s="94"/>
      <c r="S203" s="106">
        <v>2475000</v>
      </c>
      <c r="T203" s="95" t="s">
        <v>1</v>
      </c>
    </row>
    <row r="204" spans="1:20" s="7" customFormat="1" ht="15.75">
      <c r="A204" s="42">
        <v>160</v>
      </c>
      <c r="B204" s="54" t="s">
        <v>23</v>
      </c>
      <c r="C204" s="95" t="s">
        <v>73</v>
      </c>
      <c r="D204" s="95"/>
      <c r="E204" s="94"/>
      <c r="F204" s="95" t="s">
        <v>513</v>
      </c>
      <c r="G204" s="94"/>
      <c r="H204" s="95"/>
      <c r="I204" s="104">
        <v>1996</v>
      </c>
      <c r="J204" s="105"/>
      <c r="K204" s="98"/>
      <c r="L204" s="98"/>
      <c r="M204" s="99"/>
      <c r="N204" s="99"/>
      <c r="O204" s="94"/>
      <c r="P204" s="101">
        <v>1</v>
      </c>
      <c r="Q204" s="102" t="s">
        <v>281</v>
      </c>
      <c r="R204" s="94"/>
      <c r="S204" s="106">
        <v>1000000</v>
      </c>
      <c r="T204" s="95" t="s">
        <v>1</v>
      </c>
    </row>
    <row r="205" spans="1:20" s="7" customFormat="1" ht="15.75">
      <c r="A205" s="42">
        <v>161</v>
      </c>
      <c r="B205" s="54" t="s">
        <v>22</v>
      </c>
      <c r="C205" s="95" t="s">
        <v>9</v>
      </c>
      <c r="D205" s="95"/>
      <c r="E205" s="94"/>
      <c r="F205" s="95" t="s">
        <v>63</v>
      </c>
      <c r="G205" s="94"/>
      <c r="H205" s="95"/>
      <c r="I205" s="104">
        <v>2008</v>
      </c>
      <c r="J205" s="105"/>
      <c r="K205" s="98"/>
      <c r="L205" s="98"/>
      <c r="M205" s="99"/>
      <c r="N205" s="99"/>
      <c r="O205" s="94"/>
      <c r="P205" s="101">
        <v>2</v>
      </c>
      <c r="Q205" s="102" t="s">
        <v>281</v>
      </c>
      <c r="R205" s="94"/>
      <c r="S205" s="106">
        <v>5950000</v>
      </c>
      <c r="T205" s="95" t="s">
        <v>1</v>
      </c>
    </row>
    <row r="206" spans="1:20" s="7" customFormat="1" ht="15.75">
      <c r="A206" s="42">
        <v>162</v>
      </c>
      <c r="B206" s="54" t="s">
        <v>22</v>
      </c>
      <c r="C206" s="95" t="s">
        <v>9</v>
      </c>
      <c r="D206" s="95"/>
      <c r="E206" s="94"/>
      <c r="F206" s="95" t="s">
        <v>63</v>
      </c>
      <c r="G206" s="94"/>
      <c r="H206" s="95"/>
      <c r="I206" s="104">
        <v>2007</v>
      </c>
      <c r="J206" s="105"/>
      <c r="K206" s="98"/>
      <c r="L206" s="98"/>
      <c r="M206" s="99"/>
      <c r="N206" s="99"/>
      <c r="O206" s="94"/>
      <c r="P206" s="101">
        <v>1</v>
      </c>
      <c r="Q206" s="102" t="s">
        <v>281</v>
      </c>
      <c r="R206" s="94"/>
      <c r="S206" s="106">
        <v>1000000</v>
      </c>
      <c r="T206" s="95" t="s">
        <v>1</v>
      </c>
    </row>
    <row r="207" spans="1:20" s="7" customFormat="1" ht="15.75">
      <c r="A207" s="42">
        <v>163</v>
      </c>
      <c r="B207" s="54" t="s">
        <v>22</v>
      </c>
      <c r="C207" s="95" t="s">
        <v>9</v>
      </c>
      <c r="D207" s="95"/>
      <c r="E207" s="94"/>
      <c r="F207" s="95" t="s">
        <v>63</v>
      </c>
      <c r="G207" s="94"/>
      <c r="H207" s="95"/>
      <c r="I207" s="104">
        <v>2010</v>
      </c>
      <c r="J207" s="105"/>
      <c r="K207" s="98"/>
      <c r="L207" s="98"/>
      <c r="M207" s="99"/>
      <c r="N207" s="99"/>
      <c r="O207" s="94"/>
      <c r="P207" s="101">
        <v>1</v>
      </c>
      <c r="Q207" s="102" t="s">
        <v>281</v>
      </c>
      <c r="R207" s="94"/>
      <c r="S207" s="106">
        <v>3380000</v>
      </c>
      <c r="T207" s="95" t="s">
        <v>1</v>
      </c>
    </row>
    <row r="208" spans="1:20" s="7" customFormat="1" ht="15.75">
      <c r="A208" s="42">
        <v>164</v>
      </c>
      <c r="B208" s="54" t="s">
        <v>22</v>
      </c>
      <c r="C208" s="95" t="s">
        <v>9</v>
      </c>
      <c r="D208" s="95"/>
      <c r="E208" s="94"/>
      <c r="F208" s="95" t="s">
        <v>10</v>
      </c>
      <c r="G208" s="94"/>
      <c r="H208" s="95"/>
      <c r="I208" s="104">
        <v>2008</v>
      </c>
      <c r="J208" s="105"/>
      <c r="K208" s="98"/>
      <c r="L208" s="98"/>
      <c r="M208" s="99"/>
      <c r="N208" s="99"/>
      <c r="O208" s="94"/>
      <c r="P208" s="101">
        <v>1</v>
      </c>
      <c r="Q208" s="102" t="s">
        <v>281</v>
      </c>
      <c r="R208" s="94"/>
      <c r="S208" s="106">
        <v>750000</v>
      </c>
      <c r="T208" s="95" t="s">
        <v>1</v>
      </c>
    </row>
    <row r="209" spans="1:20" s="7" customFormat="1" ht="15.75">
      <c r="A209" s="42">
        <v>165</v>
      </c>
      <c r="B209" s="54" t="s">
        <v>175</v>
      </c>
      <c r="C209" s="95" t="s">
        <v>172</v>
      </c>
      <c r="D209" s="95"/>
      <c r="E209" s="94"/>
      <c r="F209" s="95" t="s">
        <v>174</v>
      </c>
      <c r="G209" s="94"/>
      <c r="H209" s="95"/>
      <c r="I209" s="104">
        <v>2006</v>
      </c>
      <c r="J209" s="105"/>
      <c r="K209" s="98"/>
      <c r="L209" s="98"/>
      <c r="M209" s="99"/>
      <c r="N209" s="99"/>
      <c r="O209" s="94"/>
      <c r="P209" s="101">
        <v>1</v>
      </c>
      <c r="Q209" s="102" t="s">
        <v>281</v>
      </c>
      <c r="R209" s="94"/>
      <c r="S209" s="106">
        <v>4750000</v>
      </c>
      <c r="T209" s="95" t="s">
        <v>151</v>
      </c>
    </row>
    <row r="210" spans="1:20" s="7" customFormat="1" ht="15.75">
      <c r="A210" s="42">
        <v>166</v>
      </c>
      <c r="B210" s="107" t="s">
        <v>145</v>
      </c>
      <c r="C210" s="95" t="s">
        <v>78</v>
      </c>
      <c r="D210" s="95"/>
      <c r="E210" s="94"/>
      <c r="F210" s="95" t="s">
        <v>43</v>
      </c>
      <c r="G210" s="94"/>
      <c r="H210" s="95"/>
      <c r="I210" s="104">
        <v>2011</v>
      </c>
      <c r="J210" s="105"/>
      <c r="K210" s="98"/>
      <c r="L210" s="98"/>
      <c r="M210" s="99"/>
      <c r="N210" s="99"/>
      <c r="O210" s="94"/>
      <c r="P210" s="101">
        <v>17</v>
      </c>
      <c r="Q210" s="102" t="s">
        <v>281</v>
      </c>
      <c r="R210" s="94"/>
      <c r="S210" s="106">
        <v>18700000</v>
      </c>
      <c r="T210" s="95" t="s">
        <v>1</v>
      </c>
    </row>
    <row r="211" spans="1:20" s="7" customFormat="1" ht="15.75">
      <c r="A211" s="42">
        <v>167</v>
      </c>
      <c r="B211" s="107" t="s">
        <v>146</v>
      </c>
      <c r="C211" s="95" t="s">
        <v>131</v>
      </c>
      <c r="D211" s="95"/>
      <c r="E211" s="94"/>
      <c r="F211" s="95"/>
      <c r="G211" s="94"/>
      <c r="H211" s="95"/>
      <c r="I211" s="104">
        <v>2011</v>
      </c>
      <c r="J211" s="105"/>
      <c r="K211" s="98"/>
      <c r="L211" s="98"/>
      <c r="M211" s="99"/>
      <c r="N211" s="99"/>
      <c r="O211" s="94"/>
      <c r="P211" s="101">
        <v>1</v>
      </c>
      <c r="Q211" s="102" t="s">
        <v>281</v>
      </c>
      <c r="R211" s="94"/>
      <c r="S211" s="106">
        <v>1650000</v>
      </c>
      <c r="T211" s="95" t="s">
        <v>1</v>
      </c>
    </row>
    <row r="212" spans="1:20" s="7" customFormat="1" ht="15.75">
      <c r="A212" s="42">
        <v>168</v>
      </c>
      <c r="B212" s="107" t="s">
        <v>155</v>
      </c>
      <c r="C212" s="95" t="s">
        <v>153</v>
      </c>
      <c r="D212" s="95"/>
      <c r="E212" s="94"/>
      <c r="F212" s="95" t="s">
        <v>154</v>
      </c>
      <c r="G212" s="94"/>
      <c r="H212" s="95"/>
      <c r="I212" s="104">
        <v>2012</v>
      </c>
      <c r="J212" s="105"/>
      <c r="K212" s="98"/>
      <c r="L212" s="98"/>
      <c r="M212" s="99"/>
      <c r="N212" s="99"/>
      <c r="O212" s="94"/>
      <c r="P212" s="101">
        <v>3</v>
      </c>
      <c r="Q212" s="102" t="s">
        <v>281</v>
      </c>
      <c r="R212" s="94"/>
      <c r="S212" s="106">
        <v>1785000</v>
      </c>
      <c r="T212" s="95" t="s">
        <v>1</v>
      </c>
    </row>
    <row r="213" spans="1:20" s="7" customFormat="1" ht="15.75">
      <c r="A213" s="42">
        <v>169</v>
      </c>
      <c r="B213" s="107" t="s">
        <v>144</v>
      </c>
      <c r="C213" s="95" t="s">
        <v>142</v>
      </c>
      <c r="D213" s="95"/>
      <c r="E213" s="94"/>
      <c r="F213" s="95" t="s">
        <v>143</v>
      </c>
      <c r="G213" s="94"/>
      <c r="H213" s="95"/>
      <c r="I213" s="104">
        <v>2008</v>
      </c>
      <c r="J213" s="105"/>
      <c r="K213" s="98"/>
      <c r="L213" s="98"/>
      <c r="M213" s="99"/>
      <c r="N213" s="109"/>
      <c r="O213" s="94"/>
      <c r="P213" s="101">
        <v>2</v>
      </c>
      <c r="Q213" s="102" t="s">
        <v>281</v>
      </c>
      <c r="R213" s="94"/>
      <c r="S213" s="106">
        <v>390000</v>
      </c>
      <c r="T213" s="95" t="s">
        <v>1</v>
      </c>
    </row>
    <row r="214" spans="1:20" s="7" customFormat="1" ht="15.75">
      <c r="A214" s="42">
        <v>170</v>
      </c>
      <c r="B214" s="107" t="s">
        <v>144</v>
      </c>
      <c r="C214" s="95" t="s">
        <v>142</v>
      </c>
      <c r="D214" s="95"/>
      <c r="E214" s="94"/>
      <c r="F214" s="95" t="s">
        <v>143</v>
      </c>
      <c r="G214" s="94"/>
      <c r="H214" s="95"/>
      <c r="I214" s="104">
        <v>2009</v>
      </c>
      <c r="J214" s="105"/>
      <c r="K214" s="98"/>
      <c r="L214" s="98"/>
      <c r="M214" s="99"/>
      <c r="N214" s="109"/>
      <c r="O214" s="94"/>
      <c r="P214" s="101">
        <v>1</v>
      </c>
      <c r="Q214" s="102" t="s">
        <v>281</v>
      </c>
      <c r="R214" s="94"/>
      <c r="S214" s="106">
        <v>195000</v>
      </c>
      <c r="T214" s="95" t="s">
        <v>1</v>
      </c>
    </row>
    <row r="215" spans="1:20" s="7" customFormat="1" ht="15.75">
      <c r="A215" s="42">
        <v>171</v>
      </c>
      <c r="B215" s="54" t="s">
        <v>168</v>
      </c>
      <c r="C215" s="95" t="s">
        <v>164</v>
      </c>
      <c r="D215" s="95"/>
      <c r="E215" s="94"/>
      <c r="F215" s="95" t="s">
        <v>11</v>
      </c>
      <c r="G215" s="94"/>
      <c r="H215" s="95"/>
      <c r="I215" s="104">
        <v>2001</v>
      </c>
      <c r="J215" s="105"/>
      <c r="K215" s="98"/>
      <c r="L215" s="98"/>
      <c r="M215" s="99"/>
      <c r="N215" s="109"/>
      <c r="O215" s="94"/>
      <c r="P215" s="101">
        <v>1</v>
      </c>
      <c r="Q215" s="102" t="s">
        <v>281</v>
      </c>
      <c r="R215" s="94"/>
      <c r="S215" s="106">
        <v>150000</v>
      </c>
      <c r="T215" s="95" t="s">
        <v>1</v>
      </c>
    </row>
    <row r="216" spans="1:20" s="7" customFormat="1" ht="15.75">
      <c r="A216" s="42">
        <v>172</v>
      </c>
      <c r="B216" s="54" t="s">
        <v>120</v>
      </c>
      <c r="C216" s="95" t="s">
        <v>64</v>
      </c>
      <c r="D216" s="95"/>
      <c r="E216" s="94"/>
      <c r="F216" s="95" t="s">
        <v>65</v>
      </c>
      <c r="G216" s="94"/>
      <c r="H216" s="95"/>
      <c r="I216" s="104">
        <v>2007</v>
      </c>
      <c r="J216" s="105"/>
      <c r="K216" s="98"/>
      <c r="L216" s="98"/>
      <c r="M216" s="99"/>
      <c r="N216" s="109"/>
      <c r="O216" s="94"/>
      <c r="P216" s="101">
        <v>1</v>
      </c>
      <c r="Q216" s="102" t="s">
        <v>281</v>
      </c>
      <c r="R216" s="94"/>
      <c r="S216" s="106">
        <v>475000</v>
      </c>
      <c r="T216" s="95" t="s">
        <v>1</v>
      </c>
    </row>
    <row r="217" spans="1:20" s="7" customFormat="1" ht="15.75">
      <c r="A217" s="42">
        <v>173</v>
      </c>
      <c r="B217" s="54" t="s">
        <v>120</v>
      </c>
      <c r="C217" s="95" t="s">
        <v>64</v>
      </c>
      <c r="D217" s="95"/>
      <c r="E217" s="94"/>
      <c r="F217" s="95" t="s">
        <v>65</v>
      </c>
      <c r="G217" s="94"/>
      <c r="H217" s="95"/>
      <c r="I217" s="104">
        <v>2003</v>
      </c>
      <c r="J217" s="105"/>
      <c r="K217" s="98"/>
      <c r="L217" s="98"/>
      <c r="M217" s="99"/>
      <c r="N217" s="109"/>
      <c r="O217" s="94"/>
      <c r="P217" s="101">
        <v>1</v>
      </c>
      <c r="Q217" s="102" t="s">
        <v>281</v>
      </c>
      <c r="R217" s="94"/>
      <c r="S217" s="106">
        <v>450000</v>
      </c>
      <c r="T217" s="95" t="s">
        <v>1</v>
      </c>
    </row>
    <row r="218" spans="1:20" s="7" customFormat="1" ht="15.75">
      <c r="A218" s="42">
        <v>174</v>
      </c>
      <c r="B218" s="54" t="s">
        <v>120</v>
      </c>
      <c r="C218" s="95" t="s">
        <v>64</v>
      </c>
      <c r="D218" s="95"/>
      <c r="E218" s="94"/>
      <c r="F218" s="95" t="s">
        <v>65</v>
      </c>
      <c r="G218" s="94"/>
      <c r="H218" s="95"/>
      <c r="I218" s="104">
        <v>2010</v>
      </c>
      <c r="J218" s="105"/>
      <c r="K218" s="98"/>
      <c r="L218" s="98"/>
      <c r="M218" s="99"/>
      <c r="N218" s="109"/>
      <c r="O218" s="94"/>
      <c r="P218" s="101">
        <v>1</v>
      </c>
      <c r="Q218" s="102" t="s">
        <v>281</v>
      </c>
      <c r="R218" s="94"/>
      <c r="S218" s="106">
        <v>570000</v>
      </c>
      <c r="T218" s="95" t="s">
        <v>1</v>
      </c>
    </row>
    <row r="219" spans="1:20" s="7" customFormat="1" ht="15.75">
      <c r="A219" s="42">
        <v>175</v>
      </c>
      <c r="B219" s="54" t="s">
        <v>351</v>
      </c>
      <c r="C219" s="95" t="s">
        <v>517</v>
      </c>
      <c r="D219" s="95"/>
      <c r="E219" s="94"/>
      <c r="F219" s="95" t="s">
        <v>518</v>
      </c>
      <c r="G219" s="94"/>
      <c r="H219" s="95"/>
      <c r="I219" s="104">
        <v>2008</v>
      </c>
      <c r="J219" s="105"/>
      <c r="K219" s="98"/>
      <c r="L219" s="98"/>
      <c r="M219" s="99"/>
      <c r="N219" s="109"/>
      <c r="O219" s="94"/>
      <c r="P219" s="101">
        <v>1</v>
      </c>
      <c r="Q219" s="102" t="s">
        <v>281</v>
      </c>
      <c r="R219" s="94"/>
      <c r="S219" s="106">
        <v>4400000</v>
      </c>
      <c r="T219" s="95"/>
    </row>
    <row r="220" spans="1:20" s="7" customFormat="1" ht="15.75">
      <c r="A220" s="42">
        <v>176</v>
      </c>
      <c r="B220" s="54" t="s">
        <v>111</v>
      </c>
      <c r="C220" s="95" t="s">
        <v>42</v>
      </c>
      <c r="D220" s="95"/>
      <c r="E220" s="94"/>
      <c r="F220" s="95" t="s">
        <v>43</v>
      </c>
      <c r="G220" s="94"/>
      <c r="H220" s="95"/>
      <c r="I220" s="104">
        <v>2002</v>
      </c>
      <c r="J220" s="105"/>
      <c r="K220" s="98"/>
      <c r="L220" s="98"/>
      <c r="M220" s="99"/>
      <c r="N220" s="109"/>
      <c r="O220" s="94"/>
      <c r="P220" s="101">
        <v>2</v>
      </c>
      <c r="Q220" s="102" t="s">
        <v>281</v>
      </c>
      <c r="R220" s="94"/>
      <c r="S220" s="106">
        <v>2229097</v>
      </c>
      <c r="T220" s="95" t="s">
        <v>1</v>
      </c>
    </row>
    <row r="221" spans="1:20" s="7" customFormat="1" ht="15.75">
      <c r="A221" s="42">
        <v>177</v>
      </c>
      <c r="B221" s="54" t="s">
        <v>111</v>
      </c>
      <c r="C221" s="95" t="s">
        <v>42</v>
      </c>
      <c r="D221" s="95"/>
      <c r="E221" s="94"/>
      <c r="F221" s="95" t="s">
        <v>43</v>
      </c>
      <c r="G221" s="94"/>
      <c r="H221" s="95"/>
      <c r="I221" s="104">
        <v>2008</v>
      </c>
      <c r="J221" s="105"/>
      <c r="K221" s="98"/>
      <c r="L221" s="98"/>
      <c r="M221" s="99"/>
      <c r="N221" s="109"/>
      <c r="O221" s="94"/>
      <c r="P221" s="101">
        <v>7</v>
      </c>
      <c r="Q221" s="102" t="s">
        <v>281</v>
      </c>
      <c r="R221" s="94"/>
      <c r="S221" s="106">
        <v>2450000</v>
      </c>
      <c r="T221" s="95" t="s">
        <v>1</v>
      </c>
    </row>
    <row r="222" spans="1:20" s="7" customFormat="1" ht="15.75">
      <c r="A222" s="42">
        <v>178</v>
      </c>
      <c r="B222" s="54" t="s">
        <v>111</v>
      </c>
      <c r="C222" s="95" t="s">
        <v>42</v>
      </c>
      <c r="D222" s="95"/>
      <c r="E222" s="94"/>
      <c r="F222" s="95" t="s">
        <v>43</v>
      </c>
      <c r="G222" s="94"/>
      <c r="H222" s="95"/>
      <c r="I222" s="104">
        <v>2012</v>
      </c>
      <c r="J222" s="105"/>
      <c r="K222" s="98"/>
      <c r="L222" s="98"/>
      <c r="M222" s="99"/>
      <c r="N222" s="109"/>
      <c r="O222" s="94"/>
      <c r="P222" s="101">
        <v>2</v>
      </c>
      <c r="Q222" s="102" t="s">
        <v>281</v>
      </c>
      <c r="R222" s="94"/>
      <c r="S222" s="106">
        <v>800000</v>
      </c>
      <c r="T222" s="95" t="s">
        <v>1</v>
      </c>
    </row>
    <row r="223" spans="1:20" s="7" customFormat="1" ht="15.75">
      <c r="A223" s="42">
        <v>179</v>
      </c>
      <c r="B223" s="54" t="s">
        <v>111</v>
      </c>
      <c r="C223" s="95" t="s">
        <v>42</v>
      </c>
      <c r="D223" s="95"/>
      <c r="E223" s="94"/>
      <c r="F223" s="95" t="s">
        <v>43</v>
      </c>
      <c r="G223" s="94"/>
      <c r="H223" s="95"/>
      <c r="I223" s="104">
        <v>2008</v>
      </c>
      <c r="J223" s="105"/>
      <c r="K223" s="98"/>
      <c r="L223" s="98"/>
      <c r="M223" s="99"/>
      <c r="N223" s="109"/>
      <c r="O223" s="94"/>
      <c r="P223" s="101">
        <v>2</v>
      </c>
      <c r="Q223" s="102" t="s">
        <v>281</v>
      </c>
      <c r="R223" s="94"/>
      <c r="S223" s="106">
        <v>150000</v>
      </c>
      <c r="T223" s="95" t="s">
        <v>1</v>
      </c>
    </row>
    <row r="224" spans="1:20" s="7" customFormat="1" ht="15.75">
      <c r="A224" s="42">
        <v>180</v>
      </c>
      <c r="B224" s="107" t="s">
        <v>110</v>
      </c>
      <c r="C224" s="95" t="s">
        <v>123</v>
      </c>
      <c r="D224" s="95"/>
      <c r="E224" s="94"/>
      <c r="F224" s="95" t="s">
        <v>162</v>
      </c>
      <c r="G224" s="94"/>
      <c r="H224" s="95"/>
      <c r="I224" s="104">
        <v>2005</v>
      </c>
      <c r="J224" s="105"/>
      <c r="K224" s="98"/>
      <c r="L224" s="98"/>
      <c r="M224" s="99"/>
      <c r="N224" s="109"/>
      <c r="O224" s="94"/>
      <c r="P224" s="101">
        <v>1</v>
      </c>
      <c r="Q224" s="102" t="s">
        <v>281</v>
      </c>
      <c r="R224" s="94"/>
      <c r="S224" s="106">
        <v>300000</v>
      </c>
      <c r="T224" s="95" t="s">
        <v>1</v>
      </c>
    </row>
    <row r="225" spans="1:20" s="7" customFormat="1" ht="15.75">
      <c r="A225" s="42">
        <v>181</v>
      </c>
      <c r="B225" s="107" t="s">
        <v>158</v>
      </c>
      <c r="C225" s="95" t="s">
        <v>157</v>
      </c>
      <c r="D225" s="95"/>
      <c r="E225" s="94"/>
      <c r="F225" s="95" t="s">
        <v>70</v>
      </c>
      <c r="G225" s="94"/>
      <c r="H225" s="95"/>
      <c r="I225" s="104">
        <v>2004</v>
      </c>
      <c r="J225" s="105"/>
      <c r="K225" s="98"/>
      <c r="L225" s="98"/>
      <c r="M225" s="99"/>
      <c r="N225" s="109"/>
      <c r="O225" s="94"/>
      <c r="P225" s="101">
        <v>14</v>
      </c>
      <c r="Q225" s="102" t="s">
        <v>281</v>
      </c>
      <c r="R225" s="94"/>
      <c r="S225" s="106">
        <v>1400000</v>
      </c>
      <c r="T225" s="95" t="s">
        <v>1</v>
      </c>
    </row>
    <row r="226" spans="1:20" s="7" customFormat="1" ht="15.75">
      <c r="A226" s="42">
        <v>182</v>
      </c>
      <c r="B226" s="107" t="s">
        <v>111</v>
      </c>
      <c r="C226" s="95" t="s">
        <v>71</v>
      </c>
      <c r="D226" s="95"/>
      <c r="E226" s="94"/>
      <c r="F226" s="95" t="s">
        <v>72</v>
      </c>
      <c r="G226" s="94"/>
      <c r="H226" s="95"/>
      <c r="I226" s="104">
        <v>2015</v>
      </c>
      <c r="J226" s="105"/>
      <c r="K226" s="98"/>
      <c r="L226" s="98"/>
      <c r="M226" s="99"/>
      <c r="N226" s="109"/>
      <c r="O226" s="94"/>
      <c r="P226" s="101">
        <v>7</v>
      </c>
      <c r="Q226" s="102" t="s">
        <v>281</v>
      </c>
      <c r="R226" s="94"/>
      <c r="S226" s="106">
        <v>2187500</v>
      </c>
      <c r="T226" s="95" t="s">
        <v>1</v>
      </c>
    </row>
    <row r="227" spans="1:20" s="7" customFormat="1" ht="15.75">
      <c r="A227" s="42">
        <v>183</v>
      </c>
      <c r="B227" s="107" t="s">
        <v>111</v>
      </c>
      <c r="C227" s="95" t="s">
        <v>71</v>
      </c>
      <c r="D227" s="95"/>
      <c r="E227" s="94"/>
      <c r="F227" s="95" t="s">
        <v>72</v>
      </c>
      <c r="G227" s="94"/>
      <c r="H227" s="95"/>
      <c r="I227" s="104">
        <v>2010</v>
      </c>
      <c r="J227" s="105"/>
      <c r="K227" s="98"/>
      <c r="L227" s="98"/>
      <c r="M227" s="99"/>
      <c r="N227" s="109"/>
      <c r="O227" s="94"/>
      <c r="P227" s="101">
        <v>5</v>
      </c>
      <c r="Q227" s="102" t="s">
        <v>281</v>
      </c>
      <c r="R227" s="94"/>
      <c r="S227" s="106">
        <v>500000</v>
      </c>
      <c r="T227" s="95" t="s">
        <v>1</v>
      </c>
    </row>
    <row r="228" spans="1:20" s="7" customFormat="1" ht="15.75">
      <c r="A228" s="42">
        <v>184</v>
      </c>
      <c r="B228" s="107" t="s">
        <v>111</v>
      </c>
      <c r="C228" s="95" t="s">
        <v>71</v>
      </c>
      <c r="D228" s="95"/>
      <c r="E228" s="94"/>
      <c r="F228" s="95" t="s">
        <v>159</v>
      </c>
      <c r="G228" s="94"/>
      <c r="H228" s="95"/>
      <c r="I228" s="104">
        <v>2012</v>
      </c>
      <c r="J228" s="105"/>
      <c r="K228" s="98"/>
      <c r="L228" s="98"/>
      <c r="M228" s="99"/>
      <c r="N228" s="109"/>
      <c r="O228" s="94"/>
      <c r="P228" s="101">
        <v>2</v>
      </c>
      <c r="Q228" s="102" t="s">
        <v>281</v>
      </c>
      <c r="R228" s="94"/>
      <c r="S228" s="106">
        <v>532000</v>
      </c>
      <c r="T228" s="95" t="s">
        <v>1</v>
      </c>
    </row>
    <row r="229" spans="1:20" s="7" customFormat="1" ht="15.75">
      <c r="A229" s="42">
        <v>185</v>
      </c>
      <c r="B229" s="107" t="s">
        <v>111</v>
      </c>
      <c r="C229" s="95" t="s">
        <v>71</v>
      </c>
      <c r="D229" s="95"/>
      <c r="E229" s="94"/>
      <c r="F229" s="95" t="s">
        <v>72</v>
      </c>
      <c r="G229" s="94"/>
      <c r="H229" s="95"/>
      <c r="I229" s="104">
        <v>2010</v>
      </c>
      <c r="J229" s="105"/>
      <c r="K229" s="98"/>
      <c r="L229" s="98"/>
      <c r="M229" s="99"/>
      <c r="N229" s="109"/>
      <c r="O229" s="94"/>
      <c r="P229" s="101">
        <v>5</v>
      </c>
      <c r="Q229" s="102" t="s">
        <v>281</v>
      </c>
      <c r="R229" s="94"/>
      <c r="S229" s="106">
        <v>1325000</v>
      </c>
      <c r="T229" s="95"/>
    </row>
    <row r="230" spans="1:20" s="7" customFormat="1" ht="15.75">
      <c r="A230" s="42">
        <v>186</v>
      </c>
      <c r="B230" s="107" t="s">
        <v>519</v>
      </c>
      <c r="C230" s="95" t="s">
        <v>520</v>
      </c>
      <c r="D230" s="95"/>
      <c r="E230" s="94"/>
      <c r="F230" s="95" t="s">
        <v>521</v>
      </c>
      <c r="G230" s="94"/>
      <c r="H230" s="95"/>
      <c r="I230" s="104">
        <v>2008</v>
      </c>
      <c r="J230" s="105"/>
      <c r="K230" s="98"/>
      <c r="L230" s="98"/>
      <c r="M230" s="99"/>
      <c r="N230" s="109"/>
      <c r="O230" s="94"/>
      <c r="P230" s="101">
        <v>1</v>
      </c>
      <c r="Q230" s="102" t="s">
        <v>281</v>
      </c>
      <c r="R230" s="94"/>
      <c r="S230" s="106">
        <v>75000</v>
      </c>
      <c r="T230" s="95"/>
    </row>
    <row r="231" spans="1:20" s="7" customFormat="1" ht="15.75">
      <c r="A231" s="42">
        <v>187</v>
      </c>
      <c r="B231" s="54" t="s">
        <v>24</v>
      </c>
      <c r="C231" s="95" t="s">
        <v>6</v>
      </c>
      <c r="D231" s="95"/>
      <c r="E231" s="94"/>
      <c r="F231" s="95" t="s">
        <v>7</v>
      </c>
      <c r="G231" s="94"/>
      <c r="H231" s="95"/>
      <c r="I231" s="104">
        <v>2008</v>
      </c>
      <c r="J231" s="105"/>
      <c r="K231" s="98"/>
      <c r="L231" s="98"/>
      <c r="M231" s="99"/>
      <c r="N231" s="109"/>
      <c r="O231" s="94"/>
      <c r="P231" s="101">
        <v>1</v>
      </c>
      <c r="Q231" s="102" t="s">
        <v>281</v>
      </c>
      <c r="R231" s="94"/>
      <c r="S231" s="106">
        <v>80000</v>
      </c>
      <c r="T231" s="95" t="s">
        <v>1</v>
      </c>
    </row>
    <row r="232" spans="1:20" s="7" customFormat="1" ht="15.75">
      <c r="A232" s="42">
        <v>188</v>
      </c>
      <c r="B232" s="54" t="s">
        <v>24</v>
      </c>
      <c r="C232" s="95" t="s">
        <v>6</v>
      </c>
      <c r="D232" s="95"/>
      <c r="E232" s="94"/>
      <c r="F232" s="95" t="s">
        <v>156</v>
      </c>
      <c r="G232" s="94"/>
      <c r="H232" s="95"/>
      <c r="I232" s="104">
        <v>2005</v>
      </c>
      <c r="J232" s="105"/>
      <c r="K232" s="98"/>
      <c r="L232" s="98"/>
      <c r="M232" s="99"/>
      <c r="N232" s="109"/>
      <c r="O232" s="94"/>
      <c r="P232" s="101">
        <v>1</v>
      </c>
      <c r="Q232" s="102" t="s">
        <v>281</v>
      </c>
      <c r="R232" s="94"/>
      <c r="S232" s="106">
        <v>35000</v>
      </c>
      <c r="T232" s="95" t="s">
        <v>1</v>
      </c>
    </row>
    <row r="233" spans="1:20" s="7" customFormat="1" ht="15.75">
      <c r="A233" s="42">
        <v>189</v>
      </c>
      <c r="B233" s="54" t="s">
        <v>176</v>
      </c>
      <c r="C233" s="95" t="s">
        <v>173</v>
      </c>
      <c r="D233" s="95"/>
      <c r="E233" s="94"/>
      <c r="F233" s="95" t="s">
        <v>11</v>
      </c>
      <c r="G233" s="94"/>
      <c r="H233" s="95"/>
      <c r="I233" s="104">
        <v>2001</v>
      </c>
      <c r="J233" s="105"/>
      <c r="K233" s="98"/>
      <c r="L233" s="98"/>
      <c r="M233" s="99"/>
      <c r="N233" s="109"/>
      <c r="O233" s="94"/>
      <c r="P233" s="101">
        <v>1</v>
      </c>
      <c r="Q233" s="102" t="s">
        <v>281</v>
      </c>
      <c r="R233" s="94"/>
      <c r="S233" s="106">
        <v>100000</v>
      </c>
      <c r="T233" s="95" t="s">
        <v>1</v>
      </c>
    </row>
    <row r="234" spans="1:20" s="7" customFormat="1" ht="15.75">
      <c r="A234" s="42">
        <v>190</v>
      </c>
      <c r="B234" s="107" t="s">
        <v>147</v>
      </c>
      <c r="C234" s="95" t="s">
        <v>139</v>
      </c>
      <c r="D234" s="95"/>
      <c r="E234" s="94"/>
      <c r="F234" s="95"/>
      <c r="G234" s="94"/>
      <c r="H234" s="95"/>
      <c r="I234" s="104">
        <v>1998</v>
      </c>
      <c r="J234" s="105"/>
      <c r="K234" s="98"/>
      <c r="L234" s="98"/>
      <c r="M234" s="99"/>
      <c r="N234" s="109"/>
      <c r="O234" s="94"/>
      <c r="P234" s="101">
        <v>1</v>
      </c>
      <c r="Q234" s="102" t="s">
        <v>281</v>
      </c>
      <c r="R234" s="94"/>
      <c r="S234" s="106">
        <v>800000</v>
      </c>
      <c r="T234" s="95" t="s">
        <v>1</v>
      </c>
    </row>
    <row r="235" spans="1:20" s="7" customFormat="1" ht="15.75">
      <c r="A235" s="42">
        <v>191</v>
      </c>
      <c r="B235" s="107" t="s">
        <v>149</v>
      </c>
      <c r="C235" s="95" t="s">
        <v>133</v>
      </c>
      <c r="D235" s="95"/>
      <c r="E235" s="94"/>
      <c r="F235" s="95"/>
      <c r="G235" s="94"/>
      <c r="H235" s="95"/>
      <c r="I235" s="104">
        <v>2004</v>
      </c>
      <c r="J235" s="105"/>
      <c r="K235" s="98"/>
      <c r="L235" s="98"/>
      <c r="M235" s="99"/>
      <c r="N235" s="109"/>
      <c r="O235" s="94"/>
      <c r="P235" s="101">
        <v>2</v>
      </c>
      <c r="Q235" s="102" t="s">
        <v>281</v>
      </c>
      <c r="R235" s="94"/>
      <c r="S235" s="106">
        <v>150000</v>
      </c>
      <c r="T235" s="95" t="s">
        <v>1</v>
      </c>
    </row>
    <row r="236" spans="1:20" s="7" customFormat="1" ht="15.75">
      <c r="A236" s="42">
        <v>192</v>
      </c>
      <c r="B236" s="107" t="s">
        <v>191</v>
      </c>
      <c r="C236" s="109" t="s">
        <v>192</v>
      </c>
      <c r="D236" s="97"/>
      <c r="E236" s="94"/>
      <c r="F236" s="110"/>
      <c r="G236" s="94"/>
      <c r="H236" s="97"/>
      <c r="I236" s="111" t="s">
        <v>193</v>
      </c>
      <c r="J236" s="97"/>
      <c r="K236" s="95"/>
      <c r="L236" s="95"/>
      <c r="M236" s="95"/>
      <c r="N236" s="109"/>
      <c r="O236" s="94"/>
      <c r="P236" s="101" t="s">
        <v>86</v>
      </c>
      <c r="Q236" s="102" t="s">
        <v>281</v>
      </c>
      <c r="R236" s="94"/>
      <c r="S236" s="106">
        <v>50000</v>
      </c>
      <c r="T236" s="112" t="s">
        <v>1</v>
      </c>
    </row>
    <row r="237" spans="1:20" s="7" customFormat="1" ht="15.75">
      <c r="A237" s="42">
        <v>193</v>
      </c>
      <c r="B237" s="107" t="s">
        <v>37</v>
      </c>
      <c r="C237" s="95" t="s">
        <v>82</v>
      </c>
      <c r="D237" s="95"/>
      <c r="E237" s="94"/>
      <c r="F237" s="95"/>
      <c r="G237" s="94"/>
      <c r="H237" s="95"/>
      <c r="I237" s="104">
        <v>2000</v>
      </c>
      <c r="J237" s="105"/>
      <c r="K237" s="98"/>
      <c r="L237" s="98"/>
      <c r="M237" s="99"/>
      <c r="N237" s="109"/>
      <c r="O237" s="94"/>
      <c r="P237" s="101">
        <v>1</v>
      </c>
      <c r="Q237" s="102" t="s">
        <v>281</v>
      </c>
      <c r="R237" s="94"/>
      <c r="S237" s="106">
        <v>50000</v>
      </c>
      <c r="T237" s="95" t="s">
        <v>1</v>
      </c>
    </row>
    <row r="238" spans="1:20" s="7" customFormat="1" ht="15.75">
      <c r="A238" s="42">
        <v>194</v>
      </c>
      <c r="B238" s="107" t="s">
        <v>182</v>
      </c>
      <c r="C238" s="95" t="s">
        <v>170</v>
      </c>
      <c r="D238" s="95"/>
      <c r="E238" s="94"/>
      <c r="F238" s="95" t="s">
        <v>11</v>
      </c>
      <c r="G238" s="94"/>
      <c r="H238" s="95"/>
      <c r="I238" s="104">
        <v>1995</v>
      </c>
      <c r="J238" s="105"/>
      <c r="K238" s="98"/>
      <c r="L238" s="98"/>
      <c r="M238" s="99"/>
      <c r="N238" s="109"/>
      <c r="O238" s="94"/>
      <c r="P238" s="101">
        <v>1</v>
      </c>
      <c r="Q238" s="102" t="s">
        <v>281</v>
      </c>
      <c r="R238" s="94"/>
      <c r="S238" s="106">
        <v>350000</v>
      </c>
      <c r="T238" s="95" t="s">
        <v>1</v>
      </c>
    </row>
    <row r="239" spans="1:20" s="17" customFormat="1" ht="15.75">
      <c r="A239" s="42">
        <v>195</v>
      </c>
      <c r="B239" s="113" t="s">
        <v>511</v>
      </c>
      <c r="C239" s="114" t="s">
        <v>512</v>
      </c>
      <c r="D239" s="114"/>
      <c r="E239" s="94"/>
      <c r="F239" s="114"/>
      <c r="G239" s="94"/>
      <c r="H239" s="114"/>
      <c r="I239" s="115">
        <v>2008</v>
      </c>
      <c r="J239" s="116"/>
      <c r="K239" s="117"/>
      <c r="L239" s="117"/>
      <c r="M239" s="118"/>
      <c r="N239" s="109"/>
      <c r="O239" s="94"/>
      <c r="P239" s="119">
        <v>1</v>
      </c>
      <c r="Q239" s="120" t="s">
        <v>281</v>
      </c>
      <c r="R239" s="94"/>
      <c r="S239" s="121">
        <v>200000</v>
      </c>
      <c r="T239" s="114"/>
    </row>
    <row r="240" spans="1:20" s="17" customFormat="1" ht="15.75">
      <c r="A240" s="42"/>
      <c r="B240" s="113"/>
      <c r="C240" s="114"/>
      <c r="D240" s="114"/>
      <c r="E240" s="94"/>
      <c r="F240" s="114"/>
      <c r="G240" s="94"/>
      <c r="H240" s="114"/>
      <c r="I240" s="115"/>
      <c r="J240" s="116"/>
      <c r="K240" s="117"/>
      <c r="L240" s="117"/>
      <c r="M240" s="118"/>
      <c r="N240" s="109"/>
      <c r="O240" s="94"/>
      <c r="P240" s="141">
        <f>SUM(P157:P239)</f>
        <v>146</v>
      </c>
      <c r="Q240" s="147"/>
      <c r="R240" s="148"/>
      <c r="S240" s="142">
        <f>SUM(S157:S239)</f>
        <v>323317292</v>
      </c>
      <c r="T240" s="114"/>
    </row>
    <row r="241" spans="1:20" s="7" customFormat="1" ht="15.75">
      <c r="A241" s="42">
        <v>196</v>
      </c>
      <c r="B241" s="107" t="s">
        <v>145</v>
      </c>
      <c r="C241" s="95" t="s">
        <v>202</v>
      </c>
      <c r="D241" s="95"/>
      <c r="E241" s="94"/>
      <c r="F241" s="95"/>
      <c r="G241" s="94"/>
      <c r="H241" s="95"/>
      <c r="I241" s="104"/>
      <c r="J241" s="105"/>
      <c r="K241" s="98"/>
      <c r="L241" s="98"/>
      <c r="M241" s="99"/>
      <c r="N241" s="109"/>
      <c r="O241" s="94"/>
      <c r="P241" s="101">
        <v>1</v>
      </c>
      <c r="Q241" s="122" t="s">
        <v>199</v>
      </c>
      <c r="R241" s="94"/>
      <c r="S241" s="106">
        <v>475000</v>
      </c>
      <c r="T241" s="95" t="s">
        <v>1</v>
      </c>
    </row>
    <row r="242" spans="1:20" s="7" customFormat="1" ht="15.75">
      <c r="A242" s="42">
        <v>197</v>
      </c>
      <c r="B242" s="107" t="s">
        <v>200</v>
      </c>
      <c r="C242" s="95" t="s">
        <v>201</v>
      </c>
      <c r="D242" s="95"/>
      <c r="E242" s="94"/>
      <c r="F242" s="95"/>
      <c r="G242" s="94"/>
      <c r="H242" s="95"/>
      <c r="I242" s="104"/>
      <c r="J242" s="105"/>
      <c r="K242" s="98"/>
      <c r="L242" s="98"/>
      <c r="M242" s="99"/>
      <c r="N242" s="99"/>
      <c r="O242" s="94"/>
      <c r="P242" s="101">
        <v>1</v>
      </c>
      <c r="Q242" s="122" t="s">
        <v>199</v>
      </c>
      <c r="R242" s="94"/>
      <c r="S242" s="106">
        <v>1055000</v>
      </c>
      <c r="T242" s="95" t="s">
        <v>1</v>
      </c>
    </row>
    <row r="243" spans="1:20" s="7" customFormat="1" ht="15.75">
      <c r="A243" s="42">
        <v>198</v>
      </c>
      <c r="B243" s="54" t="s">
        <v>197</v>
      </c>
      <c r="C243" s="95" t="s">
        <v>198</v>
      </c>
      <c r="D243" s="95"/>
      <c r="E243" s="94"/>
      <c r="F243" s="95" t="s">
        <v>43</v>
      </c>
      <c r="G243" s="94"/>
      <c r="H243" s="95"/>
      <c r="I243" s="104"/>
      <c r="J243" s="105"/>
      <c r="K243" s="98"/>
      <c r="L243" s="98"/>
      <c r="M243" s="99"/>
      <c r="N243" s="99"/>
      <c r="O243" s="94"/>
      <c r="P243" s="101">
        <v>1</v>
      </c>
      <c r="Q243" s="122" t="s">
        <v>199</v>
      </c>
      <c r="R243" s="94"/>
      <c r="S243" s="106">
        <v>1582500</v>
      </c>
      <c r="T243" s="95" t="s">
        <v>1</v>
      </c>
    </row>
    <row r="244" spans="1:20" s="7" customFormat="1" ht="15.75">
      <c r="A244" s="42">
        <v>199</v>
      </c>
      <c r="B244" s="107" t="s">
        <v>127</v>
      </c>
      <c r="C244" s="95" t="s">
        <v>128</v>
      </c>
      <c r="D244" s="97"/>
      <c r="E244" s="94"/>
      <c r="F244" s="95" t="s">
        <v>77</v>
      </c>
      <c r="G244" s="94"/>
      <c r="H244" s="97"/>
      <c r="I244" s="104" t="s">
        <v>11</v>
      </c>
      <c r="J244" s="99"/>
      <c r="K244" s="98"/>
      <c r="L244" s="98"/>
      <c r="M244" s="99"/>
      <c r="N244" s="109"/>
      <c r="O244" s="94"/>
      <c r="P244" s="99">
        <v>1</v>
      </c>
      <c r="Q244" s="95" t="s">
        <v>189</v>
      </c>
      <c r="R244" s="94"/>
      <c r="S244" s="103">
        <v>7260000</v>
      </c>
      <c r="T244" s="95" t="s">
        <v>1</v>
      </c>
    </row>
    <row r="245" spans="1:20" s="7" customFormat="1" ht="15.75">
      <c r="A245" s="42">
        <v>200</v>
      </c>
      <c r="B245" s="107" t="s">
        <v>127</v>
      </c>
      <c r="C245" s="95" t="s">
        <v>128</v>
      </c>
      <c r="D245" s="97"/>
      <c r="E245" s="94"/>
      <c r="F245" s="95" t="s">
        <v>77</v>
      </c>
      <c r="G245" s="104" t="s">
        <v>11</v>
      </c>
      <c r="H245" s="97"/>
      <c r="I245" s="97"/>
      <c r="J245" s="99"/>
      <c r="K245" s="98"/>
      <c r="L245" s="98"/>
      <c r="M245" s="99"/>
      <c r="N245" s="109"/>
      <c r="O245" s="94"/>
      <c r="P245" s="99">
        <v>1</v>
      </c>
      <c r="Q245" s="95" t="s">
        <v>189</v>
      </c>
      <c r="R245" s="94"/>
      <c r="S245" s="103">
        <v>7260000</v>
      </c>
      <c r="T245" s="95" t="s">
        <v>1</v>
      </c>
    </row>
    <row r="246" spans="1:20" s="7" customFormat="1" ht="15.75">
      <c r="A246" s="42">
        <v>201</v>
      </c>
      <c r="B246" s="107" t="s">
        <v>127</v>
      </c>
      <c r="C246" s="95" t="s">
        <v>128</v>
      </c>
      <c r="D246" s="97"/>
      <c r="E246" s="94"/>
      <c r="F246" s="95" t="s">
        <v>77</v>
      </c>
      <c r="G246" s="104" t="s">
        <v>11</v>
      </c>
      <c r="H246" s="97"/>
      <c r="I246" s="97"/>
      <c r="J246" s="99"/>
      <c r="K246" s="98"/>
      <c r="L246" s="98"/>
      <c r="M246" s="99"/>
      <c r="N246" s="109"/>
      <c r="O246" s="94"/>
      <c r="P246" s="99">
        <v>1</v>
      </c>
      <c r="Q246" s="95" t="s">
        <v>189</v>
      </c>
      <c r="R246" s="94"/>
      <c r="S246" s="103">
        <v>7260000</v>
      </c>
      <c r="T246" s="95" t="s">
        <v>1</v>
      </c>
    </row>
    <row r="247" spans="1:20" s="7" customFormat="1" ht="15.75">
      <c r="A247" s="93">
        <v>202</v>
      </c>
      <c r="B247" s="107" t="s">
        <v>127</v>
      </c>
      <c r="C247" s="95" t="s">
        <v>128</v>
      </c>
      <c r="D247" s="97"/>
      <c r="E247" s="94"/>
      <c r="F247" s="95" t="s">
        <v>77</v>
      </c>
      <c r="G247" s="104" t="s">
        <v>11</v>
      </c>
      <c r="H247" s="97"/>
      <c r="I247" s="97"/>
      <c r="J247" s="99"/>
      <c r="K247" s="98"/>
      <c r="L247" s="98"/>
      <c r="M247" s="99"/>
      <c r="N247" s="109"/>
      <c r="O247" s="94"/>
      <c r="P247" s="99">
        <v>1</v>
      </c>
      <c r="Q247" s="95" t="s">
        <v>189</v>
      </c>
      <c r="R247" s="94"/>
      <c r="S247" s="103">
        <v>7260000</v>
      </c>
      <c r="T247" s="95" t="s">
        <v>1</v>
      </c>
    </row>
    <row r="248" spans="1:20" s="7" customFormat="1" ht="18.75">
      <c r="A248" s="93"/>
      <c r="B248" s="107"/>
      <c r="C248" s="95"/>
      <c r="D248" s="97"/>
      <c r="E248" s="94"/>
      <c r="F248" s="95"/>
      <c r="G248" s="104"/>
      <c r="H248" s="97"/>
      <c r="I248" s="97"/>
      <c r="J248" s="99"/>
      <c r="K248" s="98"/>
      <c r="L248" s="98"/>
      <c r="M248" s="99"/>
      <c r="N248" s="109"/>
      <c r="O248" s="94"/>
      <c r="P248" s="125">
        <f>SUM(P241:P247)</f>
        <v>7</v>
      </c>
      <c r="Q248" s="126"/>
      <c r="R248" s="123"/>
      <c r="S248" s="127">
        <f>SUM(S241:S247)</f>
        <v>32152500</v>
      </c>
      <c r="T248" s="95"/>
    </row>
    <row r="249" spans="1:20" s="7" customFormat="1" ht="18.75">
      <c r="A249" s="149"/>
      <c r="B249" s="150"/>
      <c r="C249" s="151"/>
      <c r="D249" s="97"/>
      <c r="E249" s="94"/>
      <c r="F249" s="95"/>
      <c r="G249" s="104"/>
      <c r="H249" s="97"/>
      <c r="I249" s="97"/>
      <c r="J249" s="99"/>
      <c r="K249" s="98"/>
      <c r="L249" s="98"/>
      <c r="M249" s="99"/>
      <c r="N249" s="109"/>
      <c r="O249" s="94"/>
      <c r="P249" s="125">
        <f>SUM(P155+P240+P248)</f>
        <v>404</v>
      </c>
      <c r="Q249" s="126"/>
      <c r="R249" s="123"/>
      <c r="S249" s="127">
        <f>SUM(S155+S240+S248)</f>
        <v>766474842</v>
      </c>
      <c r="T249" s="95"/>
    </row>
    <row r="250" spans="1:20" s="7" customFormat="1" ht="15.75">
      <c r="A250" s="349" t="s">
        <v>522</v>
      </c>
      <c r="B250" s="350"/>
      <c r="C250" s="351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</row>
    <row r="251" spans="1:20" s="7" customFormat="1" ht="15.75">
      <c r="A251" s="102" t="s">
        <v>86</v>
      </c>
      <c r="B251" s="107" t="s">
        <v>163</v>
      </c>
      <c r="C251" s="95" t="s">
        <v>74</v>
      </c>
      <c r="D251" s="95"/>
      <c r="E251" s="94"/>
      <c r="F251" s="95" t="s">
        <v>75</v>
      </c>
      <c r="G251" s="94"/>
      <c r="H251" s="95"/>
      <c r="I251" s="104">
        <v>1997</v>
      </c>
      <c r="J251" s="105"/>
      <c r="K251" s="98"/>
      <c r="L251" s="98"/>
      <c r="M251" s="99"/>
      <c r="N251" s="109"/>
      <c r="O251" s="94"/>
      <c r="P251" s="101">
        <v>1</v>
      </c>
      <c r="Q251" s="102" t="s">
        <v>281</v>
      </c>
      <c r="R251" s="94"/>
      <c r="S251" s="106">
        <v>135000</v>
      </c>
      <c r="T251" s="95" t="s">
        <v>1</v>
      </c>
    </row>
    <row r="252" spans="1:20" s="7" customFormat="1" ht="15.75">
      <c r="A252" s="102" t="s">
        <v>96</v>
      </c>
      <c r="B252" s="107" t="s">
        <v>148</v>
      </c>
      <c r="C252" s="95" t="s">
        <v>132</v>
      </c>
      <c r="D252" s="95"/>
      <c r="E252" s="94"/>
      <c r="F252" s="95" t="s">
        <v>187</v>
      </c>
      <c r="G252" s="94"/>
      <c r="H252" s="95"/>
      <c r="I252" s="104">
        <v>2011</v>
      </c>
      <c r="J252" s="105"/>
      <c r="K252" s="98"/>
      <c r="L252" s="98"/>
      <c r="M252" s="99"/>
      <c r="N252" s="99"/>
      <c r="O252" s="94"/>
      <c r="P252" s="101">
        <v>2</v>
      </c>
      <c r="Q252" s="102" t="s">
        <v>281</v>
      </c>
      <c r="R252" s="94"/>
      <c r="S252" s="106">
        <v>1970000</v>
      </c>
      <c r="T252" s="95" t="s">
        <v>1</v>
      </c>
    </row>
    <row r="253" spans="1:20" s="7" customFormat="1" ht="15.75">
      <c r="A253" s="102" t="s">
        <v>97</v>
      </c>
      <c r="B253" s="107" t="s">
        <v>130</v>
      </c>
      <c r="C253" s="95" t="s">
        <v>76</v>
      </c>
      <c r="D253" s="95"/>
      <c r="E253" s="94"/>
      <c r="F253" s="95" t="s">
        <v>77</v>
      </c>
      <c r="G253" s="94"/>
      <c r="H253" s="95"/>
      <c r="I253" s="104">
        <v>2006</v>
      </c>
      <c r="J253" s="105"/>
      <c r="K253" s="98"/>
      <c r="L253" s="98"/>
      <c r="M253" s="99"/>
      <c r="N253" s="99"/>
      <c r="O253" s="94"/>
      <c r="P253" s="101">
        <v>1</v>
      </c>
      <c r="Q253" s="102" t="s">
        <v>281</v>
      </c>
      <c r="R253" s="94"/>
      <c r="S253" s="106">
        <v>2050000</v>
      </c>
      <c r="T253" s="95" t="s">
        <v>1</v>
      </c>
    </row>
    <row r="254" spans="1:20" s="7" customFormat="1" ht="15.75">
      <c r="A254" s="102" t="s">
        <v>98</v>
      </c>
      <c r="B254" s="54" t="s">
        <v>169</v>
      </c>
      <c r="C254" s="95" t="s">
        <v>166</v>
      </c>
      <c r="D254" s="95"/>
      <c r="E254" s="94"/>
      <c r="F254" s="95" t="s">
        <v>167</v>
      </c>
      <c r="G254" s="94"/>
      <c r="H254" s="95"/>
      <c r="I254" s="104">
        <v>2008</v>
      </c>
      <c r="J254" s="105"/>
      <c r="K254" s="98"/>
      <c r="L254" s="98"/>
      <c r="M254" s="99"/>
      <c r="N254" s="99"/>
      <c r="O254" s="94"/>
      <c r="P254" s="101">
        <v>1</v>
      </c>
      <c r="Q254" s="102" t="s">
        <v>281</v>
      </c>
      <c r="R254" s="94"/>
      <c r="S254" s="106">
        <v>2220000</v>
      </c>
      <c r="T254" s="95" t="s">
        <v>190</v>
      </c>
    </row>
    <row r="255" spans="1:20" s="7" customFormat="1" ht="15.75">
      <c r="A255" s="102" t="s">
        <v>99</v>
      </c>
      <c r="B255" s="38" t="s">
        <v>277</v>
      </c>
      <c r="C255" s="37" t="s">
        <v>278</v>
      </c>
      <c r="D255" s="38"/>
      <c r="E255" s="38"/>
      <c r="F255" s="37" t="s">
        <v>368</v>
      </c>
      <c r="G255" s="38"/>
      <c r="H255" s="44"/>
      <c r="I255" s="32">
        <v>37332</v>
      </c>
      <c r="J255" s="38"/>
      <c r="K255" s="49"/>
      <c r="L255" s="37"/>
      <c r="M255" s="33"/>
      <c r="N255" s="38" t="s">
        <v>329</v>
      </c>
      <c r="O255" s="38" t="s">
        <v>205</v>
      </c>
      <c r="P255" s="33">
        <v>1</v>
      </c>
      <c r="Q255" s="38" t="s">
        <v>282</v>
      </c>
      <c r="R255" s="38"/>
      <c r="S255" s="44">
        <v>600000</v>
      </c>
      <c r="T255" s="37" t="s">
        <v>152</v>
      </c>
    </row>
    <row r="256" spans="1:20" s="7" customFormat="1" ht="15.75">
      <c r="A256" s="102" t="s">
        <v>100</v>
      </c>
      <c r="B256" s="38" t="s">
        <v>277</v>
      </c>
      <c r="C256" s="37" t="s">
        <v>278</v>
      </c>
      <c r="D256" s="38"/>
      <c r="E256" s="38"/>
      <c r="F256" s="37" t="s">
        <v>205</v>
      </c>
      <c r="G256" s="38"/>
      <c r="H256" s="44"/>
      <c r="I256" s="32">
        <v>38793</v>
      </c>
      <c r="J256" s="38"/>
      <c r="K256" s="49"/>
      <c r="L256" s="37"/>
      <c r="M256" s="33"/>
      <c r="N256" s="38" t="s">
        <v>329</v>
      </c>
      <c r="O256" s="38" t="s">
        <v>205</v>
      </c>
      <c r="P256" s="33">
        <v>1</v>
      </c>
      <c r="Q256" s="38" t="s">
        <v>282</v>
      </c>
      <c r="R256" s="38"/>
      <c r="S256" s="44">
        <v>750000</v>
      </c>
      <c r="T256" s="37" t="s">
        <v>152</v>
      </c>
    </row>
    <row r="257" spans="1:20" s="7" customFormat="1" ht="15.75">
      <c r="A257" s="102" t="s">
        <v>101</v>
      </c>
      <c r="B257" s="38" t="s">
        <v>257</v>
      </c>
      <c r="C257" s="37" t="s">
        <v>369</v>
      </c>
      <c r="D257" s="38"/>
      <c r="E257" s="38"/>
      <c r="F257" s="37" t="s">
        <v>370</v>
      </c>
      <c r="G257" s="38"/>
      <c r="H257" s="44"/>
      <c r="I257" s="32">
        <v>38793</v>
      </c>
      <c r="J257" s="38"/>
      <c r="K257" s="49"/>
      <c r="L257" s="37"/>
      <c r="M257" s="33"/>
      <c r="N257" s="38" t="s">
        <v>329</v>
      </c>
      <c r="O257" s="38" t="s">
        <v>205</v>
      </c>
      <c r="P257" s="33">
        <v>1</v>
      </c>
      <c r="Q257" s="38" t="s">
        <v>282</v>
      </c>
      <c r="R257" s="38"/>
      <c r="S257" s="44">
        <v>1000000</v>
      </c>
      <c r="T257" s="37" t="s">
        <v>152</v>
      </c>
    </row>
    <row r="258" spans="1:20" s="7" customFormat="1" ht="15.75">
      <c r="A258" s="102" t="s">
        <v>102</v>
      </c>
      <c r="B258" s="38" t="s">
        <v>277</v>
      </c>
      <c r="C258" s="37" t="s">
        <v>278</v>
      </c>
      <c r="D258" s="38"/>
      <c r="E258" s="38"/>
      <c r="F258" s="37" t="s">
        <v>368</v>
      </c>
      <c r="G258" s="38"/>
      <c r="H258" s="38"/>
      <c r="I258" s="32">
        <v>37332</v>
      </c>
      <c r="J258" s="38"/>
      <c r="K258" s="37"/>
      <c r="L258" s="37"/>
      <c r="M258" s="33"/>
      <c r="N258" s="38" t="s">
        <v>329</v>
      </c>
      <c r="O258" s="38"/>
      <c r="P258" s="33">
        <v>3</v>
      </c>
      <c r="Q258" s="38" t="s">
        <v>282</v>
      </c>
      <c r="R258" s="44"/>
      <c r="S258" s="44">
        <v>1800000</v>
      </c>
      <c r="T258" s="37" t="s">
        <v>152</v>
      </c>
    </row>
    <row r="259" spans="1:20" s="7" customFormat="1" ht="15.75">
      <c r="A259" s="102" t="s">
        <v>103</v>
      </c>
      <c r="B259" s="38" t="s">
        <v>264</v>
      </c>
      <c r="C259" s="37" t="s">
        <v>265</v>
      </c>
      <c r="D259" s="38"/>
      <c r="E259" s="38"/>
      <c r="F259" s="37" t="s">
        <v>331</v>
      </c>
      <c r="G259" s="38"/>
      <c r="H259" s="38"/>
      <c r="I259" s="32">
        <v>38428</v>
      </c>
      <c r="J259" s="38"/>
      <c r="K259" s="37"/>
      <c r="L259" s="37"/>
      <c r="M259" s="33"/>
      <c r="N259" s="38" t="s">
        <v>329</v>
      </c>
      <c r="O259" s="38"/>
      <c r="P259" s="33">
        <v>1</v>
      </c>
      <c r="Q259" s="38" t="s">
        <v>282</v>
      </c>
      <c r="R259" s="44"/>
      <c r="S259" s="44">
        <v>250000</v>
      </c>
      <c r="T259" s="37" t="s">
        <v>152</v>
      </c>
    </row>
    <row r="260" spans="1:20" s="7" customFormat="1" ht="22.5" customHeight="1">
      <c r="A260" s="102" t="s">
        <v>104</v>
      </c>
      <c r="B260" s="38" t="s">
        <v>264</v>
      </c>
      <c r="C260" s="37" t="s">
        <v>261</v>
      </c>
      <c r="D260" s="31"/>
      <c r="E260" s="38"/>
      <c r="F260" s="37" t="s">
        <v>77</v>
      </c>
      <c r="G260" s="38"/>
      <c r="H260" s="38"/>
      <c r="I260" s="32">
        <v>37332</v>
      </c>
      <c r="J260" s="38"/>
      <c r="K260" s="37"/>
      <c r="L260" s="37"/>
      <c r="M260" s="33"/>
      <c r="N260" s="38" t="s">
        <v>338</v>
      </c>
      <c r="O260" s="38"/>
      <c r="P260" s="33">
        <v>1</v>
      </c>
      <c r="Q260" s="38" t="s">
        <v>282</v>
      </c>
      <c r="R260" s="44"/>
      <c r="S260" s="44">
        <v>1759750</v>
      </c>
      <c r="T260" s="37" t="s">
        <v>152</v>
      </c>
    </row>
    <row r="261" spans="1:20" s="7" customFormat="1" ht="18.75" customHeight="1">
      <c r="A261" s="102" t="s">
        <v>105</v>
      </c>
      <c r="B261" s="38" t="s">
        <v>264</v>
      </c>
      <c r="C261" s="37" t="s">
        <v>261</v>
      </c>
      <c r="D261" s="38"/>
      <c r="E261" s="38"/>
      <c r="F261" s="37" t="s">
        <v>77</v>
      </c>
      <c r="G261" s="38"/>
      <c r="H261" s="38"/>
      <c r="I261" s="32">
        <v>37332</v>
      </c>
      <c r="J261" s="38"/>
      <c r="K261" s="37"/>
      <c r="L261" s="37"/>
      <c r="M261" s="33"/>
      <c r="N261" s="38" t="s">
        <v>338</v>
      </c>
      <c r="O261" s="38"/>
      <c r="P261" s="33">
        <v>1</v>
      </c>
      <c r="Q261" s="38" t="s">
        <v>282</v>
      </c>
      <c r="R261" s="44"/>
      <c r="S261" s="44">
        <v>1759750</v>
      </c>
      <c r="T261" s="37" t="s">
        <v>152</v>
      </c>
    </row>
    <row r="262" spans="1:20" s="7" customFormat="1" ht="21.75" customHeight="1">
      <c r="A262" s="102" t="s">
        <v>106</v>
      </c>
      <c r="B262" s="38" t="s">
        <v>260</v>
      </c>
      <c r="C262" s="37" t="s">
        <v>259</v>
      </c>
      <c r="D262" s="38"/>
      <c r="E262" s="38"/>
      <c r="F262" s="37" t="s">
        <v>4</v>
      </c>
      <c r="G262" s="38"/>
      <c r="H262" s="38"/>
      <c r="I262" s="32">
        <v>37697</v>
      </c>
      <c r="J262" s="38"/>
      <c r="K262" s="37"/>
      <c r="L262" s="37"/>
      <c r="M262" s="33"/>
      <c r="N262" s="38" t="s">
        <v>329</v>
      </c>
      <c r="O262" s="38"/>
      <c r="P262" s="33">
        <v>1</v>
      </c>
      <c r="Q262" s="38" t="s">
        <v>282</v>
      </c>
      <c r="R262" s="44"/>
      <c r="S262" s="44">
        <v>4800000</v>
      </c>
      <c r="T262" s="37" t="s">
        <v>152</v>
      </c>
    </row>
    <row r="263" spans="1:20" s="7" customFormat="1" ht="23.25" customHeight="1">
      <c r="A263" s="102" t="s">
        <v>107</v>
      </c>
      <c r="B263" s="38" t="s">
        <v>257</v>
      </c>
      <c r="C263" s="37" t="s">
        <v>258</v>
      </c>
      <c r="D263" s="38"/>
      <c r="E263" s="38"/>
      <c r="F263" s="37" t="s">
        <v>4</v>
      </c>
      <c r="G263" s="38"/>
      <c r="H263" s="38"/>
      <c r="I263" s="32">
        <v>37697</v>
      </c>
      <c r="J263" s="31"/>
      <c r="K263" s="37" t="s">
        <v>205</v>
      </c>
      <c r="L263" s="37"/>
      <c r="M263" s="33"/>
      <c r="N263" s="38"/>
      <c r="O263" s="38"/>
      <c r="P263" s="33">
        <v>1</v>
      </c>
      <c r="Q263" s="38" t="s">
        <v>282</v>
      </c>
      <c r="R263" s="44"/>
      <c r="S263" s="44">
        <v>4500000</v>
      </c>
      <c r="T263" s="37" t="s">
        <v>152</v>
      </c>
    </row>
    <row r="264" spans="1:20" s="7" customFormat="1" ht="21" customHeight="1">
      <c r="A264" s="102" t="s">
        <v>108</v>
      </c>
      <c r="B264" s="38" t="s">
        <v>130</v>
      </c>
      <c r="C264" s="37" t="s">
        <v>266</v>
      </c>
      <c r="D264" s="38"/>
      <c r="E264" s="38"/>
      <c r="F264" s="37" t="s">
        <v>77</v>
      </c>
      <c r="G264" s="38"/>
      <c r="H264" s="38"/>
      <c r="I264" s="32">
        <v>36967</v>
      </c>
      <c r="J264" s="31"/>
      <c r="K264" s="37" t="s">
        <v>205</v>
      </c>
      <c r="L264" s="37"/>
      <c r="M264" s="33"/>
      <c r="N264" s="38"/>
      <c r="O264" s="38"/>
      <c r="P264" s="33">
        <v>1</v>
      </c>
      <c r="Q264" s="38" t="s">
        <v>282</v>
      </c>
      <c r="R264" s="44"/>
      <c r="S264" s="44">
        <v>4000000</v>
      </c>
      <c r="T264" s="37" t="s">
        <v>152</v>
      </c>
    </row>
    <row r="265" spans="1:20" s="7" customFormat="1" ht="15.75">
      <c r="A265" s="102" t="s">
        <v>109</v>
      </c>
      <c r="B265" s="38" t="s">
        <v>267</v>
      </c>
      <c r="C265" s="37" t="s">
        <v>268</v>
      </c>
      <c r="D265" s="38"/>
      <c r="E265" s="38"/>
      <c r="F265" s="37" t="s">
        <v>509</v>
      </c>
      <c r="G265" s="38"/>
      <c r="H265" s="38"/>
      <c r="I265" s="32">
        <v>38793</v>
      </c>
      <c r="J265" s="31"/>
      <c r="K265" s="37" t="s">
        <v>205</v>
      </c>
      <c r="L265" s="37"/>
      <c r="M265" s="25"/>
      <c r="N265" s="38"/>
      <c r="O265" s="38"/>
      <c r="P265" s="33">
        <v>1</v>
      </c>
      <c r="Q265" s="38" t="s">
        <v>282</v>
      </c>
      <c r="R265" s="44"/>
      <c r="S265" s="44">
        <v>900000</v>
      </c>
      <c r="T265" s="37" t="s">
        <v>152</v>
      </c>
    </row>
    <row r="266" spans="1:20" s="7" customFormat="1" ht="2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23">
        <f>SUM(P251:P265)</f>
        <v>18</v>
      </c>
      <c r="Q266" s="123"/>
      <c r="R266" s="123"/>
      <c r="S266" s="124">
        <f>SUM(S251:S265)</f>
        <v>28494500</v>
      </c>
      <c r="T266" s="2"/>
    </row>
    <row r="267" spans="1:20" ht="26.25" customHeight="1">
      <c r="A267" s="352" t="s">
        <v>194</v>
      </c>
      <c r="B267" s="353"/>
      <c r="C267" s="354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28">
        <f>SUM(P13+P41+P248+P266)</f>
        <v>52</v>
      </c>
      <c r="Q267" s="129"/>
      <c r="R267" s="129"/>
      <c r="S267" s="130">
        <f>SUM(S13+S41+S248+S266)</f>
        <v>621451127</v>
      </c>
      <c r="T267" s="1"/>
    </row>
    <row r="269" spans="1:20" ht="18.75">
      <c r="C269" s="65"/>
      <c r="D269" s="65"/>
      <c r="E269" s="131" t="s">
        <v>14</v>
      </c>
      <c r="F269" s="131"/>
      <c r="G269" s="132"/>
      <c r="H269" s="133"/>
      <c r="I269" s="133"/>
      <c r="J269" s="133"/>
      <c r="K269" s="133"/>
      <c r="L269" s="133"/>
      <c r="M269" s="134"/>
      <c r="N269" s="133"/>
      <c r="O269" s="134"/>
      <c r="P269" s="132"/>
      <c r="Q269" s="131" t="s">
        <v>523</v>
      </c>
      <c r="R269" s="132"/>
      <c r="S269" s="65"/>
    </row>
    <row r="270" spans="1:20" ht="18.75">
      <c r="C270" s="65"/>
      <c r="D270" s="65"/>
      <c r="E270" s="131" t="s">
        <v>524</v>
      </c>
      <c r="F270" s="131"/>
      <c r="G270" s="132"/>
      <c r="H270" s="133"/>
      <c r="I270" s="133"/>
      <c r="J270" s="133"/>
      <c r="K270" s="133"/>
      <c r="L270" s="133"/>
      <c r="M270" s="134"/>
      <c r="N270" s="133"/>
      <c r="O270" s="134"/>
      <c r="P270" s="132"/>
      <c r="Q270" s="135" t="s">
        <v>45</v>
      </c>
      <c r="R270" s="132"/>
      <c r="S270" s="65"/>
    </row>
    <row r="271" spans="1:20" ht="18.75">
      <c r="C271" s="65"/>
      <c r="D271" s="65"/>
      <c r="E271" s="136"/>
      <c r="F271" s="131"/>
      <c r="G271" s="132"/>
      <c r="H271" s="133"/>
      <c r="I271" s="133"/>
      <c r="J271" s="133"/>
      <c r="K271" s="133"/>
      <c r="L271" s="133"/>
      <c r="M271" s="134"/>
      <c r="N271" s="133"/>
      <c r="O271" s="134"/>
      <c r="P271" s="132"/>
      <c r="Q271" s="131"/>
      <c r="R271" s="132"/>
      <c r="S271" s="65"/>
    </row>
    <row r="272" spans="1:20" ht="18.75">
      <c r="C272" s="65"/>
      <c r="D272" s="65"/>
      <c r="E272" s="136"/>
      <c r="F272" s="136"/>
      <c r="G272" s="132"/>
      <c r="H272" s="133"/>
      <c r="I272" s="133"/>
      <c r="J272" s="133"/>
      <c r="K272" s="133"/>
      <c r="L272" s="133"/>
      <c r="M272" s="134"/>
      <c r="N272" s="133"/>
      <c r="O272" s="134"/>
      <c r="P272" s="132"/>
      <c r="Q272" s="137"/>
      <c r="R272" s="132"/>
      <c r="S272" s="65"/>
    </row>
    <row r="273" spans="3:19" ht="18.75">
      <c r="C273" s="65"/>
      <c r="D273" s="65"/>
      <c r="E273" s="138" t="s">
        <v>195</v>
      </c>
      <c r="F273" s="136"/>
      <c r="G273" s="132"/>
      <c r="H273" s="133"/>
      <c r="I273" s="133"/>
      <c r="J273" s="133"/>
      <c r="K273" s="133"/>
      <c r="L273" s="133"/>
      <c r="M273" s="134"/>
      <c r="N273" s="133"/>
      <c r="O273" s="134"/>
      <c r="P273" s="132"/>
      <c r="Q273" s="138" t="s">
        <v>46</v>
      </c>
      <c r="R273" s="132"/>
      <c r="S273" s="65"/>
    </row>
    <row r="274" spans="3:19" ht="18.75">
      <c r="C274" s="65"/>
      <c r="D274" s="65"/>
      <c r="E274" s="131" t="s">
        <v>196</v>
      </c>
      <c r="F274" s="136"/>
      <c r="G274" s="132"/>
      <c r="H274" s="133"/>
      <c r="I274" s="133"/>
      <c r="J274" s="133"/>
      <c r="K274" s="133"/>
      <c r="L274" s="133"/>
      <c r="M274" s="134"/>
      <c r="N274" s="133"/>
      <c r="O274" s="134"/>
      <c r="P274" s="132"/>
      <c r="Q274" s="138"/>
      <c r="R274" s="132"/>
      <c r="S274" s="65"/>
    </row>
    <row r="275" spans="3:19" ht="18.75">
      <c r="C275" s="65"/>
      <c r="D275" s="65"/>
      <c r="E275" s="131" t="s">
        <v>47</v>
      </c>
      <c r="F275" s="137"/>
      <c r="G275" s="132"/>
      <c r="H275" s="133"/>
      <c r="I275" s="133"/>
      <c r="J275" s="133"/>
      <c r="K275" s="133"/>
      <c r="L275" s="133"/>
      <c r="M275" s="134"/>
      <c r="N275" s="133"/>
      <c r="O275" s="134"/>
      <c r="P275" s="132"/>
      <c r="Q275" s="131" t="s">
        <v>48</v>
      </c>
      <c r="R275" s="132"/>
      <c r="S275" s="65"/>
    </row>
    <row r="276" spans="3:19" ht="18.75">
      <c r="C276" s="65"/>
      <c r="D276" s="65"/>
      <c r="E276" s="131"/>
      <c r="F276" s="138"/>
      <c r="G276" s="132"/>
      <c r="H276" s="133"/>
      <c r="I276" s="133"/>
      <c r="J276" s="133"/>
      <c r="K276" s="133"/>
      <c r="L276" s="133"/>
      <c r="M276" s="134"/>
      <c r="N276" s="133"/>
      <c r="O276" s="134"/>
      <c r="P276" s="139"/>
      <c r="Q276" s="133"/>
      <c r="R276" s="133"/>
      <c r="S276" s="65"/>
    </row>
  </sheetData>
  <mergeCells count="27">
    <mergeCell ref="S7:S10"/>
    <mergeCell ref="T7:T10"/>
    <mergeCell ref="A3:T3"/>
    <mergeCell ref="A7:A10"/>
    <mergeCell ref="B7:B10"/>
    <mergeCell ref="C7:C10"/>
    <mergeCell ref="D7:E9"/>
    <mergeCell ref="F7:F10"/>
    <mergeCell ref="G7:G10"/>
    <mergeCell ref="H7:H10"/>
    <mergeCell ref="I7:I10"/>
    <mergeCell ref="J7:N7"/>
    <mergeCell ref="D11:E11"/>
    <mergeCell ref="O7:O10"/>
    <mergeCell ref="P7:P10"/>
    <mergeCell ref="Q7:Q10"/>
    <mergeCell ref="R7:R10"/>
    <mergeCell ref="J8:J10"/>
    <mergeCell ref="K8:K10"/>
    <mergeCell ref="L8:L10"/>
    <mergeCell ref="M8:M10"/>
    <mergeCell ref="N8:N10"/>
    <mergeCell ref="A14:C14"/>
    <mergeCell ref="A41:I41"/>
    <mergeCell ref="A42:E42"/>
    <mergeCell ref="A250:C250"/>
    <mergeCell ref="A267:C267"/>
  </mergeCells>
  <pageMargins left="0.51181102362204722" right="0.43307086614173229" top="0.51181102362204722" bottom="0.51181102362204722" header="0.43307086614173229" footer="0.43307086614173229"/>
  <pageSetup paperSize="136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I357"/>
  <sheetViews>
    <sheetView tabSelected="1" topLeftCell="A340" zoomScale="60" zoomScaleNormal="60" workbookViewId="0">
      <selection activeCell="G19" sqref="G19"/>
    </sheetView>
  </sheetViews>
  <sheetFormatPr defaultRowHeight="18.75"/>
  <cols>
    <col min="1" max="1" width="6.42578125" style="152" customWidth="1"/>
    <col min="2" max="2" width="17.140625" style="152" customWidth="1"/>
    <col min="3" max="3" width="23.7109375" style="152" customWidth="1"/>
    <col min="4" max="4" width="8.42578125" style="152" customWidth="1"/>
    <col min="5" max="5" width="16.5703125" style="152" customWidth="1"/>
    <col min="6" max="6" width="11.140625" style="152" customWidth="1"/>
    <col min="7" max="7" width="11.7109375" style="17" customWidth="1"/>
    <col min="8" max="8" width="15.42578125" style="152" customWidth="1"/>
    <col min="9" max="9" width="16.28515625" style="152" customWidth="1"/>
    <col min="10" max="10" width="10.42578125" style="152" customWidth="1"/>
    <col min="11" max="11" width="15.42578125" style="152" customWidth="1"/>
    <col min="12" max="12" width="14" style="152" customWidth="1"/>
    <col min="13" max="13" width="11" style="152" customWidth="1"/>
    <col min="14" max="14" width="13.28515625" style="152" customWidth="1"/>
    <col min="15" max="15" width="8.28515625" style="152" customWidth="1"/>
    <col min="16" max="16" width="16.85546875" style="152" customWidth="1"/>
    <col min="17" max="17" width="23.140625" style="152" customWidth="1"/>
    <col min="18" max="18" width="10.7109375" style="152" customWidth="1"/>
    <col min="19" max="19" width="18.42578125" style="152" customWidth="1"/>
    <col min="20" max="20" width="13.28515625" style="152" customWidth="1"/>
    <col min="21" max="21" width="15" style="152" customWidth="1"/>
    <col min="22" max="22" width="13.5703125" style="152" customWidth="1"/>
    <col min="23" max="23" width="9.140625" style="152"/>
    <col min="24" max="24" width="11.42578125" style="152" customWidth="1"/>
    <col min="25" max="27" width="9.140625" style="152"/>
    <col min="28" max="28" width="11" style="152" customWidth="1"/>
    <col min="29" max="29" width="12.140625" style="152" customWidth="1"/>
    <col min="30" max="30" width="12" style="152" customWidth="1"/>
    <col min="31" max="31" width="13.42578125" style="152" customWidth="1"/>
    <col min="32" max="32" width="14.28515625" style="152" customWidth="1"/>
    <col min="33" max="33" width="12.42578125" style="152" customWidth="1"/>
    <col min="34" max="34" width="9.140625" style="152"/>
    <col min="35" max="35" width="11" style="152" customWidth="1"/>
    <col min="36" max="45" width="9.140625" style="152"/>
    <col min="46" max="46" width="13.28515625" style="152" customWidth="1"/>
    <col min="47" max="47" width="13.85546875" style="152" customWidth="1"/>
    <col min="48" max="254" width="9.140625" style="152"/>
    <col min="255" max="255" width="6.7109375" style="152" customWidth="1"/>
    <col min="256" max="256" width="12.85546875" style="152" customWidth="1"/>
    <col min="257" max="257" width="26" style="152" customWidth="1"/>
    <col min="258" max="258" width="11.140625" style="152" customWidth="1"/>
    <col min="259" max="260" width="12" style="152" customWidth="1"/>
    <col min="261" max="261" width="22.28515625" style="152" customWidth="1"/>
    <col min="262" max="262" width="16" style="152" customWidth="1"/>
    <col min="263" max="263" width="12" style="152" customWidth="1"/>
    <col min="264" max="264" width="11.5703125" style="152" customWidth="1"/>
    <col min="265" max="265" width="7.85546875" style="152" customWidth="1"/>
    <col min="266" max="266" width="7.42578125" style="152" customWidth="1"/>
    <col min="267" max="269" width="8.85546875" style="152" customWidth="1"/>
    <col min="270" max="270" width="10" style="152" customWidth="1"/>
    <col min="271" max="271" width="9.42578125" style="152" customWidth="1"/>
    <col min="272" max="272" width="12" style="152" customWidth="1"/>
    <col min="273" max="273" width="12.28515625" style="152" customWidth="1"/>
    <col min="274" max="274" width="15.42578125" style="152" customWidth="1"/>
    <col min="275" max="275" width="18.85546875" style="152" customWidth="1"/>
    <col min="276" max="276" width="13.28515625" style="152" customWidth="1"/>
    <col min="277" max="277" width="11.5703125" style="152" customWidth="1"/>
    <col min="278" max="278" width="15" style="152" customWidth="1"/>
    <col min="279" max="279" width="9.140625" style="152"/>
    <col min="280" max="280" width="11.42578125" style="152" customWidth="1"/>
    <col min="281" max="283" width="9.140625" style="152"/>
    <col min="284" max="284" width="11" style="152" customWidth="1"/>
    <col min="285" max="285" width="12.140625" style="152" customWidth="1"/>
    <col min="286" max="286" width="12" style="152" customWidth="1"/>
    <col min="287" max="287" width="13.42578125" style="152" customWidth="1"/>
    <col min="288" max="288" width="11.42578125" style="152" customWidth="1"/>
    <col min="289" max="289" width="12.42578125" style="152" customWidth="1"/>
    <col min="290" max="290" width="9.140625" style="152"/>
    <col min="291" max="291" width="11" style="152" customWidth="1"/>
    <col min="292" max="510" width="9.140625" style="152"/>
    <col min="511" max="511" width="6.7109375" style="152" customWidth="1"/>
    <col min="512" max="512" width="12.85546875" style="152" customWidth="1"/>
    <col min="513" max="513" width="26" style="152" customWidth="1"/>
    <col min="514" max="514" width="11.140625" style="152" customWidth="1"/>
    <col min="515" max="516" width="12" style="152" customWidth="1"/>
    <col min="517" max="517" width="22.28515625" style="152" customWidth="1"/>
    <col min="518" max="518" width="16" style="152" customWidth="1"/>
    <col min="519" max="519" width="12" style="152" customWidth="1"/>
    <col min="520" max="520" width="11.5703125" style="152" customWidth="1"/>
    <col min="521" max="521" width="7.85546875" style="152" customWidth="1"/>
    <col min="522" max="522" width="7.42578125" style="152" customWidth="1"/>
    <col min="523" max="525" width="8.85546875" style="152" customWidth="1"/>
    <col min="526" max="526" width="10" style="152" customWidth="1"/>
    <col min="527" max="527" width="9.42578125" style="152" customWidth="1"/>
    <col min="528" max="528" width="12" style="152" customWidth="1"/>
    <col min="529" max="529" width="12.28515625" style="152" customWidth="1"/>
    <col min="530" max="530" width="15.42578125" style="152" customWidth="1"/>
    <col min="531" max="531" width="18.85546875" style="152" customWidth="1"/>
    <col min="532" max="532" width="13.28515625" style="152" customWidth="1"/>
    <col min="533" max="533" width="11.5703125" style="152" customWidth="1"/>
    <col min="534" max="534" width="15" style="152" customWidth="1"/>
    <col min="535" max="535" width="9.140625" style="152"/>
    <col min="536" max="536" width="11.42578125" style="152" customWidth="1"/>
    <col min="537" max="539" width="9.140625" style="152"/>
    <col min="540" max="540" width="11" style="152" customWidth="1"/>
    <col min="541" max="541" width="12.140625" style="152" customWidth="1"/>
    <col min="542" max="542" width="12" style="152" customWidth="1"/>
    <col min="543" max="543" width="13.42578125" style="152" customWidth="1"/>
    <col min="544" max="544" width="11.42578125" style="152" customWidth="1"/>
    <col min="545" max="545" width="12.42578125" style="152" customWidth="1"/>
    <col min="546" max="546" width="9.140625" style="152"/>
    <col min="547" max="547" width="11" style="152" customWidth="1"/>
    <col min="548" max="766" width="9.140625" style="152"/>
    <col min="767" max="767" width="6.7109375" style="152" customWidth="1"/>
    <col min="768" max="768" width="12.85546875" style="152" customWidth="1"/>
    <col min="769" max="769" width="26" style="152" customWidth="1"/>
    <col min="770" max="770" width="11.140625" style="152" customWidth="1"/>
    <col min="771" max="772" width="12" style="152" customWidth="1"/>
    <col min="773" max="773" width="22.28515625" style="152" customWidth="1"/>
    <col min="774" max="774" width="16" style="152" customWidth="1"/>
    <col min="775" max="775" width="12" style="152" customWidth="1"/>
    <col min="776" max="776" width="11.5703125" style="152" customWidth="1"/>
    <col min="777" max="777" width="7.85546875" style="152" customWidth="1"/>
    <col min="778" max="778" width="7.42578125" style="152" customWidth="1"/>
    <col min="779" max="781" width="8.85546875" style="152" customWidth="1"/>
    <col min="782" max="782" width="10" style="152" customWidth="1"/>
    <col min="783" max="783" width="9.42578125" style="152" customWidth="1"/>
    <col min="784" max="784" width="12" style="152" customWidth="1"/>
    <col min="785" max="785" width="12.28515625" style="152" customWidth="1"/>
    <col min="786" max="786" width="15.42578125" style="152" customWidth="1"/>
    <col min="787" max="787" width="18.85546875" style="152" customWidth="1"/>
    <col min="788" max="788" width="13.28515625" style="152" customWidth="1"/>
    <col min="789" max="789" width="11.5703125" style="152" customWidth="1"/>
    <col min="790" max="790" width="15" style="152" customWidth="1"/>
    <col min="791" max="791" width="9.140625" style="152"/>
    <col min="792" max="792" width="11.42578125" style="152" customWidth="1"/>
    <col min="793" max="795" width="9.140625" style="152"/>
    <col min="796" max="796" width="11" style="152" customWidth="1"/>
    <col min="797" max="797" width="12.140625" style="152" customWidth="1"/>
    <col min="798" max="798" width="12" style="152" customWidth="1"/>
    <col min="799" max="799" width="13.42578125" style="152" customWidth="1"/>
    <col min="800" max="800" width="11.42578125" style="152" customWidth="1"/>
    <col min="801" max="801" width="12.42578125" style="152" customWidth="1"/>
    <col min="802" max="802" width="9.140625" style="152"/>
    <col min="803" max="803" width="11" style="152" customWidth="1"/>
    <col min="804" max="1022" width="9.140625" style="152"/>
    <col min="1023" max="1023" width="6.7109375" style="152" customWidth="1"/>
    <col min="1024" max="1024" width="12.85546875" style="152" customWidth="1"/>
    <col min="1025" max="1025" width="26" style="152" customWidth="1"/>
    <col min="1026" max="1026" width="11.140625" style="152" customWidth="1"/>
    <col min="1027" max="1028" width="12" style="152" customWidth="1"/>
    <col min="1029" max="1029" width="22.28515625" style="152" customWidth="1"/>
    <col min="1030" max="1030" width="16" style="152" customWidth="1"/>
    <col min="1031" max="1031" width="12" style="152" customWidth="1"/>
    <col min="1032" max="1032" width="11.5703125" style="152" customWidth="1"/>
    <col min="1033" max="1033" width="7.85546875" style="152" customWidth="1"/>
    <col min="1034" max="1034" width="7.42578125" style="152" customWidth="1"/>
    <col min="1035" max="1037" width="8.85546875" style="152" customWidth="1"/>
    <col min="1038" max="1038" width="10" style="152" customWidth="1"/>
    <col min="1039" max="1039" width="9.42578125" style="152" customWidth="1"/>
    <col min="1040" max="1040" width="12" style="152" customWidth="1"/>
    <col min="1041" max="1041" width="12.28515625" style="152" customWidth="1"/>
    <col min="1042" max="1042" width="15.42578125" style="152" customWidth="1"/>
    <col min="1043" max="1043" width="18.85546875" style="152" customWidth="1"/>
    <col min="1044" max="1044" width="13.28515625" style="152" customWidth="1"/>
    <col min="1045" max="1045" width="11.5703125" style="152" customWidth="1"/>
    <col min="1046" max="1046" width="15" style="152" customWidth="1"/>
    <col min="1047" max="1047" width="9.140625" style="152"/>
    <col min="1048" max="1048" width="11.42578125" style="152" customWidth="1"/>
    <col min="1049" max="1051" width="9.140625" style="152"/>
    <col min="1052" max="1052" width="11" style="152" customWidth="1"/>
    <col min="1053" max="1053" width="12.140625" style="152" customWidth="1"/>
    <col min="1054" max="1054" width="12" style="152" customWidth="1"/>
    <col min="1055" max="1055" width="13.42578125" style="152" customWidth="1"/>
    <col min="1056" max="1056" width="11.42578125" style="152" customWidth="1"/>
    <col min="1057" max="1057" width="12.42578125" style="152" customWidth="1"/>
    <col min="1058" max="1058" width="9.140625" style="152"/>
    <col min="1059" max="1059" width="11" style="152" customWidth="1"/>
    <col min="1060" max="1278" width="9.140625" style="152"/>
    <col min="1279" max="1279" width="6.7109375" style="152" customWidth="1"/>
    <col min="1280" max="1280" width="12.85546875" style="152" customWidth="1"/>
    <col min="1281" max="1281" width="26" style="152" customWidth="1"/>
    <col min="1282" max="1282" width="11.140625" style="152" customWidth="1"/>
    <col min="1283" max="1284" width="12" style="152" customWidth="1"/>
    <col min="1285" max="1285" width="22.28515625" style="152" customWidth="1"/>
    <col min="1286" max="1286" width="16" style="152" customWidth="1"/>
    <col min="1287" max="1287" width="12" style="152" customWidth="1"/>
    <col min="1288" max="1288" width="11.5703125" style="152" customWidth="1"/>
    <col min="1289" max="1289" width="7.85546875" style="152" customWidth="1"/>
    <col min="1290" max="1290" width="7.42578125" style="152" customWidth="1"/>
    <col min="1291" max="1293" width="8.85546875" style="152" customWidth="1"/>
    <col min="1294" max="1294" width="10" style="152" customWidth="1"/>
    <col min="1295" max="1295" width="9.42578125" style="152" customWidth="1"/>
    <col min="1296" max="1296" width="12" style="152" customWidth="1"/>
    <col min="1297" max="1297" width="12.28515625" style="152" customWidth="1"/>
    <col min="1298" max="1298" width="15.42578125" style="152" customWidth="1"/>
    <col min="1299" max="1299" width="18.85546875" style="152" customWidth="1"/>
    <col min="1300" max="1300" width="13.28515625" style="152" customWidth="1"/>
    <col min="1301" max="1301" width="11.5703125" style="152" customWidth="1"/>
    <col min="1302" max="1302" width="15" style="152" customWidth="1"/>
    <col min="1303" max="1303" width="9.140625" style="152"/>
    <col min="1304" max="1304" width="11.42578125" style="152" customWidth="1"/>
    <col min="1305" max="1307" width="9.140625" style="152"/>
    <col min="1308" max="1308" width="11" style="152" customWidth="1"/>
    <col min="1309" max="1309" width="12.140625" style="152" customWidth="1"/>
    <col min="1310" max="1310" width="12" style="152" customWidth="1"/>
    <col min="1311" max="1311" width="13.42578125" style="152" customWidth="1"/>
    <col min="1312" max="1312" width="11.42578125" style="152" customWidth="1"/>
    <col min="1313" max="1313" width="12.42578125" style="152" customWidth="1"/>
    <col min="1314" max="1314" width="9.140625" style="152"/>
    <col min="1315" max="1315" width="11" style="152" customWidth="1"/>
    <col min="1316" max="1534" width="9.140625" style="152"/>
    <col min="1535" max="1535" width="6.7109375" style="152" customWidth="1"/>
    <col min="1536" max="1536" width="12.85546875" style="152" customWidth="1"/>
    <col min="1537" max="1537" width="26" style="152" customWidth="1"/>
    <col min="1538" max="1538" width="11.140625" style="152" customWidth="1"/>
    <col min="1539" max="1540" width="12" style="152" customWidth="1"/>
    <col min="1541" max="1541" width="22.28515625" style="152" customWidth="1"/>
    <col min="1542" max="1542" width="16" style="152" customWidth="1"/>
    <col min="1543" max="1543" width="12" style="152" customWidth="1"/>
    <col min="1544" max="1544" width="11.5703125" style="152" customWidth="1"/>
    <col min="1545" max="1545" width="7.85546875" style="152" customWidth="1"/>
    <col min="1546" max="1546" width="7.42578125" style="152" customWidth="1"/>
    <col min="1547" max="1549" width="8.85546875" style="152" customWidth="1"/>
    <col min="1550" max="1550" width="10" style="152" customWidth="1"/>
    <col min="1551" max="1551" width="9.42578125" style="152" customWidth="1"/>
    <col min="1552" max="1552" width="12" style="152" customWidth="1"/>
    <col min="1553" max="1553" width="12.28515625" style="152" customWidth="1"/>
    <col min="1554" max="1554" width="15.42578125" style="152" customWidth="1"/>
    <col min="1555" max="1555" width="18.85546875" style="152" customWidth="1"/>
    <col min="1556" max="1556" width="13.28515625" style="152" customWidth="1"/>
    <col min="1557" max="1557" width="11.5703125" style="152" customWidth="1"/>
    <col min="1558" max="1558" width="15" style="152" customWidth="1"/>
    <col min="1559" max="1559" width="9.140625" style="152"/>
    <col min="1560" max="1560" width="11.42578125" style="152" customWidth="1"/>
    <col min="1561" max="1563" width="9.140625" style="152"/>
    <col min="1564" max="1564" width="11" style="152" customWidth="1"/>
    <col min="1565" max="1565" width="12.140625" style="152" customWidth="1"/>
    <col min="1566" max="1566" width="12" style="152" customWidth="1"/>
    <col min="1567" max="1567" width="13.42578125" style="152" customWidth="1"/>
    <col min="1568" max="1568" width="11.42578125" style="152" customWidth="1"/>
    <col min="1569" max="1569" width="12.42578125" style="152" customWidth="1"/>
    <col min="1570" max="1570" width="9.140625" style="152"/>
    <col min="1571" max="1571" width="11" style="152" customWidth="1"/>
    <col min="1572" max="1790" width="9.140625" style="152"/>
    <col min="1791" max="1791" width="6.7109375" style="152" customWidth="1"/>
    <col min="1792" max="1792" width="12.85546875" style="152" customWidth="1"/>
    <col min="1793" max="1793" width="26" style="152" customWidth="1"/>
    <col min="1794" max="1794" width="11.140625" style="152" customWidth="1"/>
    <col min="1795" max="1796" width="12" style="152" customWidth="1"/>
    <col min="1797" max="1797" width="22.28515625" style="152" customWidth="1"/>
    <col min="1798" max="1798" width="16" style="152" customWidth="1"/>
    <col min="1799" max="1799" width="12" style="152" customWidth="1"/>
    <col min="1800" max="1800" width="11.5703125" style="152" customWidth="1"/>
    <col min="1801" max="1801" width="7.85546875" style="152" customWidth="1"/>
    <col min="1802" max="1802" width="7.42578125" style="152" customWidth="1"/>
    <col min="1803" max="1805" width="8.85546875" style="152" customWidth="1"/>
    <col min="1806" max="1806" width="10" style="152" customWidth="1"/>
    <col min="1807" max="1807" width="9.42578125" style="152" customWidth="1"/>
    <col min="1808" max="1808" width="12" style="152" customWidth="1"/>
    <col min="1809" max="1809" width="12.28515625" style="152" customWidth="1"/>
    <col min="1810" max="1810" width="15.42578125" style="152" customWidth="1"/>
    <col min="1811" max="1811" width="18.85546875" style="152" customWidth="1"/>
    <col min="1812" max="1812" width="13.28515625" style="152" customWidth="1"/>
    <col min="1813" max="1813" width="11.5703125" style="152" customWidth="1"/>
    <col min="1814" max="1814" width="15" style="152" customWidth="1"/>
    <col min="1815" max="1815" width="9.140625" style="152"/>
    <col min="1816" max="1816" width="11.42578125" style="152" customWidth="1"/>
    <col min="1817" max="1819" width="9.140625" style="152"/>
    <col min="1820" max="1820" width="11" style="152" customWidth="1"/>
    <col min="1821" max="1821" width="12.140625" style="152" customWidth="1"/>
    <col min="1822" max="1822" width="12" style="152" customWidth="1"/>
    <col min="1823" max="1823" width="13.42578125" style="152" customWidth="1"/>
    <col min="1824" max="1824" width="11.42578125" style="152" customWidth="1"/>
    <col min="1825" max="1825" width="12.42578125" style="152" customWidth="1"/>
    <col min="1826" max="1826" width="9.140625" style="152"/>
    <col min="1827" max="1827" width="11" style="152" customWidth="1"/>
    <col min="1828" max="2046" width="9.140625" style="152"/>
    <col min="2047" max="2047" width="6.7109375" style="152" customWidth="1"/>
    <col min="2048" max="2048" width="12.85546875" style="152" customWidth="1"/>
    <col min="2049" max="2049" width="26" style="152" customWidth="1"/>
    <col min="2050" max="2050" width="11.140625" style="152" customWidth="1"/>
    <col min="2051" max="2052" width="12" style="152" customWidth="1"/>
    <col min="2053" max="2053" width="22.28515625" style="152" customWidth="1"/>
    <col min="2054" max="2054" width="16" style="152" customWidth="1"/>
    <col min="2055" max="2055" width="12" style="152" customWidth="1"/>
    <col min="2056" max="2056" width="11.5703125" style="152" customWidth="1"/>
    <col min="2057" max="2057" width="7.85546875" style="152" customWidth="1"/>
    <col min="2058" max="2058" width="7.42578125" style="152" customWidth="1"/>
    <col min="2059" max="2061" width="8.85546875" style="152" customWidth="1"/>
    <col min="2062" max="2062" width="10" style="152" customWidth="1"/>
    <col min="2063" max="2063" width="9.42578125" style="152" customWidth="1"/>
    <col min="2064" max="2064" width="12" style="152" customWidth="1"/>
    <col min="2065" max="2065" width="12.28515625" style="152" customWidth="1"/>
    <col min="2066" max="2066" width="15.42578125" style="152" customWidth="1"/>
    <col min="2067" max="2067" width="18.85546875" style="152" customWidth="1"/>
    <col min="2068" max="2068" width="13.28515625" style="152" customWidth="1"/>
    <col min="2069" max="2069" width="11.5703125" style="152" customWidth="1"/>
    <col min="2070" max="2070" width="15" style="152" customWidth="1"/>
    <col min="2071" max="2071" width="9.140625" style="152"/>
    <col min="2072" max="2072" width="11.42578125" style="152" customWidth="1"/>
    <col min="2073" max="2075" width="9.140625" style="152"/>
    <col min="2076" max="2076" width="11" style="152" customWidth="1"/>
    <col min="2077" max="2077" width="12.140625" style="152" customWidth="1"/>
    <col min="2078" max="2078" width="12" style="152" customWidth="1"/>
    <col min="2079" max="2079" width="13.42578125" style="152" customWidth="1"/>
    <col min="2080" max="2080" width="11.42578125" style="152" customWidth="1"/>
    <col min="2081" max="2081" width="12.42578125" style="152" customWidth="1"/>
    <col min="2082" max="2082" width="9.140625" style="152"/>
    <col min="2083" max="2083" width="11" style="152" customWidth="1"/>
    <col min="2084" max="2302" width="9.140625" style="152"/>
    <col min="2303" max="2303" width="6.7109375" style="152" customWidth="1"/>
    <col min="2304" max="2304" width="12.85546875" style="152" customWidth="1"/>
    <col min="2305" max="2305" width="26" style="152" customWidth="1"/>
    <col min="2306" max="2306" width="11.140625" style="152" customWidth="1"/>
    <col min="2307" max="2308" width="12" style="152" customWidth="1"/>
    <col min="2309" max="2309" width="22.28515625" style="152" customWidth="1"/>
    <col min="2310" max="2310" width="16" style="152" customWidth="1"/>
    <col min="2311" max="2311" width="12" style="152" customWidth="1"/>
    <col min="2312" max="2312" width="11.5703125" style="152" customWidth="1"/>
    <col min="2313" max="2313" width="7.85546875" style="152" customWidth="1"/>
    <col min="2314" max="2314" width="7.42578125" style="152" customWidth="1"/>
    <col min="2315" max="2317" width="8.85546875" style="152" customWidth="1"/>
    <col min="2318" max="2318" width="10" style="152" customWidth="1"/>
    <col min="2319" max="2319" width="9.42578125" style="152" customWidth="1"/>
    <col min="2320" max="2320" width="12" style="152" customWidth="1"/>
    <col min="2321" max="2321" width="12.28515625" style="152" customWidth="1"/>
    <col min="2322" max="2322" width="15.42578125" style="152" customWidth="1"/>
    <col min="2323" max="2323" width="18.85546875" style="152" customWidth="1"/>
    <col min="2324" max="2324" width="13.28515625" style="152" customWidth="1"/>
    <col min="2325" max="2325" width="11.5703125" style="152" customWidth="1"/>
    <col min="2326" max="2326" width="15" style="152" customWidth="1"/>
    <col min="2327" max="2327" width="9.140625" style="152"/>
    <col min="2328" max="2328" width="11.42578125" style="152" customWidth="1"/>
    <col min="2329" max="2331" width="9.140625" style="152"/>
    <col min="2332" max="2332" width="11" style="152" customWidth="1"/>
    <col min="2333" max="2333" width="12.140625" style="152" customWidth="1"/>
    <col min="2334" max="2334" width="12" style="152" customWidth="1"/>
    <col min="2335" max="2335" width="13.42578125" style="152" customWidth="1"/>
    <col min="2336" max="2336" width="11.42578125" style="152" customWidth="1"/>
    <col min="2337" max="2337" width="12.42578125" style="152" customWidth="1"/>
    <col min="2338" max="2338" width="9.140625" style="152"/>
    <col min="2339" max="2339" width="11" style="152" customWidth="1"/>
    <col min="2340" max="2558" width="9.140625" style="152"/>
    <col min="2559" max="2559" width="6.7109375" style="152" customWidth="1"/>
    <col min="2560" max="2560" width="12.85546875" style="152" customWidth="1"/>
    <col min="2561" max="2561" width="26" style="152" customWidth="1"/>
    <col min="2562" max="2562" width="11.140625" style="152" customWidth="1"/>
    <col min="2563" max="2564" width="12" style="152" customWidth="1"/>
    <col min="2565" max="2565" width="22.28515625" style="152" customWidth="1"/>
    <col min="2566" max="2566" width="16" style="152" customWidth="1"/>
    <col min="2567" max="2567" width="12" style="152" customWidth="1"/>
    <col min="2568" max="2568" width="11.5703125" style="152" customWidth="1"/>
    <col min="2569" max="2569" width="7.85546875" style="152" customWidth="1"/>
    <col min="2570" max="2570" width="7.42578125" style="152" customWidth="1"/>
    <col min="2571" max="2573" width="8.85546875" style="152" customWidth="1"/>
    <col min="2574" max="2574" width="10" style="152" customWidth="1"/>
    <col min="2575" max="2575" width="9.42578125" style="152" customWidth="1"/>
    <col min="2576" max="2576" width="12" style="152" customWidth="1"/>
    <col min="2577" max="2577" width="12.28515625" style="152" customWidth="1"/>
    <col min="2578" max="2578" width="15.42578125" style="152" customWidth="1"/>
    <col min="2579" max="2579" width="18.85546875" style="152" customWidth="1"/>
    <col min="2580" max="2580" width="13.28515625" style="152" customWidth="1"/>
    <col min="2581" max="2581" width="11.5703125" style="152" customWidth="1"/>
    <col min="2582" max="2582" width="15" style="152" customWidth="1"/>
    <col min="2583" max="2583" width="9.140625" style="152"/>
    <col min="2584" max="2584" width="11.42578125" style="152" customWidth="1"/>
    <col min="2585" max="2587" width="9.140625" style="152"/>
    <col min="2588" max="2588" width="11" style="152" customWidth="1"/>
    <col min="2589" max="2589" width="12.140625" style="152" customWidth="1"/>
    <col min="2590" max="2590" width="12" style="152" customWidth="1"/>
    <col min="2591" max="2591" width="13.42578125" style="152" customWidth="1"/>
    <col min="2592" max="2592" width="11.42578125" style="152" customWidth="1"/>
    <col min="2593" max="2593" width="12.42578125" style="152" customWidth="1"/>
    <col min="2594" max="2594" width="9.140625" style="152"/>
    <col min="2595" max="2595" width="11" style="152" customWidth="1"/>
    <col min="2596" max="2814" width="9.140625" style="152"/>
    <col min="2815" max="2815" width="6.7109375" style="152" customWidth="1"/>
    <col min="2816" max="2816" width="12.85546875" style="152" customWidth="1"/>
    <col min="2817" max="2817" width="26" style="152" customWidth="1"/>
    <col min="2818" max="2818" width="11.140625" style="152" customWidth="1"/>
    <col min="2819" max="2820" width="12" style="152" customWidth="1"/>
    <col min="2821" max="2821" width="22.28515625" style="152" customWidth="1"/>
    <col min="2822" max="2822" width="16" style="152" customWidth="1"/>
    <col min="2823" max="2823" width="12" style="152" customWidth="1"/>
    <col min="2824" max="2824" width="11.5703125" style="152" customWidth="1"/>
    <col min="2825" max="2825" width="7.85546875" style="152" customWidth="1"/>
    <col min="2826" max="2826" width="7.42578125" style="152" customWidth="1"/>
    <col min="2827" max="2829" width="8.85546875" style="152" customWidth="1"/>
    <col min="2830" max="2830" width="10" style="152" customWidth="1"/>
    <col min="2831" max="2831" width="9.42578125" style="152" customWidth="1"/>
    <col min="2832" max="2832" width="12" style="152" customWidth="1"/>
    <col min="2833" max="2833" width="12.28515625" style="152" customWidth="1"/>
    <col min="2834" max="2834" width="15.42578125" style="152" customWidth="1"/>
    <col min="2835" max="2835" width="18.85546875" style="152" customWidth="1"/>
    <col min="2836" max="2836" width="13.28515625" style="152" customWidth="1"/>
    <col min="2837" max="2837" width="11.5703125" style="152" customWidth="1"/>
    <col min="2838" max="2838" width="15" style="152" customWidth="1"/>
    <col min="2839" max="2839" width="9.140625" style="152"/>
    <col min="2840" max="2840" width="11.42578125" style="152" customWidth="1"/>
    <col min="2841" max="2843" width="9.140625" style="152"/>
    <col min="2844" max="2844" width="11" style="152" customWidth="1"/>
    <col min="2845" max="2845" width="12.140625" style="152" customWidth="1"/>
    <col min="2846" max="2846" width="12" style="152" customWidth="1"/>
    <col min="2847" max="2847" width="13.42578125" style="152" customWidth="1"/>
    <col min="2848" max="2848" width="11.42578125" style="152" customWidth="1"/>
    <col min="2849" max="2849" width="12.42578125" style="152" customWidth="1"/>
    <col min="2850" max="2850" width="9.140625" style="152"/>
    <col min="2851" max="2851" width="11" style="152" customWidth="1"/>
    <col min="2852" max="3070" width="9.140625" style="152"/>
    <col min="3071" max="3071" width="6.7109375" style="152" customWidth="1"/>
    <col min="3072" max="3072" width="12.85546875" style="152" customWidth="1"/>
    <col min="3073" max="3073" width="26" style="152" customWidth="1"/>
    <col min="3074" max="3074" width="11.140625" style="152" customWidth="1"/>
    <col min="3075" max="3076" width="12" style="152" customWidth="1"/>
    <col min="3077" max="3077" width="22.28515625" style="152" customWidth="1"/>
    <col min="3078" max="3078" width="16" style="152" customWidth="1"/>
    <col min="3079" max="3079" width="12" style="152" customWidth="1"/>
    <col min="3080" max="3080" width="11.5703125" style="152" customWidth="1"/>
    <col min="3081" max="3081" width="7.85546875" style="152" customWidth="1"/>
    <col min="3082" max="3082" width="7.42578125" style="152" customWidth="1"/>
    <col min="3083" max="3085" width="8.85546875" style="152" customWidth="1"/>
    <col min="3086" max="3086" width="10" style="152" customWidth="1"/>
    <col min="3087" max="3087" width="9.42578125" style="152" customWidth="1"/>
    <col min="3088" max="3088" width="12" style="152" customWidth="1"/>
    <col min="3089" max="3089" width="12.28515625" style="152" customWidth="1"/>
    <col min="3090" max="3090" width="15.42578125" style="152" customWidth="1"/>
    <col min="3091" max="3091" width="18.85546875" style="152" customWidth="1"/>
    <col min="3092" max="3092" width="13.28515625" style="152" customWidth="1"/>
    <col min="3093" max="3093" width="11.5703125" style="152" customWidth="1"/>
    <col min="3094" max="3094" width="15" style="152" customWidth="1"/>
    <col min="3095" max="3095" width="9.140625" style="152"/>
    <col min="3096" max="3096" width="11.42578125" style="152" customWidth="1"/>
    <col min="3097" max="3099" width="9.140625" style="152"/>
    <col min="3100" max="3100" width="11" style="152" customWidth="1"/>
    <col min="3101" max="3101" width="12.140625" style="152" customWidth="1"/>
    <col min="3102" max="3102" width="12" style="152" customWidth="1"/>
    <col min="3103" max="3103" width="13.42578125" style="152" customWidth="1"/>
    <col min="3104" max="3104" width="11.42578125" style="152" customWidth="1"/>
    <col min="3105" max="3105" width="12.42578125" style="152" customWidth="1"/>
    <col min="3106" max="3106" width="9.140625" style="152"/>
    <col min="3107" max="3107" width="11" style="152" customWidth="1"/>
    <col min="3108" max="3326" width="9.140625" style="152"/>
    <col min="3327" max="3327" width="6.7109375" style="152" customWidth="1"/>
    <col min="3328" max="3328" width="12.85546875" style="152" customWidth="1"/>
    <col min="3329" max="3329" width="26" style="152" customWidth="1"/>
    <col min="3330" max="3330" width="11.140625" style="152" customWidth="1"/>
    <col min="3331" max="3332" width="12" style="152" customWidth="1"/>
    <col min="3333" max="3333" width="22.28515625" style="152" customWidth="1"/>
    <col min="3334" max="3334" width="16" style="152" customWidth="1"/>
    <col min="3335" max="3335" width="12" style="152" customWidth="1"/>
    <col min="3336" max="3336" width="11.5703125" style="152" customWidth="1"/>
    <col min="3337" max="3337" width="7.85546875" style="152" customWidth="1"/>
    <col min="3338" max="3338" width="7.42578125" style="152" customWidth="1"/>
    <col min="3339" max="3341" width="8.85546875" style="152" customWidth="1"/>
    <col min="3342" max="3342" width="10" style="152" customWidth="1"/>
    <col min="3343" max="3343" width="9.42578125" style="152" customWidth="1"/>
    <col min="3344" max="3344" width="12" style="152" customWidth="1"/>
    <col min="3345" max="3345" width="12.28515625" style="152" customWidth="1"/>
    <col min="3346" max="3346" width="15.42578125" style="152" customWidth="1"/>
    <col min="3347" max="3347" width="18.85546875" style="152" customWidth="1"/>
    <col min="3348" max="3348" width="13.28515625" style="152" customWidth="1"/>
    <col min="3349" max="3349" width="11.5703125" style="152" customWidth="1"/>
    <col min="3350" max="3350" width="15" style="152" customWidth="1"/>
    <col min="3351" max="3351" width="9.140625" style="152"/>
    <col min="3352" max="3352" width="11.42578125" style="152" customWidth="1"/>
    <col min="3353" max="3355" width="9.140625" style="152"/>
    <col min="3356" max="3356" width="11" style="152" customWidth="1"/>
    <col min="3357" max="3357" width="12.140625" style="152" customWidth="1"/>
    <col min="3358" max="3358" width="12" style="152" customWidth="1"/>
    <col min="3359" max="3359" width="13.42578125" style="152" customWidth="1"/>
    <col min="3360" max="3360" width="11.42578125" style="152" customWidth="1"/>
    <col min="3361" max="3361" width="12.42578125" style="152" customWidth="1"/>
    <col min="3362" max="3362" width="9.140625" style="152"/>
    <col min="3363" max="3363" width="11" style="152" customWidth="1"/>
    <col min="3364" max="3582" width="9.140625" style="152"/>
    <col min="3583" max="3583" width="6.7109375" style="152" customWidth="1"/>
    <col min="3584" max="3584" width="12.85546875" style="152" customWidth="1"/>
    <col min="3585" max="3585" width="26" style="152" customWidth="1"/>
    <col min="3586" max="3586" width="11.140625" style="152" customWidth="1"/>
    <col min="3587" max="3588" width="12" style="152" customWidth="1"/>
    <col min="3589" max="3589" width="22.28515625" style="152" customWidth="1"/>
    <col min="3590" max="3590" width="16" style="152" customWidth="1"/>
    <col min="3591" max="3591" width="12" style="152" customWidth="1"/>
    <col min="3592" max="3592" width="11.5703125" style="152" customWidth="1"/>
    <col min="3593" max="3593" width="7.85546875" style="152" customWidth="1"/>
    <col min="3594" max="3594" width="7.42578125" style="152" customWidth="1"/>
    <col min="3595" max="3597" width="8.85546875" style="152" customWidth="1"/>
    <col min="3598" max="3598" width="10" style="152" customWidth="1"/>
    <col min="3599" max="3599" width="9.42578125" style="152" customWidth="1"/>
    <col min="3600" max="3600" width="12" style="152" customWidth="1"/>
    <col min="3601" max="3601" width="12.28515625" style="152" customWidth="1"/>
    <col min="3602" max="3602" width="15.42578125" style="152" customWidth="1"/>
    <col min="3603" max="3603" width="18.85546875" style="152" customWidth="1"/>
    <col min="3604" max="3604" width="13.28515625" style="152" customWidth="1"/>
    <col min="3605" max="3605" width="11.5703125" style="152" customWidth="1"/>
    <col min="3606" max="3606" width="15" style="152" customWidth="1"/>
    <col min="3607" max="3607" width="9.140625" style="152"/>
    <col min="3608" max="3608" width="11.42578125" style="152" customWidth="1"/>
    <col min="3609" max="3611" width="9.140625" style="152"/>
    <col min="3612" max="3612" width="11" style="152" customWidth="1"/>
    <col min="3613" max="3613" width="12.140625" style="152" customWidth="1"/>
    <col min="3614" max="3614" width="12" style="152" customWidth="1"/>
    <col min="3615" max="3615" width="13.42578125" style="152" customWidth="1"/>
    <col min="3616" max="3616" width="11.42578125" style="152" customWidth="1"/>
    <col min="3617" max="3617" width="12.42578125" style="152" customWidth="1"/>
    <col min="3618" max="3618" width="9.140625" style="152"/>
    <col min="3619" max="3619" width="11" style="152" customWidth="1"/>
    <col min="3620" max="3838" width="9.140625" style="152"/>
    <col min="3839" max="3839" width="6.7109375" style="152" customWidth="1"/>
    <col min="3840" max="3840" width="12.85546875" style="152" customWidth="1"/>
    <col min="3841" max="3841" width="26" style="152" customWidth="1"/>
    <col min="3842" max="3842" width="11.140625" style="152" customWidth="1"/>
    <col min="3843" max="3844" width="12" style="152" customWidth="1"/>
    <col min="3845" max="3845" width="22.28515625" style="152" customWidth="1"/>
    <col min="3846" max="3846" width="16" style="152" customWidth="1"/>
    <col min="3847" max="3847" width="12" style="152" customWidth="1"/>
    <col min="3848" max="3848" width="11.5703125" style="152" customWidth="1"/>
    <col min="3849" max="3849" width="7.85546875" style="152" customWidth="1"/>
    <col min="3850" max="3850" width="7.42578125" style="152" customWidth="1"/>
    <col min="3851" max="3853" width="8.85546875" style="152" customWidth="1"/>
    <col min="3854" max="3854" width="10" style="152" customWidth="1"/>
    <col min="3855" max="3855" width="9.42578125" style="152" customWidth="1"/>
    <col min="3856" max="3856" width="12" style="152" customWidth="1"/>
    <col min="3857" max="3857" width="12.28515625" style="152" customWidth="1"/>
    <col min="3858" max="3858" width="15.42578125" style="152" customWidth="1"/>
    <col min="3859" max="3859" width="18.85546875" style="152" customWidth="1"/>
    <col min="3860" max="3860" width="13.28515625" style="152" customWidth="1"/>
    <col min="3861" max="3861" width="11.5703125" style="152" customWidth="1"/>
    <col min="3862" max="3862" width="15" style="152" customWidth="1"/>
    <col min="3863" max="3863" width="9.140625" style="152"/>
    <col min="3864" max="3864" width="11.42578125" style="152" customWidth="1"/>
    <col min="3865" max="3867" width="9.140625" style="152"/>
    <col min="3868" max="3868" width="11" style="152" customWidth="1"/>
    <col min="3869" max="3869" width="12.140625" style="152" customWidth="1"/>
    <col min="3870" max="3870" width="12" style="152" customWidth="1"/>
    <col min="3871" max="3871" width="13.42578125" style="152" customWidth="1"/>
    <col min="3872" max="3872" width="11.42578125" style="152" customWidth="1"/>
    <col min="3873" max="3873" width="12.42578125" style="152" customWidth="1"/>
    <col min="3874" max="3874" width="9.140625" style="152"/>
    <col min="3875" max="3875" width="11" style="152" customWidth="1"/>
    <col min="3876" max="4094" width="9.140625" style="152"/>
    <col min="4095" max="4095" width="6.7109375" style="152" customWidth="1"/>
    <col min="4096" max="4096" width="12.85546875" style="152" customWidth="1"/>
    <col min="4097" max="4097" width="26" style="152" customWidth="1"/>
    <col min="4098" max="4098" width="11.140625" style="152" customWidth="1"/>
    <col min="4099" max="4100" width="12" style="152" customWidth="1"/>
    <col min="4101" max="4101" width="22.28515625" style="152" customWidth="1"/>
    <col min="4102" max="4102" width="16" style="152" customWidth="1"/>
    <col min="4103" max="4103" width="12" style="152" customWidth="1"/>
    <col min="4104" max="4104" width="11.5703125" style="152" customWidth="1"/>
    <col min="4105" max="4105" width="7.85546875" style="152" customWidth="1"/>
    <col min="4106" max="4106" width="7.42578125" style="152" customWidth="1"/>
    <col min="4107" max="4109" width="8.85546875" style="152" customWidth="1"/>
    <col min="4110" max="4110" width="10" style="152" customWidth="1"/>
    <col min="4111" max="4111" width="9.42578125" style="152" customWidth="1"/>
    <col min="4112" max="4112" width="12" style="152" customWidth="1"/>
    <col min="4113" max="4113" width="12.28515625" style="152" customWidth="1"/>
    <col min="4114" max="4114" width="15.42578125" style="152" customWidth="1"/>
    <col min="4115" max="4115" width="18.85546875" style="152" customWidth="1"/>
    <col min="4116" max="4116" width="13.28515625" style="152" customWidth="1"/>
    <col min="4117" max="4117" width="11.5703125" style="152" customWidth="1"/>
    <col min="4118" max="4118" width="15" style="152" customWidth="1"/>
    <col min="4119" max="4119" width="9.140625" style="152"/>
    <col min="4120" max="4120" width="11.42578125" style="152" customWidth="1"/>
    <col min="4121" max="4123" width="9.140625" style="152"/>
    <col min="4124" max="4124" width="11" style="152" customWidth="1"/>
    <col min="4125" max="4125" width="12.140625" style="152" customWidth="1"/>
    <col min="4126" max="4126" width="12" style="152" customWidth="1"/>
    <col min="4127" max="4127" width="13.42578125" style="152" customWidth="1"/>
    <col min="4128" max="4128" width="11.42578125" style="152" customWidth="1"/>
    <col min="4129" max="4129" width="12.42578125" style="152" customWidth="1"/>
    <col min="4130" max="4130" width="9.140625" style="152"/>
    <col min="4131" max="4131" width="11" style="152" customWidth="1"/>
    <col min="4132" max="4350" width="9.140625" style="152"/>
    <col min="4351" max="4351" width="6.7109375" style="152" customWidth="1"/>
    <col min="4352" max="4352" width="12.85546875" style="152" customWidth="1"/>
    <col min="4353" max="4353" width="26" style="152" customWidth="1"/>
    <col min="4354" max="4354" width="11.140625" style="152" customWidth="1"/>
    <col min="4355" max="4356" width="12" style="152" customWidth="1"/>
    <col min="4357" max="4357" width="22.28515625" style="152" customWidth="1"/>
    <col min="4358" max="4358" width="16" style="152" customWidth="1"/>
    <col min="4359" max="4359" width="12" style="152" customWidth="1"/>
    <col min="4360" max="4360" width="11.5703125" style="152" customWidth="1"/>
    <col min="4361" max="4361" width="7.85546875" style="152" customWidth="1"/>
    <col min="4362" max="4362" width="7.42578125" style="152" customWidth="1"/>
    <col min="4363" max="4365" width="8.85546875" style="152" customWidth="1"/>
    <col min="4366" max="4366" width="10" style="152" customWidth="1"/>
    <col min="4367" max="4367" width="9.42578125" style="152" customWidth="1"/>
    <col min="4368" max="4368" width="12" style="152" customWidth="1"/>
    <col min="4369" max="4369" width="12.28515625" style="152" customWidth="1"/>
    <col min="4370" max="4370" width="15.42578125" style="152" customWidth="1"/>
    <col min="4371" max="4371" width="18.85546875" style="152" customWidth="1"/>
    <col min="4372" max="4372" width="13.28515625" style="152" customWidth="1"/>
    <col min="4373" max="4373" width="11.5703125" style="152" customWidth="1"/>
    <col min="4374" max="4374" width="15" style="152" customWidth="1"/>
    <col min="4375" max="4375" width="9.140625" style="152"/>
    <col min="4376" max="4376" width="11.42578125" style="152" customWidth="1"/>
    <col min="4377" max="4379" width="9.140625" style="152"/>
    <col min="4380" max="4380" width="11" style="152" customWidth="1"/>
    <col min="4381" max="4381" width="12.140625" style="152" customWidth="1"/>
    <col min="4382" max="4382" width="12" style="152" customWidth="1"/>
    <col min="4383" max="4383" width="13.42578125" style="152" customWidth="1"/>
    <col min="4384" max="4384" width="11.42578125" style="152" customWidth="1"/>
    <col min="4385" max="4385" width="12.42578125" style="152" customWidth="1"/>
    <col min="4386" max="4386" width="9.140625" style="152"/>
    <col min="4387" max="4387" width="11" style="152" customWidth="1"/>
    <col min="4388" max="4606" width="9.140625" style="152"/>
    <col min="4607" max="4607" width="6.7109375" style="152" customWidth="1"/>
    <col min="4608" max="4608" width="12.85546875" style="152" customWidth="1"/>
    <col min="4609" max="4609" width="26" style="152" customWidth="1"/>
    <col min="4610" max="4610" width="11.140625" style="152" customWidth="1"/>
    <col min="4611" max="4612" width="12" style="152" customWidth="1"/>
    <col min="4613" max="4613" width="22.28515625" style="152" customWidth="1"/>
    <col min="4614" max="4614" width="16" style="152" customWidth="1"/>
    <col min="4615" max="4615" width="12" style="152" customWidth="1"/>
    <col min="4616" max="4616" width="11.5703125" style="152" customWidth="1"/>
    <col min="4617" max="4617" width="7.85546875" style="152" customWidth="1"/>
    <col min="4618" max="4618" width="7.42578125" style="152" customWidth="1"/>
    <col min="4619" max="4621" width="8.85546875" style="152" customWidth="1"/>
    <col min="4622" max="4622" width="10" style="152" customWidth="1"/>
    <col min="4623" max="4623" width="9.42578125" style="152" customWidth="1"/>
    <col min="4624" max="4624" width="12" style="152" customWidth="1"/>
    <col min="4625" max="4625" width="12.28515625" style="152" customWidth="1"/>
    <col min="4626" max="4626" width="15.42578125" style="152" customWidth="1"/>
    <col min="4627" max="4627" width="18.85546875" style="152" customWidth="1"/>
    <col min="4628" max="4628" width="13.28515625" style="152" customWidth="1"/>
    <col min="4629" max="4629" width="11.5703125" style="152" customWidth="1"/>
    <col min="4630" max="4630" width="15" style="152" customWidth="1"/>
    <col min="4631" max="4631" width="9.140625" style="152"/>
    <col min="4632" max="4632" width="11.42578125" style="152" customWidth="1"/>
    <col min="4633" max="4635" width="9.140625" style="152"/>
    <col min="4636" max="4636" width="11" style="152" customWidth="1"/>
    <col min="4637" max="4637" width="12.140625" style="152" customWidth="1"/>
    <col min="4638" max="4638" width="12" style="152" customWidth="1"/>
    <col min="4639" max="4639" width="13.42578125" style="152" customWidth="1"/>
    <col min="4640" max="4640" width="11.42578125" style="152" customWidth="1"/>
    <col min="4641" max="4641" width="12.42578125" style="152" customWidth="1"/>
    <col min="4642" max="4642" width="9.140625" style="152"/>
    <col min="4643" max="4643" width="11" style="152" customWidth="1"/>
    <col min="4644" max="4862" width="9.140625" style="152"/>
    <col min="4863" max="4863" width="6.7109375" style="152" customWidth="1"/>
    <col min="4864" max="4864" width="12.85546875" style="152" customWidth="1"/>
    <col min="4865" max="4865" width="26" style="152" customWidth="1"/>
    <col min="4866" max="4866" width="11.140625" style="152" customWidth="1"/>
    <col min="4867" max="4868" width="12" style="152" customWidth="1"/>
    <col min="4869" max="4869" width="22.28515625" style="152" customWidth="1"/>
    <col min="4870" max="4870" width="16" style="152" customWidth="1"/>
    <col min="4871" max="4871" width="12" style="152" customWidth="1"/>
    <col min="4872" max="4872" width="11.5703125" style="152" customWidth="1"/>
    <col min="4873" max="4873" width="7.85546875" style="152" customWidth="1"/>
    <col min="4874" max="4874" width="7.42578125" style="152" customWidth="1"/>
    <col min="4875" max="4877" width="8.85546875" style="152" customWidth="1"/>
    <col min="4878" max="4878" width="10" style="152" customWidth="1"/>
    <col min="4879" max="4879" width="9.42578125" style="152" customWidth="1"/>
    <col min="4880" max="4880" width="12" style="152" customWidth="1"/>
    <col min="4881" max="4881" width="12.28515625" style="152" customWidth="1"/>
    <col min="4882" max="4882" width="15.42578125" style="152" customWidth="1"/>
    <col min="4883" max="4883" width="18.85546875" style="152" customWidth="1"/>
    <col min="4884" max="4884" width="13.28515625" style="152" customWidth="1"/>
    <col min="4885" max="4885" width="11.5703125" style="152" customWidth="1"/>
    <col min="4886" max="4886" width="15" style="152" customWidth="1"/>
    <col min="4887" max="4887" width="9.140625" style="152"/>
    <col min="4888" max="4888" width="11.42578125" style="152" customWidth="1"/>
    <col min="4889" max="4891" width="9.140625" style="152"/>
    <col min="4892" max="4892" width="11" style="152" customWidth="1"/>
    <col min="4893" max="4893" width="12.140625" style="152" customWidth="1"/>
    <col min="4894" max="4894" width="12" style="152" customWidth="1"/>
    <col min="4895" max="4895" width="13.42578125" style="152" customWidth="1"/>
    <col min="4896" max="4896" width="11.42578125" style="152" customWidth="1"/>
    <col min="4897" max="4897" width="12.42578125" style="152" customWidth="1"/>
    <col min="4898" max="4898" width="9.140625" style="152"/>
    <col min="4899" max="4899" width="11" style="152" customWidth="1"/>
    <col min="4900" max="5118" width="9.140625" style="152"/>
    <col min="5119" max="5119" width="6.7109375" style="152" customWidth="1"/>
    <col min="5120" max="5120" width="12.85546875" style="152" customWidth="1"/>
    <col min="5121" max="5121" width="26" style="152" customWidth="1"/>
    <col min="5122" max="5122" width="11.140625" style="152" customWidth="1"/>
    <col min="5123" max="5124" width="12" style="152" customWidth="1"/>
    <col min="5125" max="5125" width="22.28515625" style="152" customWidth="1"/>
    <col min="5126" max="5126" width="16" style="152" customWidth="1"/>
    <col min="5127" max="5127" width="12" style="152" customWidth="1"/>
    <col min="5128" max="5128" width="11.5703125" style="152" customWidth="1"/>
    <col min="5129" max="5129" width="7.85546875" style="152" customWidth="1"/>
    <col min="5130" max="5130" width="7.42578125" style="152" customWidth="1"/>
    <col min="5131" max="5133" width="8.85546875" style="152" customWidth="1"/>
    <col min="5134" max="5134" width="10" style="152" customWidth="1"/>
    <col min="5135" max="5135" width="9.42578125" style="152" customWidth="1"/>
    <col min="5136" max="5136" width="12" style="152" customWidth="1"/>
    <col min="5137" max="5137" width="12.28515625" style="152" customWidth="1"/>
    <col min="5138" max="5138" width="15.42578125" style="152" customWidth="1"/>
    <col min="5139" max="5139" width="18.85546875" style="152" customWidth="1"/>
    <col min="5140" max="5140" width="13.28515625" style="152" customWidth="1"/>
    <col min="5141" max="5141" width="11.5703125" style="152" customWidth="1"/>
    <col min="5142" max="5142" width="15" style="152" customWidth="1"/>
    <col min="5143" max="5143" width="9.140625" style="152"/>
    <col min="5144" max="5144" width="11.42578125" style="152" customWidth="1"/>
    <col min="5145" max="5147" width="9.140625" style="152"/>
    <col min="5148" max="5148" width="11" style="152" customWidth="1"/>
    <col min="5149" max="5149" width="12.140625" style="152" customWidth="1"/>
    <col min="5150" max="5150" width="12" style="152" customWidth="1"/>
    <col min="5151" max="5151" width="13.42578125" style="152" customWidth="1"/>
    <col min="5152" max="5152" width="11.42578125" style="152" customWidth="1"/>
    <col min="5153" max="5153" width="12.42578125" style="152" customWidth="1"/>
    <col min="5154" max="5154" width="9.140625" style="152"/>
    <col min="5155" max="5155" width="11" style="152" customWidth="1"/>
    <col min="5156" max="5374" width="9.140625" style="152"/>
    <col min="5375" max="5375" width="6.7109375" style="152" customWidth="1"/>
    <col min="5376" max="5376" width="12.85546875" style="152" customWidth="1"/>
    <col min="5377" max="5377" width="26" style="152" customWidth="1"/>
    <col min="5378" max="5378" width="11.140625" style="152" customWidth="1"/>
    <col min="5379" max="5380" width="12" style="152" customWidth="1"/>
    <col min="5381" max="5381" width="22.28515625" style="152" customWidth="1"/>
    <col min="5382" max="5382" width="16" style="152" customWidth="1"/>
    <col min="5383" max="5383" width="12" style="152" customWidth="1"/>
    <col min="5384" max="5384" width="11.5703125" style="152" customWidth="1"/>
    <col min="5385" max="5385" width="7.85546875" style="152" customWidth="1"/>
    <col min="5386" max="5386" width="7.42578125" style="152" customWidth="1"/>
    <col min="5387" max="5389" width="8.85546875" style="152" customWidth="1"/>
    <col min="5390" max="5390" width="10" style="152" customWidth="1"/>
    <col min="5391" max="5391" width="9.42578125" style="152" customWidth="1"/>
    <col min="5392" max="5392" width="12" style="152" customWidth="1"/>
    <col min="5393" max="5393" width="12.28515625" style="152" customWidth="1"/>
    <col min="5394" max="5394" width="15.42578125" style="152" customWidth="1"/>
    <col min="5395" max="5395" width="18.85546875" style="152" customWidth="1"/>
    <col min="5396" max="5396" width="13.28515625" style="152" customWidth="1"/>
    <col min="5397" max="5397" width="11.5703125" style="152" customWidth="1"/>
    <col min="5398" max="5398" width="15" style="152" customWidth="1"/>
    <col min="5399" max="5399" width="9.140625" style="152"/>
    <col min="5400" max="5400" width="11.42578125" style="152" customWidth="1"/>
    <col min="5401" max="5403" width="9.140625" style="152"/>
    <col min="5404" max="5404" width="11" style="152" customWidth="1"/>
    <col min="5405" max="5405" width="12.140625" style="152" customWidth="1"/>
    <col min="5406" max="5406" width="12" style="152" customWidth="1"/>
    <col min="5407" max="5407" width="13.42578125" style="152" customWidth="1"/>
    <col min="5408" max="5408" width="11.42578125" style="152" customWidth="1"/>
    <col min="5409" max="5409" width="12.42578125" style="152" customWidth="1"/>
    <col min="5410" max="5410" width="9.140625" style="152"/>
    <col min="5411" max="5411" width="11" style="152" customWidth="1"/>
    <col min="5412" max="5630" width="9.140625" style="152"/>
    <col min="5631" max="5631" width="6.7109375" style="152" customWidth="1"/>
    <col min="5632" max="5632" width="12.85546875" style="152" customWidth="1"/>
    <col min="5633" max="5633" width="26" style="152" customWidth="1"/>
    <col min="5634" max="5634" width="11.140625" style="152" customWidth="1"/>
    <col min="5635" max="5636" width="12" style="152" customWidth="1"/>
    <col min="5637" max="5637" width="22.28515625" style="152" customWidth="1"/>
    <col min="5638" max="5638" width="16" style="152" customWidth="1"/>
    <col min="5639" max="5639" width="12" style="152" customWidth="1"/>
    <col min="5640" max="5640" width="11.5703125" style="152" customWidth="1"/>
    <col min="5641" max="5641" width="7.85546875" style="152" customWidth="1"/>
    <col min="5642" max="5642" width="7.42578125" style="152" customWidth="1"/>
    <col min="5643" max="5645" width="8.85546875" style="152" customWidth="1"/>
    <col min="5646" max="5646" width="10" style="152" customWidth="1"/>
    <col min="5647" max="5647" width="9.42578125" style="152" customWidth="1"/>
    <col min="5648" max="5648" width="12" style="152" customWidth="1"/>
    <col min="5649" max="5649" width="12.28515625" style="152" customWidth="1"/>
    <col min="5650" max="5650" width="15.42578125" style="152" customWidth="1"/>
    <col min="5651" max="5651" width="18.85546875" style="152" customWidth="1"/>
    <col min="5652" max="5652" width="13.28515625" style="152" customWidth="1"/>
    <col min="5653" max="5653" width="11.5703125" style="152" customWidth="1"/>
    <col min="5654" max="5654" width="15" style="152" customWidth="1"/>
    <col min="5655" max="5655" width="9.140625" style="152"/>
    <col min="5656" max="5656" width="11.42578125" style="152" customWidth="1"/>
    <col min="5657" max="5659" width="9.140625" style="152"/>
    <col min="5660" max="5660" width="11" style="152" customWidth="1"/>
    <col min="5661" max="5661" width="12.140625" style="152" customWidth="1"/>
    <col min="5662" max="5662" width="12" style="152" customWidth="1"/>
    <col min="5663" max="5663" width="13.42578125" style="152" customWidth="1"/>
    <col min="5664" max="5664" width="11.42578125" style="152" customWidth="1"/>
    <col min="5665" max="5665" width="12.42578125" style="152" customWidth="1"/>
    <col min="5666" max="5666" width="9.140625" style="152"/>
    <col min="5667" max="5667" width="11" style="152" customWidth="1"/>
    <col min="5668" max="5886" width="9.140625" style="152"/>
    <col min="5887" max="5887" width="6.7109375" style="152" customWidth="1"/>
    <col min="5888" max="5888" width="12.85546875" style="152" customWidth="1"/>
    <col min="5889" max="5889" width="26" style="152" customWidth="1"/>
    <col min="5890" max="5890" width="11.140625" style="152" customWidth="1"/>
    <col min="5891" max="5892" width="12" style="152" customWidth="1"/>
    <col min="5893" max="5893" width="22.28515625" style="152" customWidth="1"/>
    <col min="5894" max="5894" width="16" style="152" customWidth="1"/>
    <col min="5895" max="5895" width="12" style="152" customWidth="1"/>
    <col min="5896" max="5896" width="11.5703125" style="152" customWidth="1"/>
    <col min="5897" max="5897" width="7.85546875" style="152" customWidth="1"/>
    <col min="5898" max="5898" width="7.42578125" style="152" customWidth="1"/>
    <col min="5899" max="5901" width="8.85546875" style="152" customWidth="1"/>
    <col min="5902" max="5902" width="10" style="152" customWidth="1"/>
    <col min="5903" max="5903" width="9.42578125" style="152" customWidth="1"/>
    <col min="5904" max="5904" width="12" style="152" customWidth="1"/>
    <col min="5905" max="5905" width="12.28515625" style="152" customWidth="1"/>
    <col min="5906" max="5906" width="15.42578125" style="152" customWidth="1"/>
    <col min="5907" max="5907" width="18.85546875" style="152" customWidth="1"/>
    <col min="5908" max="5908" width="13.28515625" style="152" customWidth="1"/>
    <col min="5909" max="5909" width="11.5703125" style="152" customWidth="1"/>
    <col min="5910" max="5910" width="15" style="152" customWidth="1"/>
    <col min="5911" max="5911" width="9.140625" style="152"/>
    <col min="5912" max="5912" width="11.42578125" style="152" customWidth="1"/>
    <col min="5913" max="5915" width="9.140625" style="152"/>
    <col min="5916" max="5916" width="11" style="152" customWidth="1"/>
    <col min="5917" max="5917" width="12.140625" style="152" customWidth="1"/>
    <col min="5918" max="5918" width="12" style="152" customWidth="1"/>
    <col min="5919" max="5919" width="13.42578125" style="152" customWidth="1"/>
    <col min="5920" max="5920" width="11.42578125" style="152" customWidth="1"/>
    <col min="5921" max="5921" width="12.42578125" style="152" customWidth="1"/>
    <col min="5922" max="5922" width="9.140625" style="152"/>
    <col min="5923" max="5923" width="11" style="152" customWidth="1"/>
    <col min="5924" max="6142" width="9.140625" style="152"/>
    <col min="6143" max="6143" width="6.7109375" style="152" customWidth="1"/>
    <col min="6144" max="6144" width="12.85546875" style="152" customWidth="1"/>
    <col min="6145" max="6145" width="26" style="152" customWidth="1"/>
    <col min="6146" max="6146" width="11.140625" style="152" customWidth="1"/>
    <col min="6147" max="6148" width="12" style="152" customWidth="1"/>
    <col min="6149" max="6149" width="22.28515625" style="152" customWidth="1"/>
    <col min="6150" max="6150" width="16" style="152" customWidth="1"/>
    <col min="6151" max="6151" width="12" style="152" customWidth="1"/>
    <col min="6152" max="6152" width="11.5703125" style="152" customWidth="1"/>
    <col min="6153" max="6153" width="7.85546875" style="152" customWidth="1"/>
    <col min="6154" max="6154" width="7.42578125" style="152" customWidth="1"/>
    <col min="6155" max="6157" width="8.85546875" style="152" customWidth="1"/>
    <col min="6158" max="6158" width="10" style="152" customWidth="1"/>
    <col min="6159" max="6159" width="9.42578125" style="152" customWidth="1"/>
    <col min="6160" max="6160" width="12" style="152" customWidth="1"/>
    <col min="6161" max="6161" width="12.28515625" style="152" customWidth="1"/>
    <col min="6162" max="6162" width="15.42578125" style="152" customWidth="1"/>
    <col min="6163" max="6163" width="18.85546875" style="152" customWidth="1"/>
    <col min="6164" max="6164" width="13.28515625" style="152" customWidth="1"/>
    <col min="6165" max="6165" width="11.5703125" style="152" customWidth="1"/>
    <col min="6166" max="6166" width="15" style="152" customWidth="1"/>
    <col min="6167" max="6167" width="9.140625" style="152"/>
    <col min="6168" max="6168" width="11.42578125" style="152" customWidth="1"/>
    <col min="6169" max="6171" width="9.140625" style="152"/>
    <col min="6172" max="6172" width="11" style="152" customWidth="1"/>
    <col min="6173" max="6173" width="12.140625" style="152" customWidth="1"/>
    <col min="6174" max="6174" width="12" style="152" customWidth="1"/>
    <col min="6175" max="6175" width="13.42578125" style="152" customWidth="1"/>
    <col min="6176" max="6176" width="11.42578125" style="152" customWidth="1"/>
    <col min="6177" max="6177" width="12.42578125" style="152" customWidth="1"/>
    <col min="6178" max="6178" width="9.140625" style="152"/>
    <col min="6179" max="6179" width="11" style="152" customWidth="1"/>
    <col min="6180" max="6398" width="9.140625" style="152"/>
    <col min="6399" max="6399" width="6.7109375" style="152" customWidth="1"/>
    <col min="6400" max="6400" width="12.85546875" style="152" customWidth="1"/>
    <col min="6401" max="6401" width="26" style="152" customWidth="1"/>
    <col min="6402" max="6402" width="11.140625" style="152" customWidth="1"/>
    <col min="6403" max="6404" width="12" style="152" customWidth="1"/>
    <col min="6405" max="6405" width="22.28515625" style="152" customWidth="1"/>
    <col min="6406" max="6406" width="16" style="152" customWidth="1"/>
    <col min="6407" max="6407" width="12" style="152" customWidth="1"/>
    <col min="6408" max="6408" width="11.5703125" style="152" customWidth="1"/>
    <col min="6409" max="6409" width="7.85546875" style="152" customWidth="1"/>
    <col min="6410" max="6410" width="7.42578125" style="152" customWidth="1"/>
    <col min="6411" max="6413" width="8.85546875" style="152" customWidth="1"/>
    <col min="6414" max="6414" width="10" style="152" customWidth="1"/>
    <col min="6415" max="6415" width="9.42578125" style="152" customWidth="1"/>
    <col min="6416" max="6416" width="12" style="152" customWidth="1"/>
    <col min="6417" max="6417" width="12.28515625" style="152" customWidth="1"/>
    <col min="6418" max="6418" width="15.42578125" style="152" customWidth="1"/>
    <col min="6419" max="6419" width="18.85546875" style="152" customWidth="1"/>
    <col min="6420" max="6420" width="13.28515625" style="152" customWidth="1"/>
    <col min="6421" max="6421" width="11.5703125" style="152" customWidth="1"/>
    <col min="6422" max="6422" width="15" style="152" customWidth="1"/>
    <col min="6423" max="6423" width="9.140625" style="152"/>
    <col min="6424" max="6424" width="11.42578125" style="152" customWidth="1"/>
    <col min="6425" max="6427" width="9.140625" style="152"/>
    <col min="6428" max="6428" width="11" style="152" customWidth="1"/>
    <col min="6429" max="6429" width="12.140625" style="152" customWidth="1"/>
    <col min="6430" max="6430" width="12" style="152" customWidth="1"/>
    <col min="6431" max="6431" width="13.42578125" style="152" customWidth="1"/>
    <col min="6432" max="6432" width="11.42578125" style="152" customWidth="1"/>
    <col min="6433" max="6433" width="12.42578125" style="152" customWidth="1"/>
    <col min="6434" max="6434" width="9.140625" style="152"/>
    <col min="6435" max="6435" width="11" style="152" customWidth="1"/>
    <col min="6436" max="6654" width="9.140625" style="152"/>
    <col min="6655" max="6655" width="6.7109375" style="152" customWidth="1"/>
    <col min="6656" max="6656" width="12.85546875" style="152" customWidth="1"/>
    <col min="6657" max="6657" width="26" style="152" customWidth="1"/>
    <col min="6658" max="6658" width="11.140625" style="152" customWidth="1"/>
    <col min="6659" max="6660" width="12" style="152" customWidth="1"/>
    <col min="6661" max="6661" width="22.28515625" style="152" customWidth="1"/>
    <col min="6662" max="6662" width="16" style="152" customWidth="1"/>
    <col min="6663" max="6663" width="12" style="152" customWidth="1"/>
    <col min="6664" max="6664" width="11.5703125" style="152" customWidth="1"/>
    <col min="6665" max="6665" width="7.85546875" style="152" customWidth="1"/>
    <col min="6666" max="6666" width="7.42578125" style="152" customWidth="1"/>
    <col min="6667" max="6669" width="8.85546875" style="152" customWidth="1"/>
    <col min="6670" max="6670" width="10" style="152" customWidth="1"/>
    <col min="6671" max="6671" width="9.42578125" style="152" customWidth="1"/>
    <col min="6672" max="6672" width="12" style="152" customWidth="1"/>
    <col min="6673" max="6673" width="12.28515625" style="152" customWidth="1"/>
    <col min="6674" max="6674" width="15.42578125" style="152" customWidth="1"/>
    <col min="6675" max="6675" width="18.85546875" style="152" customWidth="1"/>
    <col min="6676" max="6676" width="13.28515625" style="152" customWidth="1"/>
    <col min="6677" max="6677" width="11.5703125" style="152" customWidth="1"/>
    <col min="6678" max="6678" width="15" style="152" customWidth="1"/>
    <col min="6679" max="6679" width="9.140625" style="152"/>
    <col min="6680" max="6680" width="11.42578125" style="152" customWidth="1"/>
    <col min="6681" max="6683" width="9.140625" style="152"/>
    <col min="6684" max="6684" width="11" style="152" customWidth="1"/>
    <col min="6685" max="6685" width="12.140625" style="152" customWidth="1"/>
    <col min="6686" max="6686" width="12" style="152" customWidth="1"/>
    <col min="6687" max="6687" width="13.42578125" style="152" customWidth="1"/>
    <col min="6688" max="6688" width="11.42578125" style="152" customWidth="1"/>
    <col min="6689" max="6689" width="12.42578125" style="152" customWidth="1"/>
    <col min="6690" max="6690" width="9.140625" style="152"/>
    <col min="6691" max="6691" width="11" style="152" customWidth="1"/>
    <col min="6692" max="6910" width="9.140625" style="152"/>
    <col min="6911" max="6911" width="6.7109375" style="152" customWidth="1"/>
    <col min="6912" max="6912" width="12.85546875" style="152" customWidth="1"/>
    <col min="6913" max="6913" width="26" style="152" customWidth="1"/>
    <col min="6914" max="6914" width="11.140625" style="152" customWidth="1"/>
    <col min="6915" max="6916" width="12" style="152" customWidth="1"/>
    <col min="6917" max="6917" width="22.28515625" style="152" customWidth="1"/>
    <col min="6918" max="6918" width="16" style="152" customWidth="1"/>
    <col min="6919" max="6919" width="12" style="152" customWidth="1"/>
    <col min="6920" max="6920" width="11.5703125" style="152" customWidth="1"/>
    <col min="6921" max="6921" width="7.85546875" style="152" customWidth="1"/>
    <col min="6922" max="6922" width="7.42578125" style="152" customWidth="1"/>
    <col min="6923" max="6925" width="8.85546875" style="152" customWidth="1"/>
    <col min="6926" max="6926" width="10" style="152" customWidth="1"/>
    <col min="6927" max="6927" width="9.42578125" style="152" customWidth="1"/>
    <col min="6928" max="6928" width="12" style="152" customWidth="1"/>
    <col min="6929" max="6929" width="12.28515625" style="152" customWidth="1"/>
    <col min="6930" max="6930" width="15.42578125" style="152" customWidth="1"/>
    <col min="6931" max="6931" width="18.85546875" style="152" customWidth="1"/>
    <col min="6932" max="6932" width="13.28515625" style="152" customWidth="1"/>
    <col min="6933" max="6933" width="11.5703125" style="152" customWidth="1"/>
    <col min="6934" max="6934" width="15" style="152" customWidth="1"/>
    <col min="6935" max="6935" width="9.140625" style="152"/>
    <col min="6936" max="6936" width="11.42578125" style="152" customWidth="1"/>
    <col min="6937" max="6939" width="9.140625" style="152"/>
    <col min="6940" max="6940" width="11" style="152" customWidth="1"/>
    <col min="6941" max="6941" width="12.140625" style="152" customWidth="1"/>
    <col min="6942" max="6942" width="12" style="152" customWidth="1"/>
    <col min="6943" max="6943" width="13.42578125" style="152" customWidth="1"/>
    <col min="6944" max="6944" width="11.42578125" style="152" customWidth="1"/>
    <col min="6945" max="6945" width="12.42578125" style="152" customWidth="1"/>
    <col min="6946" max="6946" width="9.140625" style="152"/>
    <col min="6947" max="6947" width="11" style="152" customWidth="1"/>
    <col min="6948" max="7166" width="9.140625" style="152"/>
    <col min="7167" max="7167" width="6.7109375" style="152" customWidth="1"/>
    <col min="7168" max="7168" width="12.85546875" style="152" customWidth="1"/>
    <col min="7169" max="7169" width="26" style="152" customWidth="1"/>
    <col min="7170" max="7170" width="11.140625" style="152" customWidth="1"/>
    <col min="7171" max="7172" width="12" style="152" customWidth="1"/>
    <col min="7173" max="7173" width="22.28515625" style="152" customWidth="1"/>
    <col min="7174" max="7174" width="16" style="152" customWidth="1"/>
    <col min="7175" max="7175" width="12" style="152" customWidth="1"/>
    <col min="7176" max="7176" width="11.5703125" style="152" customWidth="1"/>
    <col min="7177" max="7177" width="7.85546875" style="152" customWidth="1"/>
    <col min="7178" max="7178" width="7.42578125" style="152" customWidth="1"/>
    <col min="7179" max="7181" width="8.85546875" style="152" customWidth="1"/>
    <col min="7182" max="7182" width="10" style="152" customWidth="1"/>
    <col min="7183" max="7183" width="9.42578125" style="152" customWidth="1"/>
    <col min="7184" max="7184" width="12" style="152" customWidth="1"/>
    <col min="7185" max="7185" width="12.28515625" style="152" customWidth="1"/>
    <col min="7186" max="7186" width="15.42578125" style="152" customWidth="1"/>
    <col min="7187" max="7187" width="18.85546875" style="152" customWidth="1"/>
    <col min="7188" max="7188" width="13.28515625" style="152" customWidth="1"/>
    <col min="7189" max="7189" width="11.5703125" style="152" customWidth="1"/>
    <col min="7190" max="7190" width="15" style="152" customWidth="1"/>
    <col min="7191" max="7191" width="9.140625" style="152"/>
    <col min="7192" max="7192" width="11.42578125" style="152" customWidth="1"/>
    <col min="7193" max="7195" width="9.140625" style="152"/>
    <col min="7196" max="7196" width="11" style="152" customWidth="1"/>
    <col min="7197" max="7197" width="12.140625" style="152" customWidth="1"/>
    <col min="7198" max="7198" width="12" style="152" customWidth="1"/>
    <col min="7199" max="7199" width="13.42578125" style="152" customWidth="1"/>
    <col min="7200" max="7200" width="11.42578125" style="152" customWidth="1"/>
    <col min="7201" max="7201" width="12.42578125" style="152" customWidth="1"/>
    <col min="7202" max="7202" width="9.140625" style="152"/>
    <col min="7203" max="7203" width="11" style="152" customWidth="1"/>
    <col min="7204" max="7422" width="9.140625" style="152"/>
    <col min="7423" max="7423" width="6.7109375" style="152" customWidth="1"/>
    <col min="7424" max="7424" width="12.85546875" style="152" customWidth="1"/>
    <col min="7425" max="7425" width="26" style="152" customWidth="1"/>
    <col min="7426" max="7426" width="11.140625" style="152" customWidth="1"/>
    <col min="7427" max="7428" width="12" style="152" customWidth="1"/>
    <col min="7429" max="7429" width="22.28515625" style="152" customWidth="1"/>
    <col min="7430" max="7430" width="16" style="152" customWidth="1"/>
    <col min="7431" max="7431" width="12" style="152" customWidth="1"/>
    <col min="7432" max="7432" width="11.5703125" style="152" customWidth="1"/>
    <col min="7433" max="7433" width="7.85546875" style="152" customWidth="1"/>
    <col min="7434" max="7434" width="7.42578125" style="152" customWidth="1"/>
    <col min="7435" max="7437" width="8.85546875" style="152" customWidth="1"/>
    <col min="7438" max="7438" width="10" style="152" customWidth="1"/>
    <col min="7439" max="7439" width="9.42578125" style="152" customWidth="1"/>
    <col min="7440" max="7440" width="12" style="152" customWidth="1"/>
    <col min="7441" max="7441" width="12.28515625" style="152" customWidth="1"/>
    <col min="7442" max="7442" width="15.42578125" style="152" customWidth="1"/>
    <col min="7443" max="7443" width="18.85546875" style="152" customWidth="1"/>
    <col min="7444" max="7444" width="13.28515625" style="152" customWidth="1"/>
    <col min="7445" max="7445" width="11.5703125" style="152" customWidth="1"/>
    <col min="7446" max="7446" width="15" style="152" customWidth="1"/>
    <col min="7447" max="7447" width="9.140625" style="152"/>
    <col min="7448" max="7448" width="11.42578125" style="152" customWidth="1"/>
    <col min="7449" max="7451" width="9.140625" style="152"/>
    <col min="7452" max="7452" width="11" style="152" customWidth="1"/>
    <col min="7453" max="7453" width="12.140625" style="152" customWidth="1"/>
    <col min="7454" max="7454" width="12" style="152" customWidth="1"/>
    <col min="7455" max="7455" width="13.42578125" style="152" customWidth="1"/>
    <col min="7456" max="7456" width="11.42578125" style="152" customWidth="1"/>
    <col min="7457" max="7457" width="12.42578125" style="152" customWidth="1"/>
    <col min="7458" max="7458" width="9.140625" style="152"/>
    <col min="7459" max="7459" width="11" style="152" customWidth="1"/>
    <col min="7460" max="7678" width="9.140625" style="152"/>
    <col min="7679" max="7679" width="6.7109375" style="152" customWidth="1"/>
    <col min="7680" max="7680" width="12.85546875" style="152" customWidth="1"/>
    <col min="7681" max="7681" width="26" style="152" customWidth="1"/>
    <col min="7682" max="7682" width="11.140625" style="152" customWidth="1"/>
    <col min="7683" max="7684" width="12" style="152" customWidth="1"/>
    <col min="7685" max="7685" width="22.28515625" style="152" customWidth="1"/>
    <col min="7686" max="7686" width="16" style="152" customWidth="1"/>
    <col min="7687" max="7687" width="12" style="152" customWidth="1"/>
    <col min="7688" max="7688" width="11.5703125" style="152" customWidth="1"/>
    <col min="7689" max="7689" width="7.85546875" style="152" customWidth="1"/>
    <col min="7690" max="7690" width="7.42578125" style="152" customWidth="1"/>
    <col min="7691" max="7693" width="8.85546875" style="152" customWidth="1"/>
    <col min="7694" max="7694" width="10" style="152" customWidth="1"/>
    <col min="7695" max="7695" width="9.42578125" style="152" customWidth="1"/>
    <col min="7696" max="7696" width="12" style="152" customWidth="1"/>
    <col min="7697" max="7697" width="12.28515625" style="152" customWidth="1"/>
    <col min="7698" max="7698" width="15.42578125" style="152" customWidth="1"/>
    <col min="7699" max="7699" width="18.85546875" style="152" customWidth="1"/>
    <col min="7700" max="7700" width="13.28515625" style="152" customWidth="1"/>
    <col min="7701" max="7701" width="11.5703125" style="152" customWidth="1"/>
    <col min="7702" max="7702" width="15" style="152" customWidth="1"/>
    <col min="7703" max="7703" width="9.140625" style="152"/>
    <col min="7704" max="7704" width="11.42578125" style="152" customWidth="1"/>
    <col min="7705" max="7707" width="9.140625" style="152"/>
    <col min="7708" max="7708" width="11" style="152" customWidth="1"/>
    <col min="7709" max="7709" width="12.140625" style="152" customWidth="1"/>
    <col min="7710" max="7710" width="12" style="152" customWidth="1"/>
    <col min="7711" max="7711" width="13.42578125" style="152" customWidth="1"/>
    <col min="7712" max="7712" width="11.42578125" style="152" customWidth="1"/>
    <col min="7713" max="7713" width="12.42578125" style="152" customWidth="1"/>
    <col min="7714" max="7714" width="9.140625" style="152"/>
    <col min="7715" max="7715" width="11" style="152" customWidth="1"/>
    <col min="7716" max="7934" width="9.140625" style="152"/>
    <col min="7935" max="7935" width="6.7109375" style="152" customWidth="1"/>
    <col min="7936" max="7936" width="12.85546875" style="152" customWidth="1"/>
    <col min="7937" max="7937" width="26" style="152" customWidth="1"/>
    <col min="7938" max="7938" width="11.140625" style="152" customWidth="1"/>
    <col min="7939" max="7940" width="12" style="152" customWidth="1"/>
    <col min="7941" max="7941" width="22.28515625" style="152" customWidth="1"/>
    <col min="7942" max="7942" width="16" style="152" customWidth="1"/>
    <col min="7943" max="7943" width="12" style="152" customWidth="1"/>
    <col min="7944" max="7944" width="11.5703125" style="152" customWidth="1"/>
    <col min="7945" max="7945" width="7.85546875" style="152" customWidth="1"/>
    <col min="7946" max="7946" width="7.42578125" style="152" customWidth="1"/>
    <col min="7947" max="7949" width="8.85546875" style="152" customWidth="1"/>
    <col min="7950" max="7950" width="10" style="152" customWidth="1"/>
    <col min="7951" max="7951" width="9.42578125" style="152" customWidth="1"/>
    <col min="7952" max="7952" width="12" style="152" customWidth="1"/>
    <col min="7953" max="7953" width="12.28515625" style="152" customWidth="1"/>
    <col min="7954" max="7954" width="15.42578125" style="152" customWidth="1"/>
    <col min="7955" max="7955" width="18.85546875" style="152" customWidth="1"/>
    <col min="7956" max="7956" width="13.28515625" style="152" customWidth="1"/>
    <col min="7957" max="7957" width="11.5703125" style="152" customWidth="1"/>
    <col min="7958" max="7958" width="15" style="152" customWidth="1"/>
    <col min="7959" max="7959" width="9.140625" style="152"/>
    <col min="7960" max="7960" width="11.42578125" style="152" customWidth="1"/>
    <col min="7961" max="7963" width="9.140625" style="152"/>
    <col min="7964" max="7964" width="11" style="152" customWidth="1"/>
    <col min="7965" max="7965" width="12.140625" style="152" customWidth="1"/>
    <col min="7966" max="7966" width="12" style="152" customWidth="1"/>
    <col min="7967" max="7967" width="13.42578125" style="152" customWidth="1"/>
    <col min="7968" max="7968" width="11.42578125" style="152" customWidth="1"/>
    <col min="7969" max="7969" width="12.42578125" style="152" customWidth="1"/>
    <col min="7970" max="7970" width="9.140625" style="152"/>
    <col min="7971" max="7971" width="11" style="152" customWidth="1"/>
    <col min="7972" max="8190" width="9.140625" style="152"/>
    <col min="8191" max="8191" width="6.7109375" style="152" customWidth="1"/>
    <col min="8192" max="8192" width="12.85546875" style="152" customWidth="1"/>
    <col min="8193" max="8193" width="26" style="152" customWidth="1"/>
    <col min="8194" max="8194" width="11.140625" style="152" customWidth="1"/>
    <col min="8195" max="8196" width="12" style="152" customWidth="1"/>
    <col min="8197" max="8197" width="22.28515625" style="152" customWidth="1"/>
    <col min="8198" max="8198" width="16" style="152" customWidth="1"/>
    <col min="8199" max="8199" width="12" style="152" customWidth="1"/>
    <col min="8200" max="8200" width="11.5703125" style="152" customWidth="1"/>
    <col min="8201" max="8201" width="7.85546875" style="152" customWidth="1"/>
    <col min="8202" max="8202" width="7.42578125" style="152" customWidth="1"/>
    <col min="8203" max="8205" width="8.85546875" style="152" customWidth="1"/>
    <col min="8206" max="8206" width="10" style="152" customWidth="1"/>
    <col min="8207" max="8207" width="9.42578125" style="152" customWidth="1"/>
    <col min="8208" max="8208" width="12" style="152" customWidth="1"/>
    <col min="8209" max="8209" width="12.28515625" style="152" customWidth="1"/>
    <col min="8210" max="8210" width="15.42578125" style="152" customWidth="1"/>
    <col min="8211" max="8211" width="18.85546875" style="152" customWidth="1"/>
    <col min="8212" max="8212" width="13.28515625" style="152" customWidth="1"/>
    <col min="8213" max="8213" width="11.5703125" style="152" customWidth="1"/>
    <col min="8214" max="8214" width="15" style="152" customWidth="1"/>
    <col min="8215" max="8215" width="9.140625" style="152"/>
    <col min="8216" max="8216" width="11.42578125" style="152" customWidth="1"/>
    <col min="8217" max="8219" width="9.140625" style="152"/>
    <col min="8220" max="8220" width="11" style="152" customWidth="1"/>
    <col min="8221" max="8221" width="12.140625" style="152" customWidth="1"/>
    <col min="8222" max="8222" width="12" style="152" customWidth="1"/>
    <col min="8223" max="8223" width="13.42578125" style="152" customWidth="1"/>
    <col min="8224" max="8224" width="11.42578125" style="152" customWidth="1"/>
    <col min="8225" max="8225" width="12.42578125" style="152" customWidth="1"/>
    <col min="8226" max="8226" width="9.140625" style="152"/>
    <col min="8227" max="8227" width="11" style="152" customWidth="1"/>
    <col min="8228" max="8446" width="9.140625" style="152"/>
    <col min="8447" max="8447" width="6.7109375" style="152" customWidth="1"/>
    <col min="8448" max="8448" width="12.85546875" style="152" customWidth="1"/>
    <col min="8449" max="8449" width="26" style="152" customWidth="1"/>
    <col min="8450" max="8450" width="11.140625" style="152" customWidth="1"/>
    <col min="8451" max="8452" width="12" style="152" customWidth="1"/>
    <col min="8453" max="8453" width="22.28515625" style="152" customWidth="1"/>
    <col min="8454" max="8454" width="16" style="152" customWidth="1"/>
    <col min="8455" max="8455" width="12" style="152" customWidth="1"/>
    <col min="8456" max="8456" width="11.5703125" style="152" customWidth="1"/>
    <col min="8457" max="8457" width="7.85546875" style="152" customWidth="1"/>
    <col min="8458" max="8458" width="7.42578125" style="152" customWidth="1"/>
    <col min="8459" max="8461" width="8.85546875" style="152" customWidth="1"/>
    <col min="8462" max="8462" width="10" style="152" customWidth="1"/>
    <col min="8463" max="8463" width="9.42578125" style="152" customWidth="1"/>
    <col min="8464" max="8464" width="12" style="152" customWidth="1"/>
    <col min="8465" max="8465" width="12.28515625" style="152" customWidth="1"/>
    <col min="8466" max="8466" width="15.42578125" style="152" customWidth="1"/>
    <col min="8467" max="8467" width="18.85546875" style="152" customWidth="1"/>
    <col min="8468" max="8468" width="13.28515625" style="152" customWidth="1"/>
    <col min="8469" max="8469" width="11.5703125" style="152" customWidth="1"/>
    <col min="8470" max="8470" width="15" style="152" customWidth="1"/>
    <col min="8471" max="8471" width="9.140625" style="152"/>
    <col min="8472" max="8472" width="11.42578125" style="152" customWidth="1"/>
    <col min="8473" max="8475" width="9.140625" style="152"/>
    <col min="8476" max="8476" width="11" style="152" customWidth="1"/>
    <col min="8477" max="8477" width="12.140625" style="152" customWidth="1"/>
    <col min="8478" max="8478" width="12" style="152" customWidth="1"/>
    <col min="8479" max="8479" width="13.42578125" style="152" customWidth="1"/>
    <col min="8480" max="8480" width="11.42578125" style="152" customWidth="1"/>
    <col min="8481" max="8481" width="12.42578125" style="152" customWidth="1"/>
    <col min="8482" max="8482" width="9.140625" style="152"/>
    <col min="8483" max="8483" width="11" style="152" customWidth="1"/>
    <col min="8484" max="8702" width="9.140625" style="152"/>
    <col min="8703" max="8703" width="6.7109375" style="152" customWidth="1"/>
    <col min="8704" max="8704" width="12.85546875" style="152" customWidth="1"/>
    <col min="8705" max="8705" width="26" style="152" customWidth="1"/>
    <col min="8706" max="8706" width="11.140625" style="152" customWidth="1"/>
    <col min="8707" max="8708" width="12" style="152" customWidth="1"/>
    <col min="8709" max="8709" width="22.28515625" style="152" customWidth="1"/>
    <col min="8710" max="8710" width="16" style="152" customWidth="1"/>
    <col min="8711" max="8711" width="12" style="152" customWidth="1"/>
    <col min="8712" max="8712" width="11.5703125" style="152" customWidth="1"/>
    <col min="8713" max="8713" width="7.85546875" style="152" customWidth="1"/>
    <col min="8714" max="8714" width="7.42578125" style="152" customWidth="1"/>
    <col min="8715" max="8717" width="8.85546875" style="152" customWidth="1"/>
    <col min="8718" max="8718" width="10" style="152" customWidth="1"/>
    <col min="8719" max="8719" width="9.42578125" style="152" customWidth="1"/>
    <col min="8720" max="8720" width="12" style="152" customWidth="1"/>
    <col min="8721" max="8721" width="12.28515625" style="152" customWidth="1"/>
    <col min="8722" max="8722" width="15.42578125" style="152" customWidth="1"/>
    <col min="8723" max="8723" width="18.85546875" style="152" customWidth="1"/>
    <col min="8724" max="8724" width="13.28515625" style="152" customWidth="1"/>
    <col min="8725" max="8725" width="11.5703125" style="152" customWidth="1"/>
    <col min="8726" max="8726" width="15" style="152" customWidth="1"/>
    <col min="8727" max="8727" width="9.140625" style="152"/>
    <col min="8728" max="8728" width="11.42578125" style="152" customWidth="1"/>
    <col min="8729" max="8731" width="9.140625" style="152"/>
    <col min="8732" max="8732" width="11" style="152" customWidth="1"/>
    <col min="8733" max="8733" width="12.140625" style="152" customWidth="1"/>
    <col min="8734" max="8734" width="12" style="152" customWidth="1"/>
    <col min="8735" max="8735" width="13.42578125" style="152" customWidth="1"/>
    <col min="8736" max="8736" width="11.42578125" style="152" customWidth="1"/>
    <col min="8737" max="8737" width="12.42578125" style="152" customWidth="1"/>
    <col min="8738" max="8738" width="9.140625" style="152"/>
    <col min="8739" max="8739" width="11" style="152" customWidth="1"/>
    <col min="8740" max="8958" width="9.140625" style="152"/>
    <col min="8959" max="8959" width="6.7109375" style="152" customWidth="1"/>
    <col min="8960" max="8960" width="12.85546875" style="152" customWidth="1"/>
    <col min="8961" max="8961" width="26" style="152" customWidth="1"/>
    <col min="8962" max="8962" width="11.140625" style="152" customWidth="1"/>
    <col min="8963" max="8964" width="12" style="152" customWidth="1"/>
    <col min="8965" max="8965" width="22.28515625" style="152" customWidth="1"/>
    <col min="8966" max="8966" width="16" style="152" customWidth="1"/>
    <col min="8967" max="8967" width="12" style="152" customWidth="1"/>
    <col min="8968" max="8968" width="11.5703125" style="152" customWidth="1"/>
    <col min="8969" max="8969" width="7.85546875" style="152" customWidth="1"/>
    <col min="8970" max="8970" width="7.42578125" style="152" customWidth="1"/>
    <col min="8971" max="8973" width="8.85546875" style="152" customWidth="1"/>
    <col min="8974" max="8974" width="10" style="152" customWidth="1"/>
    <col min="8975" max="8975" width="9.42578125" style="152" customWidth="1"/>
    <col min="8976" max="8976" width="12" style="152" customWidth="1"/>
    <col min="8977" max="8977" width="12.28515625" style="152" customWidth="1"/>
    <col min="8978" max="8978" width="15.42578125" style="152" customWidth="1"/>
    <col min="8979" max="8979" width="18.85546875" style="152" customWidth="1"/>
    <col min="8980" max="8980" width="13.28515625" style="152" customWidth="1"/>
    <col min="8981" max="8981" width="11.5703125" style="152" customWidth="1"/>
    <col min="8982" max="8982" width="15" style="152" customWidth="1"/>
    <col min="8983" max="8983" width="9.140625" style="152"/>
    <col min="8984" max="8984" width="11.42578125" style="152" customWidth="1"/>
    <col min="8985" max="8987" width="9.140625" style="152"/>
    <col min="8988" max="8988" width="11" style="152" customWidth="1"/>
    <col min="8989" max="8989" width="12.140625" style="152" customWidth="1"/>
    <col min="8990" max="8990" width="12" style="152" customWidth="1"/>
    <col min="8991" max="8991" width="13.42578125" style="152" customWidth="1"/>
    <col min="8992" max="8992" width="11.42578125" style="152" customWidth="1"/>
    <col min="8993" max="8993" width="12.42578125" style="152" customWidth="1"/>
    <col min="8994" max="8994" width="9.140625" style="152"/>
    <col min="8995" max="8995" width="11" style="152" customWidth="1"/>
    <col min="8996" max="9214" width="9.140625" style="152"/>
    <col min="9215" max="9215" width="6.7109375" style="152" customWidth="1"/>
    <col min="9216" max="9216" width="12.85546875" style="152" customWidth="1"/>
    <col min="9217" max="9217" width="26" style="152" customWidth="1"/>
    <col min="9218" max="9218" width="11.140625" style="152" customWidth="1"/>
    <col min="9219" max="9220" width="12" style="152" customWidth="1"/>
    <col min="9221" max="9221" width="22.28515625" style="152" customWidth="1"/>
    <col min="9222" max="9222" width="16" style="152" customWidth="1"/>
    <col min="9223" max="9223" width="12" style="152" customWidth="1"/>
    <col min="9224" max="9224" width="11.5703125" style="152" customWidth="1"/>
    <col min="9225" max="9225" width="7.85546875" style="152" customWidth="1"/>
    <col min="9226" max="9226" width="7.42578125" style="152" customWidth="1"/>
    <col min="9227" max="9229" width="8.85546875" style="152" customWidth="1"/>
    <col min="9230" max="9230" width="10" style="152" customWidth="1"/>
    <col min="9231" max="9231" width="9.42578125" style="152" customWidth="1"/>
    <col min="9232" max="9232" width="12" style="152" customWidth="1"/>
    <col min="9233" max="9233" width="12.28515625" style="152" customWidth="1"/>
    <col min="9234" max="9234" width="15.42578125" style="152" customWidth="1"/>
    <col min="9235" max="9235" width="18.85546875" style="152" customWidth="1"/>
    <col min="9236" max="9236" width="13.28515625" style="152" customWidth="1"/>
    <col min="9237" max="9237" width="11.5703125" style="152" customWidth="1"/>
    <col min="9238" max="9238" width="15" style="152" customWidth="1"/>
    <col min="9239" max="9239" width="9.140625" style="152"/>
    <col min="9240" max="9240" width="11.42578125" style="152" customWidth="1"/>
    <col min="9241" max="9243" width="9.140625" style="152"/>
    <col min="9244" max="9244" width="11" style="152" customWidth="1"/>
    <col min="9245" max="9245" width="12.140625" style="152" customWidth="1"/>
    <col min="9246" max="9246" width="12" style="152" customWidth="1"/>
    <col min="9247" max="9247" width="13.42578125" style="152" customWidth="1"/>
    <col min="9248" max="9248" width="11.42578125" style="152" customWidth="1"/>
    <col min="9249" max="9249" width="12.42578125" style="152" customWidth="1"/>
    <col min="9250" max="9250" width="9.140625" style="152"/>
    <col min="9251" max="9251" width="11" style="152" customWidth="1"/>
    <col min="9252" max="9470" width="9.140625" style="152"/>
    <col min="9471" max="9471" width="6.7109375" style="152" customWidth="1"/>
    <col min="9472" max="9472" width="12.85546875" style="152" customWidth="1"/>
    <col min="9473" max="9473" width="26" style="152" customWidth="1"/>
    <col min="9474" max="9474" width="11.140625" style="152" customWidth="1"/>
    <col min="9475" max="9476" width="12" style="152" customWidth="1"/>
    <col min="9477" max="9477" width="22.28515625" style="152" customWidth="1"/>
    <col min="9478" max="9478" width="16" style="152" customWidth="1"/>
    <col min="9479" max="9479" width="12" style="152" customWidth="1"/>
    <col min="9480" max="9480" width="11.5703125" style="152" customWidth="1"/>
    <col min="9481" max="9481" width="7.85546875" style="152" customWidth="1"/>
    <col min="9482" max="9482" width="7.42578125" style="152" customWidth="1"/>
    <col min="9483" max="9485" width="8.85546875" style="152" customWidth="1"/>
    <col min="9486" max="9486" width="10" style="152" customWidth="1"/>
    <col min="9487" max="9487" width="9.42578125" style="152" customWidth="1"/>
    <col min="9488" max="9488" width="12" style="152" customWidth="1"/>
    <col min="9489" max="9489" width="12.28515625" style="152" customWidth="1"/>
    <col min="9490" max="9490" width="15.42578125" style="152" customWidth="1"/>
    <col min="9491" max="9491" width="18.85546875" style="152" customWidth="1"/>
    <col min="9492" max="9492" width="13.28515625" style="152" customWidth="1"/>
    <col min="9493" max="9493" width="11.5703125" style="152" customWidth="1"/>
    <col min="9494" max="9494" width="15" style="152" customWidth="1"/>
    <col min="9495" max="9495" width="9.140625" style="152"/>
    <col min="9496" max="9496" width="11.42578125" style="152" customWidth="1"/>
    <col min="9497" max="9499" width="9.140625" style="152"/>
    <col min="9500" max="9500" width="11" style="152" customWidth="1"/>
    <col min="9501" max="9501" width="12.140625" style="152" customWidth="1"/>
    <col min="9502" max="9502" width="12" style="152" customWidth="1"/>
    <col min="9503" max="9503" width="13.42578125" style="152" customWidth="1"/>
    <col min="9504" max="9504" width="11.42578125" style="152" customWidth="1"/>
    <col min="9505" max="9505" width="12.42578125" style="152" customWidth="1"/>
    <col min="9506" max="9506" width="9.140625" style="152"/>
    <col min="9507" max="9507" width="11" style="152" customWidth="1"/>
    <col min="9508" max="9726" width="9.140625" style="152"/>
    <col min="9727" max="9727" width="6.7109375" style="152" customWidth="1"/>
    <col min="9728" max="9728" width="12.85546875" style="152" customWidth="1"/>
    <col min="9729" max="9729" width="26" style="152" customWidth="1"/>
    <col min="9730" max="9730" width="11.140625" style="152" customWidth="1"/>
    <col min="9731" max="9732" width="12" style="152" customWidth="1"/>
    <col min="9733" max="9733" width="22.28515625" style="152" customWidth="1"/>
    <col min="9734" max="9734" width="16" style="152" customWidth="1"/>
    <col min="9735" max="9735" width="12" style="152" customWidth="1"/>
    <col min="9736" max="9736" width="11.5703125" style="152" customWidth="1"/>
    <col min="9737" max="9737" width="7.85546875" style="152" customWidth="1"/>
    <col min="9738" max="9738" width="7.42578125" style="152" customWidth="1"/>
    <col min="9739" max="9741" width="8.85546875" style="152" customWidth="1"/>
    <col min="9742" max="9742" width="10" style="152" customWidth="1"/>
    <col min="9743" max="9743" width="9.42578125" style="152" customWidth="1"/>
    <col min="9744" max="9744" width="12" style="152" customWidth="1"/>
    <col min="9745" max="9745" width="12.28515625" style="152" customWidth="1"/>
    <col min="9746" max="9746" width="15.42578125" style="152" customWidth="1"/>
    <col min="9747" max="9747" width="18.85546875" style="152" customWidth="1"/>
    <col min="9748" max="9748" width="13.28515625" style="152" customWidth="1"/>
    <col min="9749" max="9749" width="11.5703125" style="152" customWidth="1"/>
    <col min="9750" max="9750" width="15" style="152" customWidth="1"/>
    <col min="9751" max="9751" width="9.140625" style="152"/>
    <col min="9752" max="9752" width="11.42578125" style="152" customWidth="1"/>
    <col min="9753" max="9755" width="9.140625" style="152"/>
    <col min="9756" max="9756" width="11" style="152" customWidth="1"/>
    <col min="9757" max="9757" width="12.140625" style="152" customWidth="1"/>
    <col min="9758" max="9758" width="12" style="152" customWidth="1"/>
    <col min="9759" max="9759" width="13.42578125" style="152" customWidth="1"/>
    <col min="9760" max="9760" width="11.42578125" style="152" customWidth="1"/>
    <col min="9761" max="9761" width="12.42578125" style="152" customWidth="1"/>
    <col min="9762" max="9762" width="9.140625" style="152"/>
    <col min="9763" max="9763" width="11" style="152" customWidth="1"/>
    <col min="9764" max="9982" width="9.140625" style="152"/>
    <col min="9983" max="9983" width="6.7109375" style="152" customWidth="1"/>
    <col min="9984" max="9984" width="12.85546875" style="152" customWidth="1"/>
    <col min="9985" max="9985" width="26" style="152" customWidth="1"/>
    <col min="9986" max="9986" width="11.140625" style="152" customWidth="1"/>
    <col min="9987" max="9988" width="12" style="152" customWidth="1"/>
    <col min="9989" max="9989" width="22.28515625" style="152" customWidth="1"/>
    <col min="9990" max="9990" width="16" style="152" customWidth="1"/>
    <col min="9991" max="9991" width="12" style="152" customWidth="1"/>
    <col min="9992" max="9992" width="11.5703125" style="152" customWidth="1"/>
    <col min="9993" max="9993" width="7.85546875" style="152" customWidth="1"/>
    <col min="9994" max="9994" width="7.42578125" style="152" customWidth="1"/>
    <col min="9995" max="9997" width="8.85546875" style="152" customWidth="1"/>
    <col min="9998" max="9998" width="10" style="152" customWidth="1"/>
    <col min="9999" max="9999" width="9.42578125" style="152" customWidth="1"/>
    <col min="10000" max="10000" width="12" style="152" customWidth="1"/>
    <col min="10001" max="10001" width="12.28515625" style="152" customWidth="1"/>
    <col min="10002" max="10002" width="15.42578125" style="152" customWidth="1"/>
    <col min="10003" max="10003" width="18.85546875" style="152" customWidth="1"/>
    <col min="10004" max="10004" width="13.28515625" style="152" customWidth="1"/>
    <col min="10005" max="10005" width="11.5703125" style="152" customWidth="1"/>
    <col min="10006" max="10006" width="15" style="152" customWidth="1"/>
    <col min="10007" max="10007" width="9.140625" style="152"/>
    <col min="10008" max="10008" width="11.42578125" style="152" customWidth="1"/>
    <col min="10009" max="10011" width="9.140625" style="152"/>
    <col min="10012" max="10012" width="11" style="152" customWidth="1"/>
    <col min="10013" max="10013" width="12.140625" style="152" customWidth="1"/>
    <col min="10014" max="10014" width="12" style="152" customWidth="1"/>
    <col min="10015" max="10015" width="13.42578125" style="152" customWidth="1"/>
    <col min="10016" max="10016" width="11.42578125" style="152" customWidth="1"/>
    <col min="10017" max="10017" width="12.42578125" style="152" customWidth="1"/>
    <col min="10018" max="10018" width="9.140625" style="152"/>
    <col min="10019" max="10019" width="11" style="152" customWidth="1"/>
    <col min="10020" max="10238" width="9.140625" style="152"/>
    <col min="10239" max="10239" width="6.7109375" style="152" customWidth="1"/>
    <col min="10240" max="10240" width="12.85546875" style="152" customWidth="1"/>
    <col min="10241" max="10241" width="26" style="152" customWidth="1"/>
    <col min="10242" max="10242" width="11.140625" style="152" customWidth="1"/>
    <col min="10243" max="10244" width="12" style="152" customWidth="1"/>
    <col min="10245" max="10245" width="22.28515625" style="152" customWidth="1"/>
    <col min="10246" max="10246" width="16" style="152" customWidth="1"/>
    <col min="10247" max="10247" width="12" style="152" customWidth="1"/>
    <col min="10248" max="10248" width="11.5703125" style="152" customWidth="1"/>
    <col min="10249" max="10249" width="7.85546875" style="152" customWidth="1"/>
    <col min="10250" max="10250" width="7.42578125" style="152" customWidth="1"/>
    <col min="10251" max="10253" width="8.85546875" style="152" customWidth="1"/>
    <col min="10254" max="10254" width="10" style="152" customWidth="1"/>
    <col min="10255" max="10255" width="9.42578125" style="152" customWidth="1"/>
    <col min="10256" max="10256" width="12" style="152" customWidth="1"/>
    <col min="10257" max="10257" width="12.28515625" style="152" customWidth="1"/>
    <col min="10258" max="10258" width="15.42578125" style="152" customWidth="1"/>
    <col min="10259" max="10259" width="18.85546875" style="152" customWidth="1"/>
    <col min="10260" max="10260" width="13.28515625" style="152" customWidth="1"/>
    <col min="10261" max="10261" width="11.5703125" style="152" customWidth="1"/>
    <col min="10262" max="10262" width="15" style="152" customWidth="1"/>
    <col min="10263" max="10263" width="9.140625" style="152"/>
    <col min="10264" max="10264" width="11.42578125" style="152" customWidth="1"/>
    <col min="10265" max="10267" width="9.140625" style="152"/>
    <col min="10268" max="10268" width="11" style="152" customWidth="1"/>
    <col min="10269" max="10269" width="12.140625" style="152" customWidth="1"/>
    <col min="10270" max="10270" width="12" style="152" customWidth="1"/>
    <col min="10271" max="10271" width="13.42578125" style="152" customWidth="1"/>
    <col min="10272" max="10272" width="11.42578125" style="152" customWidth="1"/>
    <col min="10273" max="10273" width="12.42578125" style="152" customWidth="1"/>
    <col min="10274" max="10274" width="9.140625" style="152"/>
    <col min="10275" max="10275" width="11" style="152" customWidth="1"/>
    <col min="10276" max="10494" width="9.140625" style="152"/>
    <col min="10495" max="10495" width="6.7109375" style="152" customWidth="1"/>
    <col min="10496" max="10496" width="12.85546875" style="152" customWidth="1"/>
    <col min="10497" max="10497" width="26" style="152" customWidth="1"/>
    <col min="10498" max="10498" width="11.140625" style="152" customWidth="1"/>
    <col min="10499" max="10500" width="12" style="152" customWidth="1"/>
    <col min="10501" max="10501" width="22.28515625" style="152" customWidth="1"/>
    <col min="10502" max="10502" width="16" style="152" customWidth="1"/>
    <col min="10503" max="10503" width="12" style="152" customWidth="1"/>
    <col min="10504" max="10504" width="11.5703125" style="152" customWidth="1"/>
    <col min="10505" max="10505" width="7.85546875" style="152" customWidth="1"/>
    <col min="10506" max="10506" width="7.42578125" style="152" customWidth="1"/>
    <col min="10507" max="10509" width="8.85546875" style="152" customWidth="1"/>
    <col min="10510" max="10510" width="10" style="152" customWidth="1"/>
    <col min="10511" max="10511" width="9.42578125" style="152" customWidth="1"/>
    <col min="10512" max="10512" width="12" style="152" customWidth="1"/>
    <col min="10513" max="10513" width="12.28515625" style="152" customWidth="1"/>
    <col min="10514" max="10514" width="15.42578125" style="152" customWidth="1"/>
    <col min="10515" max="10515" width="18.85546875" style="152" customWidth="1"/>
    <col min="10516" max="10516" width="13.28515625" style="152" customWidth="1"/>
    <col min="10517" max="10517" width="11.5703125" style="152" customWidth="1"/>
    <col min="10518" max="10518" width="15" style="152" customWidth="1"/>
    <col min="10519" max="10519" width="9.140625" style="152"/>
    <col min="10520" max="10520" width="11.42578125" style="152" customWidth="1"/>
    <col min="10521" max="10523" width="9.140625" style="152"/>
    <col min="10524" max="10524" width="11" style="152" customWidth="1"/>
    <col min="10525" max="10525" width="12.140625" style="152" customWidth="1"/>
    <col min="10526" max="10526" width="12" style="152" customWidth="1"/>
    <col min="10527" max="10527" width="13.42578125" style="152" customWidth="1"/>
    <col min="10528" max="10528" width="11.42578125" style="152" customWidth="1"/>
    <col min="10529" max="10529" width="12.42578125" style="152" customWidth="1"/>
    <col min="10530" max="10530" width="9.140625" style="152"/>
    <col min="10531" max="10531" width="11" style="152" customWidth="1"/>
    <col min="10532" max="10750" width="9.140625" style="152"/>
    <col min="10751" max="10751" width="6.7109375" style="152" customWidth="1"/>
    <col min="10752" max="10752" width="12.85546875" style="152" customWidth="1"/>
    <col min="10753" max="10753" width="26" style="152" customWidth="1"/>
    <col min="10754" max="10754" width="11.140625" style="152" customWidth="1"/>
    <col min="10755" max="10756" width="12" style="152" customWidth="1"/>
    <col min="10757" max="10757" width="22.28515625" style="152" customWidth="1"/>
    <col min="10758" max="10758" width="16" style="152" customWidth="1"/>
    <col min="10759" max="10759" width="12" style="152" customWidth="1"/>
    <col min="10760" max="10760" width="11.5703125" style="152" customWidth="1"/>
    <col min="10761" max="10761" width="7.85546875" style="152" customWidth="1"/>
    <col min="10762" max="10762" width="7.42578125" style="152" customWidth="1"/>
    <col min="10763" max="10765" width="8.85546875" style="152" customWidth="1"/>
    <col min="10766" max="10766" width="10" style="152" customWidth="1"/>
    <col min="10767" max="10767" width="9.42578125" style="152" customWidth="1"/>
    <col min="10768" max="10768" width="12" style="152" customWidth="1"/>
    <col min="10769" max="10769" width="12.28515625" style="152" customWidth="1"/>
    <col min="10770" max="10770" width="15.42578125" style="152" customWidth="1"/>
    <col min="10771" max="10771" width="18.85546875" style="152" customWidth="1"/>
    <col min="10772" max="10772" width="13.28515625" style="152" customWidth="1"/>
    <col min="10773" max="10773" width="11.5703125" style="152" customWidth="1"/>
    <col min="10774" max="10774" width="15" style="152" customWidth="1"/>
    <col min="10775" max="10775" width="9.140625" style="152"/>
    <col min="10776" max="10776" width="11.42578125" style="152" customWidth="1"/>
    <col min="10777" max="10779" width="9.140625" style="152"/>
    <col min="10780" max="10780" width="11" style="152" customWidth="1"/>
    <col min="10781" max="10781" width="12.140625" style="152" customWidth="1"/>
    <col min="10782" max="10782" width="12" style="152" customWidth="1"/>
    <col min="10783" max="10783" width="13.42578125" style="152" customWidth="1"/>
    <col min="10784" max="10784" width="11.42578125" style="152" customWidth="1"/>
    <col min="10785" max="10785" width="12.42578125" style="152" customWidth="1"/>
    <col min="10786" max="10786" width="9.140625" style="152"/>
    <col min="10787" max="10787" width="11" style="152" customWidth="1"/>
    <col min="10788" max="11006" width="9.140625" style="152"/>
    <col min="11007" max="11007" width="6.7109375" style="152" customWidth="1"/>
    <col min="11008" max="11008" width="12.85546875" style="152" customWidth="1"/>
    <col min="11009" max="11009" width="26" style="152" customWidth="1"/>
    <col min="11010" max="11010" width="11.140625" style="152" customWidth="1"/>
    <col min="11011" max="11012" width="12" style="152" customWidth="1"/>
    <col min="11013" max="11013" width="22.28515625" style="152" customWidth="1"/>
    <col min="11014" max="11014" width="16" style="152" customWidth="1"/>
    <col min="11015" max="11015" width="12" style="152" customWidth="1"/>
    <col min="11016" max="11016" width="11.5703125" style="152" customWidth="1"/>
    <col min="11017" max="11017" width="7.85546875" style="152" customWidth="1"/>
    <col min="11018" max="11018" width="7.42578125" style="152" customWidth="1"/>
    <col min="11019" max="11021" width="8.85546875" style="152" customWidth="1"/>
    <col min="11022" max="11022" width="10" style="152" customWidth="1"/>
    <col min="11023" max="11023" width="9.42578125" style="152" customWidth="1"/>
    <col min="11024" max="11024" width="12" style="152" customWidth="1"/>
    <col min="11025" max="11025" width="12.28515625" style="152" customWidth="1"/>
    <col min="11026" max="11026" width="15.42578125" style="152" customWidth="1"/>
    <col min="11027" max="11027" width="18.85546875" style="152" customWidth="1"/>
    <col min="11028" max="11028" width="13.28515625" style="152" customWidth="1"/>
    <col min="11029" max="11029" width="11.5703125" style="152" customWidth="1"/>
    <col min="11030" max="11030" width="15" style="152" customWidth="1"/>
    <col min="11031" max="11031" width="9.140625" style="152"/>
    <col min="11032" max="11032" width="11.42578125" style="152" customWidth="1"/>
    <col min="11033" max="11035" width="9.140625" style="152"/>
    <col min="11036" max="11036" width="11" style="152" customWidth="1"/>
    <col min="11037" max="11037" width="12.140625" style="152" customWidth="1"/>
    <col min="11038" max="11038" width="12" style="152" customWidth="1"/>
    <col min="11039" max="11039" width="13.42578125" style="152" customWidth="1"/>
    <col min="11040" max="11040" width="11.42578125" style="152" customWidth="1"/>
    <col min="11041" max="11041" width="12.42578125" style="152" customWidth="1"/>
    <col min="11042" max="11042" width="9.140625" style="152"/>
    <col min="11043" max="11043" width="11" style="152" customWidth="1"/>
    <col min="11044" max="11262" width="9.140625" style="152"/>
    <col min="11263" max="11263" width="6.7109375" style="152" customWidth="1"/>
    <col min="11264" max="11264" width="12.85546875" style="152" customWidth="1"/>
    <col min="11265" max="11265" width="26" style="152" customWidth="1"/>
    <col min="11266" max="11266" width="11.140625" style="152" customWidth="1"/>
    <col min="11267" max="11268" width="12" style="152" customWidth="1"/>
    <col min="11269" max="11269" width="22.28515625" style="152" customWidth="1"/>
    <col min="11270" max="11270" width="16" style="152" customWidth="1"/>
    <col min="11271" max="11271" width="12" style="152" customWidth="1"/>
    <col min="11272" max="11272" width="11.5703125" style="152" customWidth="1"/>
    <col min="11273" max="11273" width="7.85546875" style="152" customWidth="1"/>
    <col min="11274" max="11274" width="7.42578125" style="152" customWidth="1"/>
    <col min="11275" max="11277" width="8.85546875" style="152" customWidth="1"/>
    <col min="11278" max="11278" width="10" style="152" customWidth="1"/>
    <col min="11279" max="11279" width="9.42578125" style="152" customWidth="1"/>
    <col min="11280" max="11280" width="12" style="152" customWidth="1"/>
    <col min="11281" max="11281" width="12.28515625" style="152" customWidth="1"/>
    <col min="11282" max="11282" width="15.42578125" style="152" customWidth="1"/>
    <col min="11283" max="11283" width="18.85546875" style="152" customWidth="1"/>
    <col min="11284" max="11284" width="13.28515625" style="152" customWidth="1"/>
    <col min="11285" max="11285" width="11.5703125" style="152" customWidth="1"/>
    <col min="11286" max="11286" width="15" style="152" customWidth="1"/>
    <col min="11287" max="11287" width="9.140625" style="152"/>
    <col min="11288" max="11288" width="11.42578125" style="152" customWidth="1"/>
    <col min="11289" max="11291" width="9.140625" style="152"/>
    <col min="11292" max="11292" width="11" style="152" customWidth="1"/>
    <col min="11293" max="11293" width="12.140625" style="152" customWidth="1"/>
    <col min="11294" max="11294" width="12" style="152" customWidth="1"/>
    <col min="11295" max="11295" width="13.42578125" style="152" customWidth="1"/>
    <col min="11296" max="11296" width="11.42578125" style="152" customWidth="1"/>
    <col min="11297" max="11297" width="12.42578125" style="152" customWidth="1"/>
    <col min="11298" max="11298" width="9.140625" style="152"/>
    <col min="11299" max="11299" width="11" style="152" customWidth="1"/>
    <col min="11300" max="11518" width="9.140625" style="152"/>
    <col min="11519" max="11519" width="6.7109375" style="152" customWidth="1"/>
    <col min="11520" max="11520" width="12.85546875" style="152" customWidth="1"/>
    <col min="11521" max="11521" width="26" style="152" customWidth="1"/>
    <col min="11522" max="11522" width="11.140625" style="152" customWidth="1"/>
    <col min="11523" max="11524" width="12" style="152" customWidth="1"/>
    <col min="11525" max="11525" width="22.28515625" style="152" customWidth="1"/>
    <col min="11526" max="11526" width="16" style="152" customWidth="1"/>
    <col min="11527" max="11527" width="12" style="152" customWidth="1"/>
    <col min="11528" max="11528" width="11.5703125" style="152" customWidth="1"/>
    <col min="11529" max="11529" width="7.85546875" style="152" customWidth="1"/>
    <col min="11530" max="11530" width="7.42578125" style="152" customWidth="1"/>
    <col min="11531" max="11533" width="8.85546875" style="152" customWidth="1"/>
    <col min="11534" max="11534" width="10" style="152" customWidth="1"/>
    <col min="11535" max="11535" width="9.42578125" style="152" customWidth="1"/>
    <col min="11536" max="11536" width="12" style="152" customWidth="1"/>
    <col min="11537" max="11537" width="12.28515625" style="152" customWidth="1"/>
    <col min="11538" max="11538" width="15.42578125" style="152" customWidth="1"/>
    <col min="11539" max="11539" width="18.85546875" style="152" customWidth="1"/>
    <col min="11540" max="11540" width="13.28515625" style="152" customWidth="1"/>
    <col min="11541" max="11541" width="11.5703125" style="152" customWidth="1"/>
    <col min="11542" max="11542" width="15" style="152" customWidth="1"/>
    <col min="11543" max="11543" width="9.140625" style="152"/>
    <col min="11544" max="11544" width="11.42578125" style="152" customWidth="1"/>
    <col min="11545" max="11547" width="9.140625" style="152"/>
    <col min="11548" max="11548" width="11" style="152" customWidth="1"/>
    <col min="11549" max="11549" width="12.140625" style="152" customWidth="1"/>
    <col min="11550" max="11550" width="12" style="152" customWidth="1"/>
    <col min="11551" max="11551" width="13.42578125" style="152" customWidth="1"/>
    <col min="11552" max="11552" width="11.42578125" style="152" customWidth="1"/>
    <col min="11553" max="11553" width="12.42578125" style="152" customWidth="1"/>
    <col min="11554" max="11554" width="9.140625" style="152"/>
    <col min="11555" max="11555" width="11" style="152" customWidth="1"/>
    <col min="11556" max="11774" width="9.140625" style="152"/>
    <col min="11775" max="11775" width="6.7109375" style="152" customWidth="1"/>
    <col min="11776" max="11776" width="12.85546875" style="152" customWidth="1"/>
    <col min="11777" max="11777" width="26" style="152" customWidth="1"/>
    <col min="11778" max="11778" width="11.140625" style="152" customWidth="1"/>
    <col min="11779" max="11780" width="12" style="152" customWidth="1"/>
    <col min="11781" max="11781" width="22.28515625" style="152" customWidth="1"/>
    <col min="11782" max="11782" width="16" style="152" customWidth="1"/>
    <col min="11783" max="11783" width="12" style="152" customWidth="1"/>
    <col min="11784" max="11784" width="11.5703125" style="152" customWidth="1"/>
    <col min="11785" max="11785" width="7.85546875" style="152" customWidth="1"/>
    <col min="11786" max="11786" width="7.42578125" style="152" customWidth="1"/>
    <col min="11787" max="11789" width="8.85546875" style="152" customWidth="1"/>
    <col min="11790" max="11790" width="10" style="152" customWidth="1"/>
    <col min="11791" max="11791" width="9.42578125" style="152" customWidth="1"/>
    <col min="11792" max="11792" width="12" style="152" customWidth="1"/>
    <col min="11793" max="11793" width="12.28515625" style="152" customWidth="1"/>
    <col min="11794" max="11794" width="15.42578125" style="152" customWidth="1"/>
    <col min="11795" max="11795" width="18.85546875" style="152" customWidth="1"/>
    <col min="11796" max="11796" width="13.28515625" style="152" customWidth="1"/>
    <col min="11797" max="11797" width="11.5703125" style="152" customWidth="1"/>
    <col min="11798" max="11798" width="15" style="152" customWidth="1"/>
    <col min="11799" max="11799" width="9.140625" style="152"/>
    <col min="11800" max="11800" width="11.42578125" style="152" customWidth="1"/>
    <col min="11801" max="11803" width="9.140625" style="152"/>
    <col min="11804" max="11804" width="11" style="152" customWidth="1"/>
    <col min="11805" max="11805" width="12.140625" style="152" customWidth="1"/>
    <col min="11806" max="11806" width="12" style="152" customWidth="1"/>
    <col min="11807" max="11807" width="13.42578125" style="152" customWidth="1"/>
    <col min="11808" max="11808" width="11.42578125" style="152" customWidth="1"/>
    <col min="11809" max="11809" width="12.42578125" style="152" customWidth="1"/>
    <col min="11810" max="11810" width="9.140625" style="152"/>
    <col min="11811" max="11811" width="11" style="152" customWidth="1"/>
    <col min="11812" max="12030" width="9.140625" style="152"/>
    <col min="12031" max="12031" width="6.7109375" style="152" customWidth="1"/>
    <col min="12032" max="12032" width="12.85546875" style="152" customWidth="1"/>
    <col min="12033" max="12033" width="26" style="152" customWidth="1"/>
    <col min="12034" max="12034" width="11.140625" style="152" customWidth="1"/>
    <col min="12035" max="12036" width="12" style="152" customWidth="1"/>
    <col min="12037" max="12037" width="22.28515625" style="152" customWidth="1"/>
    <col min="12038" max="12038" width="16" style="152" customWidth="1"/>
    <col min="12039" max="12039" width="12" style="152" customWidth="1"/>
    <col min="12040" max="12040" width="11.5703125" style="152" customWidth="1"/>
    <col min="12041" max="12041" width="7.85546875" style="152" customWidth="1"/>
    <col min="12042" max="12042" width="7.42578125" style="152" customWidth="1"/>
    <col min="12043" max="12045" width="8.85546875" style="152" customWidth="1"/>
    <col min="12046" max="12046" width="10" style="152" customWidth="1"/>
    <col min="12047" max="12047" width="9.42578125" style="152" customWidth="1"/>
    <col min="12048" max="12048" width="12" style="152" customWidth="1"/>
    <col min="12049" max="12049" width="12.28515625" style="152" customWidth="1"/>
    <col min="12050" max="12050" width="15.42578125" style="152" customWidth="1"/>
    <col min="12051" max="12051" width="18.85546875" style="152" customWidth="1"/>
    <col min="12052" max="12052" width="13.28515625" style="152" customWidth="1"/>
    <col min="12053" max="12053" width="11.5703125" style="152" customWidth="1"/>
    <col min="12054" max="12054" width="15" style="152" customWidth="1"/>
    <col min="12055" max="12055" width="9.140625" style="152"/>
    <col min="12056" max="12056" width="11.42578125" style="152" customWidth="1"/>
    <col min="12057" max="12059" width="9.140625" style="152"/>
    <col min="12060" max="12060" width="11" style="152" customWidth="1"/>
    <col min="12061" max="12061" width="12.140625" style="152" customWidth="1"/>
    <col min="12062" max="12062" width="12" style="152" customWidth="1"/>
    <col min="12063" max="12063" width="13.42578125" style="152" customWidth="1"/>
    <col min="12064" max="12064" width="11.42578125" style="152" customWidth="1"/>
    <col min="12065" max="12065" width="12.42578125" style="152" customWidth="1"/>
    <col min="12066" max="12066" width="9.140625" style="152"/>
    <col min="12067" max="12067" width="11" style="152" customWidth="1"/>
    <col min="12068" max="12286" width="9.140625" style="152"/>
    <col min="12287" max="12287" width="6.7109375" style="152" customWidth="1"/>
    <col min="12288" max="12288" width="12.85546875" style="152" customWidth="1"/>
    <col min="12289" max="12289" width="26" style="152" customWidth="1"/>
    <col min="12290" max="12290" width="11.140625" style="152" customWidth="1"/>
    <col min="12291" max="12292" width="12" style="152" customWidth="1"/>
    <col min="12293" max="12293" width="22.28515625" style="152" customWidth="1"/>
    <col min="12294" max="12294" width="16" style="152" customWidth="1"/>
    <col min="12295" max="12295" width="12" style="152" customWidth="1"/>
    <col min="12296" max="12296" width="11.5703125" style="152" customWidth="1"/>
    <col min="12297" max="12297" width="7.85546875" style="152" customWidth="1"/>
    <col min="12298" max="12298" width="7.42578125" style="152" customWidth="1"/>
    <col min="12299" max="12301" width="8.85546875" style="152" customWidth="1"/>
    <col min="12302" max="12302" width="10" style="152" customWidth="1"/>
    <col min="12303" max="12303" width="9.42578125" style="152" customWidth="1"/>
    <col min="12304" max="12304" width="12" style="152" customWidth="1"/>
    <col min="12305" max="12305" width="12.28515625" style="152" customWidth="1"/>
    <col min="12306" max="12306" width="15.42578125" style="152" customWidth="1"/>
    <col min="12307" max="12307" width="18.85546875" style="152" customWidth="1"/>
    <col min="12308" max="12308" width="13.28515625" style="152" customWidth="1"/>
    <col min="12309" max="12309" width="11.5703125" style="152" customWidth="1"/>
    <col min="12310" max="12310" width="15" style="152" customWidth="1"/>
    <col min="12311" max="12311" width="9.140625" style="152"/>
    <col min="12312" max="12312" width="11.42578125" style="152" customWidth="1"/>
    <col min="12313" max="12315" width="9.140625" style="152"/>
    <col min="12316" max="12316" width="11" style="152" customWidth="1"/>
    <col min="12317" max="12317" width="12.140625" style="152" customWidth="1"/>
    <col min="12318" max="12318" width="12" style="152" customWidth="1"/>
    <col min="12319" max="12319" width="13.42578125" style="152" customWidth="1"/>
    <col min="12320" max="12320" width="11.42578125" style="152" customWidth="1"/>
    <col min="12321" max="12321" width="12.42578125" style="152" customWidth="1"/>
    <col min="12322" max="12322" width="9.140625" style="152"/>
    <col min="12323" max="12323" width="11" style="152" customWidth="1"/>
    <col min="12324" max="12542" width="9.140625" style="152"/>
    <col min="12543" max="12543" width="6.7109375" style="152" customWidth="1"/>
    <col min="12544" max="12544" width="12.85546875" style="152" customWidth="1"/>
    <col min="12545" max="12545" width="26" style="152" customWidth="1"/>
    <col min="12546" max="12546" width="11.140625" style="152" customWidth="1"/>
    <col min="12547" max="12548" width="12" style="152" customWidth="1"/>
    <col min="12549" max="12549" width="22.28515625" style="152" customWidth="1"/>
    <col min="12550" max="12550" width="16" style="152" customWidth="1"/>
    <col min="12551" max="12551" width="12" style="152" customWidth="1"/>
    <col min="12552" max="12552" width="11.5703125" style="152" customWidth="1"/>
    <col min="12553" max="12553" width="7.85546875" style="152" customWidth="1"/>
    <col min="12554" max="12554" width="7.42578125" style="152" customWidth="1"/>
    <col min="12555" max="12557" width="8.85546875" style="152" customWidth="1"/>
    <col min="12558" max="12558" width="10" style="152" customWidth="1"/>
    <col min="12559" max="12559" width="9.42578125" style="152" customWidth="1"/>
    <col min="12560" max="12560" width="12" style="152" customWidth="1"/>
    <col min="12561" max="12561" width="12.28515625" style="152" customWidth="1"/>
    <col min="12562" max="12562" width="15.42578125" style="152" customWidth="1"/>
    <col min="12563" max="12563" width="18.85546875" style="152" customWidth="1"/>
    <col min="12564" max="12564" width="13.28515625" style="152" customWidth="1"/>
    <col min="12565" max="12565" width="11.5703125" style="152" customWidth="1"/>
    <col min="12566" max="12566" width="15" style="152" customWidth="1"/>
    <col min="12567" max="12567" width="9.140625" style="152"/>
    <col min="12568" max="12568" width="11.42578125" style="152" customWidth="1"/>
    <col min="12569" max="12571" width="9.140625" style="152"/>
    <col min="12572" max="12572" width="11" style="152" customWidth="1"/>
    <col min="12573" max="12573" width="12.140625" style="152" customWidth="1"/>
    <col min="12574" max="12574" width="12" style="152" customWidth="1"/>
    <col min="12575" max="12575" width="13.42578125" style="152" customWidth="1"/>
    <col min="12576" max="12576" width="11.42578125" style="152" customWidth="1"/>
    <col min="12577" max="12577" width="12.42578125" style="152" customWidth="1"/>
    <col min="12578" max="12578" width="9.140625" style="152"/>
    <col min="12579" max="12579" width="11" style="152" customWidth="1"/>
    <col min="12580" max="12798" width="9.140625" style="152"/>
    <col min="12799" max="12799" width="6.7109375" style="152" customWidth="1"/>
    <col min="12800" max="12800" width="12.85546875" style="152" customWidth="1"/>
    <col min="12801" max="12801" width="26" style="152" customWidth="1"/>
    <col min="12802" max="12802" width="11.140625" style="152" customWidth="1"/>
    <col min="12803" max="12804" width="12" style="152" customWidth="1"/>
    <col min="12805" max="12805" width="22.28515625" style="152" customWidth="1"/>
    <col min="12806" max="12806" width="16" style="152" customWidth="1"/>
    <col min="12807" max="12807" width="12" style="152" customWidth="1"/>
    <col min="12808" max="12808" width="11.5703125" style="152" customWidth="1"/>
    <col min="12809" max="12809" width="7.85546875" style="152" customWidth="1"/>
    <col min="12810" max="12810" width="7.42578125" style="152" customWidth="1"/>
    <col min="12811" max="12813" width="8.85546875" style="152" customWidth="1"/>
    <col min="12814" max="12814" width="10" style="152" customWidth="1"/>
    <col min="12815" max="12815" width="9.42578125" style="152" customWidth="1"/>
    <col min="12816" max="12816" width="12" style="152" customWidth="1"/>
    <col min="12817" max="12817" width="12.28515625" style="152" customWidth="1"/>
    <col min="12818" max="12818" width="15.42578125" style="152" customWidth="1"/>
    <col min="12819" max="12819" width="18.85546875" style="152" customWidth="1"/>
    <col min="12820" max="12820" width="13.28515625" style="152" customWidth="1"/>
    <col min="12821" max="12821" width="11.5703125" style="152" customWidth="1"/>
    <col min="12822" max="12822" width="15" style="152" customWidth="1"/>
    <col min="12823" max="12823" width="9.140625" style="152"/>
    <col min="12824" max="12824" width="11.42578125" style="152" customWidth="1"/>
    <col min="12825" max="12827" width="9.140625" style="152"/>
    <col min="12828" max="12828" width="11" style="152" customWidth="1"/>
    <col min="12829" max="12829" width="12.140625" style="152" customWidth="1"/>
    <col min="12830" max="12830" width="12" style="152" customWidth="1"/>
    <col min="12831" max="12831" width="13.42578125" style="152" customWidth="1"/>
    <col min="12832" max="12832" width="11.42578125" style="152" customWidth="1"/>
    <col min="12833" max="12833" width="12.42578125" style="152" customWidth="1"/>
    <col min="12834" max="12834" width="9.140625" style="152"/>
    <col min="12835" max="12835" width="11" style="152" customWidth="1"/>
    <col min="12836" max="13054" width="9.140625" style="152"/>
    <col min="13055" max="13055" width="6.7109375" style="152" customWidth="1"/>
    <col min="13056" max="13056" width="12.85546875" style="152" customWidth="1"/>
    <col min="13057" max="13057" width="26" style="152" customWidth="1"/>
    <col min="13058" max="13058" width="11.140625" style="152" customWidth="1"/>
    <col min="13059" max="13060" width="12" style="152" customWidth="1"/>
    <col min="13061" max="13061" width="22.28515625" style="152" customWidth="1"/>
    <col min="13062" max="13062" width="16" style="152" customWidth="1"/>
    <col min="13063" max="13063" width="12" style="152" customWidth="1"/>
    <col min="13064" max="13064" width="11.5703125" style="152" customWidth="1"/>
    <col min="13065" max="13065" width="7.85546875" style="152" customWidth="1"/>
    <col min="13066" max="13066" width="7.42578125" style="152" customWidth="1"/>
    <col min="13067" max="13069" width="8.85546875" style="152" customWidth="1"/>
    <col min="13070" max="13070" width="10" style="152" customWidth="1"/>
    <col min="13071" max="13071" width="9.42578125" style="152" customWidth="1"/>
    <col min="13072" max="13072" width="12" style="152" customWidth="1"/>
    <col min="13073" max="13073" width="12.28515625" style="152" customWidth="1"/>
    <col min="13074" max="13074" width="15.42578125" style="152" customWidth="1"/>
    <col min="13075" max="13075" width="18.85546875" style="152" customWidth="1"/>
    <col min="13076" max="13076" width="13.28515625" style="152" customWidth="1"/>
    <col min="13077" max="13077" width="11.5703125" style="152" customWidth="1"/>
    <col min="13078" max="13078" width="15" style="152" customWidth="1"/>
    <col min="13079" max="13079" width="9.140625" style="152"/>
    <col min="13080" max="13080" width="11.42578125" style="152" customWidth="1"/>
    <col min="13081" max="13083" width="9.140625" style="152"/>
    <col min="13084" max="13084" width="11" style="152" customWidth="1"/>
    <col min="13085" max="13085" width="12.140625" style="152" customWidth="1"/>
    <col min="13086" max="13086" width="12" style="152" customWidth="1"/>
    <col min="13087" max="13087" width="13.42578125" style="152" customWidth="1"/>
    <col min="13088" max="13088" width="11.42578125" style="152" customWidth="1"/>
    <col min="13089" max="13089" width="12.42578125" style="152" customWidth="1"/>
    <col min="13090" max="13090" width="9.140625" style="152"/>
    <col min="13091" max="13091" width="11" style="152" customWidth="1"/>
    <col min="13092" max="13310" width="9.140625" style="152"/>
    <col min="13311" max="13311" width="6.7109375" style="152" customWidth="1"/>
    <col min="13312" max="13312" width="12.85546875" style="152" customWidth="1"/>
    <col min="13313" max="13313" width="26" style="152" customWidth="1"/>
    <col min="13314" max="13314" width="11.140625" style="152" customWidth="1"/>
    <col min="13315" max="13316" width="12" style="152" customWidth="1"/>
    <col min="13317" max="13317" width="22.28515625" style="152" customWidth="1"/>
    <col min="13318" max="13318" width="16" style="152" customWidth="1"/>
    <col min="13319" max="13319" width="12" style="152" customWidth="1"/>
    <col min="13320" max="13320" width="11.5703125" style="152" customWidth="1"/>
    <col min="13321" max="13321" width="7.85546875" style="152" customWidth="1"/>
    <col min="13322" max="13322" width="7.42578125" style="152" customWidth="1"/>
    <col min="13323" max="13325" width="8.85546875" style="152" customWidth="1"/>
    <col min="13326" max="13326" width="10" style="152" customWidth="1"/>
    <col min="13327" max="13327" width="9.42578125" style="152" customWidth="1"/>
    <col min="13328" max="13328" width="12" style="152" customWidth="1"/>
    <col min="13329" max="13329" width="12.28515625" style="152" customWidth="1"/>
    <col min="13330" max="13330" width="15.42578125" style="152" customWidth="1"/>
    <col min="13331" max="13331" width="18.85546875" style="152" customWidth="1"/>
    <col min="13332" max="13332" width="13.28515625" style="152" customWidth="1"/>
    <col min="13333" max="13333" width="11.5703125" style="152" customWidth="1"/>
    <col min="13334" max="13334" width="15" style="152" customWidth="1"/>
    <col min="13335" max="13335" width="9.140625" style="152"/>
    <col min="13336" max="13336" width="11.42578125" style="152" customWidth="1"/>
    <col min="13337" max="13339" width="9.140625" style="152"/>
    <col min="13340" max="13340" width="11" style="152" customWidth="1"/>
    <col min="13341" max="13341" width="12.140625" style="152" customWidth="1"/>
    <col min="13342" max="13342" width="12" style="152" customWidth="1"/>
    <col min="13343" max="13343" width="13.42578125" style="152" customWidth="1"/>
    <col min="13344" max="13344" width="11.42578125" style="152" customWidth="1"/>
    <col min="13345" max="13345" width="12.42578125" style="152" customWidth="1"/>
    <col min="13346" max="13346" width="9.140625" style="152"/>
    <col min="13347" max="13347" width="11" style="152" customWidth="1"/>
    <col min="13348" max="13566" width="9.140625" style="152"/>
    <col min="13567" max="13567" width="6.7109375" style="152" customWidth="1"/>
    <col min="13568" max="13568" width="12.85546875" style="152" customWidth="1"/>
    <col min="13569" max="13569" width="26" style="152" customWidth="1"/>
    <col min="13570" max="13570" width="11.140625" style="152" customWidth="1"/>
    <col min="13571" max="13572" width="12" style="152" customWidth="1"/>
    <col min="13573" max="13573" width="22.28515625" style="152" customWidth="1"/>
    <col min="13574" max="13574" width="16" style="152" customWidth="1"/>
    <col min="13575" max="13575" width="12" style="152" customWidth="1"/>
    <col min="13576" max="13576" width="11.5703125" style="152" customWidth="1"/>
    <col min="13577" max="13577" width="7.85546875" style="152" customWidth="1"/>
    <col min="13578" max="13578" width="7.42578125" style="152" customWidth="1"/>
    <col min="13579" max="13581" width="8.85546875" style="152" customWidth="1"/>
    <col min="13582" max="13582" width="10" style="152" customWidth="1"/>
    <col min="13583" max="13583" width="9.42578125" style="152" customWidth="1"/>
    <col min="13584" max="13584" width="12" style="152" customWidth="1"/>
    <col min="13585" max="13585" width="12.28515625" style="152" customWidth="1"/>
    <col min="13586" max="13586" width="15.42578125" style="152" customWidth="1"/>
    <col min="13587" max="13587" width="18.85546875" style="152" customWidth="1"/>
    <col min="13588" max="13588" width="13.28515625" style="152" customWidth="1"/>
    <col min="13589" max="13589" width="11.5703125" style="152" customWidth="1"/>
    <col min="13590" max="13590" width="15" style="152" customWidth="1"/>
    <col min="13591" max="13591" width="9.140625" style="152"/>
    <col min="13592" max="13592" width="11.42578125" style="152" customWidth="1"/>
    <col min="13593" max="13595" width="9.140625" style="152"/>
    <col min="13596" max="13596" width="11" style="152" customWidth="1"/>
    <col min="13597" max="13597" width="12.140625" style="152" customWidth="1"/>
    <col min="13598" max="13598" width="12" style="152" customWidth="1"/>
    <col min="13599" max="13599" width="13.42578125" style="152" customWidth="1"/>
    <col min="13600" max="13600" width="11.42578125" style="152" customWidth="1"/>
    <col min="13601" max="13601" width="12.42578125" style="152" customWidth="1"/>
    <col min="13602" max="13602" width="9.140625" style="152"/>
    <col min="13603" max="13603" width="11" style="152" customWidth="1"/>
    <col min="13604" max="13822" width="9.140625" style="152"/>
    <col min="13823" max="13823" width="6.7109375" style="152" customWidth="1"/>
    <col min="13824" max="13824" width="12.85546875" style="152" customWidth="1"/>
    <col min="13825" max="13825" width="26" style="152" customWidth="1"/>
    <col min="13826" max="13826" width="11.140625" style="152" customWidth="1"/>
    <col min="13827" max="13828" width="12" style="152" customWidth="1"/>
    <col min="13829" max="13829" width="22.28515625" style="152" customWidth="1"/>
    <col min="13830" max="13830" width="16" style="152" customWidth="1"/>
    <col min="13831" max="13831" width="12" style="152" customWidth="1"/>
    <col min="13832" max="13832" width="11.5703125" style="152" customWidth="1"/>
    <col min="13833" max="13833" width="7.85546875" style="152" customWidth="1"/>
    <col min="13834" max="13834" width="7.42578125" style="152" customWidth="1"/>
    <col min="13835" max="13837" width="8.85546875" style="152" customWidth="1"/>
    <col min="13838" max="13838" width="10" style="152" customWidth="1"/>
    <col min="13839" max="13839" width="9.42578125" style="152" customWidth="1"/>
    <col min="13840" max="13840" width="12" style="152" customWidth="1"/>
    <col min="13841" max="13841" width="12.28515625" style="152" customWidth="1"/>
    <col min="13842" max="13842" width="15.42578125" style="152" customWidth="1"/>
    <col min="13843" max="13843" width="18.85546875" style="152" customWidth="1"/>
    <col min="13844" max="13844" width="13.28515625" style="152" customWidth="1"/>
    <col min="13845" max="13845" width="11.5703125" style="152" customWidth="1"/>
    <col min="13846" max="13846" width="15" style="152" customWidth="1"/>
    <col min="13847" max="13847" width="9.140625" style="152"/>
    <col min="13848" max="13848" width="11.42578125" style="152" customWidth="1"/>
    <col min="13849" max="13851" width="9.140625" style="152"/>
    <col min="13852" max="13852" width="11" style="152" customWidth="1"/>
    <col min="13853" max="13853" width="12.140625" style="152" customWidth="1"/>
    <col min="13854" max="13854" width="12" style="152" customWidth="1"/>
    <col min="13855" max="13855" width="13.42578125" style="152" customWidth="1"/>
    <col min="13856" max="13856" width="11.42578125" style="152" customWidth="1"/>
    <col min="13857" max="13857" width="12.42578125" style="152" customWidth="1"/>
    <col min="13858" max="13858" width="9.140625" style="152"/>
    <col min="13859" max="13859" width="11" style="152" customWidth="1"/>
    <col min="13860" max="14078" width="9.140625" style="152"/>
    <col min="14079" max="14079" width="6.7109375" style="152" customWidth="1"/>
    <col min="14080" max="14080" width="12.85546875" style="152" customWidth="1"/>
    <col min="14081" max="14081" width="26" style="152" customWidth="1"/>
    <col min="14082" max="14082" width="11.140625" style="152" customWidth="1"/>
    <col min="14083" max="14084" width="12" style="152" customWidth="1"/>
    <col min="14085" max="14085" width="22.28515625" style="152" customWidth="1"/>
    <col min="14086" max="14086" width="16" style="152" customWidth="1"/>
    <col min="14087" max="14087" width="12" style="152" customWidth="1"/>
    <col min="14088" max="14088" width="11.5703125" style="152" customWidth="1"/>
    <col min="14089" max="14089" width="7.85546875" style="152" customWidth="1"/>
    <col min="14090" max="14090" width="7.42578125" style="152" customWidth="1"/>
    <col min="14091" max="14093" width="8.85546875" style="152" customWidth="1"/>
    <col min="14094" max="14094" width="10" style="152" customWidth="1"/>
    <col min="14095" max="14095" width="9.42578125" style="152" customWidth="1"/>
    <col min="14096" max="14096" width="12" style="152" customWidth="1"/>
    <col min="14097" max="14097" width="12.28515625" style="152" customWidth="1"/>
    <col min="14098" max="14098" width="15.42578125" style="152" customWidth="1"/>
    <col min="14099" max="14099" width="18.85546875" style="152" customWidth="1"/>
    <col min="14100" max="14100" width="13.28515625" style="152" customWidth="1"/>
    <col min="14101" max="14101" width="11.5703125" style="152" customWidth="1"/>
    <col min="14102" max="14102" width="15" style="152" customWidth="1"/>
    <col min="14103" max="14103" width="9.140625" style="152"/>
    <col min="14104" max="14104" width="11.42578125" style="152" customWidth="1"/>
    <col min="14105" max="14107" width="9.140625" style="152"/>
    <col min="14108" max="14108" width="11" style="152" customWidth="1"/>
    <col min="14109" max="14109" width="12.140625" style="152" customWidth="1"/>
    <col min="14110" max="14110" width="12" style="152" customWidth="1"/>
    <col min="14111" max="14111" width="13.42578125" style="152" customWidth="1"/>
    <col min="14112" max="14112" width="11.42578125" style="152" customWidth="1"/>
    <col min="14113" max="14113" width="12.42578125" style="152" customWidth="1"/>
    <col min="14114" max="14114" width="9.140625" style="152"/>
    <col min="14115" max="14115" width="11" style="152" customWidth="1"/>
    <col min="14116" max="14334" width="9.140625" style="152"/>
    <col min="14335" max="14335" width="6.7109375" style="152" customWidth="1"/>
    <col min="14336" max="14336" width="12.85546875" style="152" customWidth="1"/>
    <col min="14337" max="14337" width="26" style="152" customWidth="1"/>
    <col min="14338" max="14338" width="11.140625" style="152" customWidth="1"/>
    <col min="14339" max="14340" width="12" style="152" customWidth="1"/>
    <col min="14341" max="14341" width="22.28515625" style="152" customWidth="1"/>
    <col min="14342" max="14342" width="16" style="152" customWidth="1"/>
    <col min="14343" max="14343" width="12" style="152" customWidth="1"/>
    <col min="14344" max="14344" width="11.5703125" style="152" customWidth="1"/>
    <col min="14345" max="14345" width="7.85546875" style="152" customWidth="1"/>
    <col min="14346" max="14346" width="7.42578125" style="152" customWidth="1"/>
    <col min="14347" max="14349" width="8.85546875" style="152" customWidth="1"/>
    <col min="14350" max="14350" width="10" style="152" customWidth="1"/>
    <col min="14351" max="14351" width="9.42578125" style="152" customWidth="1"/>
    <col min="14352" max="14352" width="12" style="152" customWidth="1"/>
    <col min="14353" max="14353" width="12.28515625" style="152" customWidth="1"/>
    <col min="14354" max="14354" width="15.42578125" style="152" customWidth="1"/>
    <col min="14355" max="14355" width="18.85546875" style="152" customWidth="1"/>
    <col min="14356" max="14356" width="13.28515625" style="152" customWidth="1"/>
    <col min="14357" max="14357" width="11.5703125" style="152" customWidth="1"/>
    <col min="14358" max="14358" width="15" style="152" customWidth="1"/>
    <col min="14359" max="14359" width="9.140625" style="152"/>
    <col min="14360" max="14360" width="11.42578125" style="152" customWidth="1"/>
    <col min="14361" max="14363" width="9.140625" style="152"/>
    <col min="14364" max="14364" width="11" style="152" customWidth="1"/>
    <col min="14365" max="14365" width="12.140625" style="152" customWidth="1"/>
    <col min="14366" max="14366" width="12" style="152" customWidth="1"/>
    <col min="14367" max="14367" width="13.42578125" style="152" customWidth="1"/>
    <col min="14368" max="14368" width="11.42578125" style="152" customWidth="1"/>
    <col min="14369" max="14369" width="12.42578125" style="152" customWidth="1"/>
    <col min="14370" max="14370" width="9.140625" style="152"/>
    <col min="14371" max="14371" width="11" style="152" customWidth="1"/>
    <col min="14372" max="14590" width="9.140625" style="152"/>
    <col min="14591" max="14591" width="6.7109375" style="152" customWidth="1"/>
    <col min="14592" max="14592" width="12.85546875" style="152" customWidth="1"/>
    <col min="14593" max="14593" width="26" style="152" customWidth="1"/>
    <col min="14594" max="14594" width="11.140625" style="152" customWidth="1"/>
    <col min="14595" max="14596" width="12" style="152" customWidth="1"/>
    <col min="14597" max="14597" width="22.28515625" style="152" customWidth="1"/>
    <col min="14598" max="14598" width="16" style="152" customWidth="1"/>
    <col min="14599" max="14599" width="12" style="152" customWidth="1"/>
    <col min="14600" max="14600" width="11.5703125" style="152" customWidth="1"/>
    <col min="14601" max="14601" width="7.85546875" style="152" customWidth="1"/>
    <col min="14602" max="14602" width="7.42578125" style="152" customWidth="1"/>
    <col min="14603" max="14605" width="8.85546875" style="152" customWidth="1"/>
    <col min="14606" max="14606" width="10" style="152" customWidth="1"/>
    <col min="14607" max="14607" width="9.42578125" style="152" customWidth="1"/>
    <col min="14608" max="14608" width="12" style="152" customWidth="1"/>
    <col min="14609" max="14609" width="12.28515625" style="152" customWidth="1"/>
    <col min="14610" max="14610" width="15.42578125" style="152" customWidth="1"/>
    <col min="14611" max="14611" width="18.85546875" style="152" customWidth="1"/>
    <col min="14612" max="14612" width="13.28515625" style="152" customWidth="1"/>
    <col min="14613" max="14613" width="11.5703125" style="152" customWidth="1"/>
    <col min="14614" max="14614" width="15" style="152" customWidth="1"/>
    <col min="14615" max="14615" width="9.140625" style="152"/>
    <col min="14616" max="14616" width="11.42578125" style="152" customWidth="1"/>
    <col min="14617" max="14619" width="9.140625" style="152"/>
    <col min="14620" max="14620" width="11" style="152" customWidth="1"/>
    <col min="14621" max="14621" width="12.140625" style="152" customWidth="1"/>
    <col min="14622" max="14622" width="12" style="152" customWidth="1"/>
    <col min="14623" max="14623" width="13.42578125" style="152" customWidth="1"/>
    <col min="14624" max="14624" width="11.42578125" style="152" customWidth="1"/>
    <col min="14625" max="14625" width="12.42578125" style="152" customWidth="1"/>
    <col min="14626" max="14626" width="9.140625" style="152"/>
    <col min="14627" max="14627" width="11" style="152" customWidth="1"/>
    <col min="14628" max="14846" width="9.140625" style="152"/>
    <col min="14847" max="14847" width="6.7109375" style="152" customWidth="1"/>
    <col min="14848" max="14848" width="12.85546875" style="152" customWidth="1"/>
    <col min="14849" max="14849" width="26" style="152" customWidth="1"/>
    <col min="14850" max="14850" width="11.140625" style="152" customWidth="1"/>
    <col min="14851" max="14852" width="12" style="152" customWidth="1"/>
    <col min="14853" max="14853" width="22.28515625" style="152" customWidth="1"/>
    <col min="14854" max="14854" width="16" style="152" customWidth="1"/>
    <col min="14855" max="14855" width="12" style="152" customWidth="1"/>
    <col min="14856" max="14856" width="11.5703125" style="152" customWidth="1"/>
    <col min="14857" max="14857" width="7.85546875" style="152" customWidth="1"/>
    <col min="14858" max="14858" width="7.42578125" style="152" customWidth="1"/>
    <col min="14859" max="14861" width="8.85546875" style="152" customWidth="1"/>
    <col min="14862" max="14862" width="10" style="152" customWidth="1"/>
    <col min="14863" max="14863" width="9.42578125" style="152" customWidth="1"/>
    <col min="14864" max="14864" width="12" style="152" customWidth="1"/>
    <col min="14865" max="14865" width="12.28515625" style="152" customWidth="1"/>
    <col min="14866" max="14866" width="15.42578125" style="152" customWidth="1"/>
    <col min="14867" max="14867" width="18.85546875" style="152" customWidth="1"/>
    <col min="14868" max="14868" width="13.28515625" style="152" customWidth="1"/>
    <col min="14869" max="14869" width="11.5703125" style="152" customWidth="1"/>
    <col min="14870" max="14870" width="15" style="152" customWidth="1"/>
    <col min="14871" max="14871" width="9.140625" style="152"/>
    <col min="14872" max="14872" width="11.42578125" style="152" customWidth="1"/>
    <col min="14873" max="14875" width="9.140625" style="152"/>
    <col min="14876" max="14876" width="11" style="152" customWidth="1"/>
    <col min="14877" max="14877" width="12.140625" style="152" customWidth="1"/>
    <col min="14878" max="14878" width="12" style="152" customWidth="1"/>
    <col min="14879" max="14879" width="13.42578125" style="152" customWidth="1"/>
    <col min="14880" max="14880" width="11.42578125" style="152" customWidth="1"/>
    <col min="14881" max="14881" width="12.42578125" style="152" customWidth="1"/>
    <col min="14882" max="14882" width="9.140625" style="152"/>
    <col min="14883" max="14883" width="11" style="152" customWidth="1"/>
    <col min="14884" max="15102" width="9.140625" style="152"/>
    <col min="15103" max="15103" width="6.7109375" style="152" customWidth="1"/>
    <col min="15104" max="15104" width="12.85546875" style="152" customWidth="1"/>
    <col min="15105" max="15105" width="26" style="152" customWidth="1"/>
    <col min="15106" max="15106" width="11.140625" style="152" customWidth="1"/>
    <col min="15107" max="15108" width="12" style="152" customWidth="1"/>
    <col min="15109" max="15109" width="22.28515625" style="152" customWidth="1"/>
    <col min="15110" max="15110" width="16" style="152" customWidth="1"/>
    <col min="15111" max="15111" width="12" style="152" customWidth="1"/>
    <col min="15112" max="15112" width="11.5703125" style="152" customWidth="1"/>
    <col min="15113" max="15113" width="7.85546875" style="152" customWidth="1"/>
    <col min="15114" max="15114" width="7.42578125" style="152" customWidth="1"/>
    <col min="15115" max="15117" width="8.85546875" style="152" customWidth="1"/>
    <col min="15118" max="15118" width="10" style="152" customWidth="1"/>
    <col min="15119" max="15119" width="9.42578125" style="152" customWidth="1"/>
    <col min="15120" max="15120" width="12" style="152" customWidth="1"/>
    <col min="15121" max="15121" width="12.28515625" style="152" customWidth="1"/>
    <col min="15122" max="15122" width="15.42578125" style="152" customWidth="1"/>
    <col min="15123" max="15123" width="18.85546875" style="152" customWidth="1"/>
    <col min="15124" max="15124" width="13.28515625" style="152" customWidth="1"/>
    <col min="15125" max="15125" width="11.5703125" style="152" customWidth="1"/>
    <col min="15126" max="15126" width="15" style="152" customWidth="1"/>
    <col min="15127" max="15127" width="9.140625" style="152"/>
    <col min="15128" max="15128" width="11.42578125" style="152" customWidth="1"/>
    <col min="15129" max="15131" width="9.140625" style="152"/>
    <col min="15132" max="15132" width="11" style="152" customWidth="1"/>
    <col min="15133" max="15133" width="12.140625" style="152" customWidth="1"/>
    <col min="15134" max="15134" width="12" style="152" customWidth="1"/>
    <col min="15135" max="15135" width="13.42578125" style="152" customWidth="1"/>
    <col min="15136" max="15136" width="11.42578125" style="152" customWidth="1"/>
    <col min="15137" max="15137" width="12.42578125" style="152" customWidth="1"/>
    <col min="15138" max="15138" width="9.140625" style="152"/>
    <col min="15139" max="15139" width="11" style="152" customWidth="1"/>
    <col min="15140" max="15358" width="9.140625" style="152"/>
    <col min="15359" max="15359" width="6.7109375" style="152" customWidth="1"/>
    <col min="15360" max="15360" width="12.85546875" style="152" customWidth="1"/>
    <col min="15361" max="15361" width="26" style="152" customWidth="1"/>
    <col min="15362" max="15362" width="11.140625" style="152" customWidth="1"/>
    <col min="15363" max="15364" width="12" style="152" customWidth="1"/>
    <col min="15365" max="15365" width="22.28515625" style="152" customWidth="1"/>
    <col min="15366" max="15366" width="16" style="152" customWidth="1"/>
    <col min="15367" max="15367" width="12" style="152" customWidth="1"/>
    <col min="15368" max="15368" width="11.5703125" style="152" customWidth="1"/>
    <col min="15369" max="15369" width="7.85546875" style="152" customWidth="1"/>
    <col min="15370" max="15370" width="7.42578125" style="152" customWidth="1"/>
    <col min="15371" max="15373" width="8.85546875" style="152" customWidth="1"/>
    <col min="15374" max="15374" width="10" style="152" customWidth="1"/>
    <col min="15375" max="15375" width="9.42578125" style="152" customWidth="1"/>
    <col min="15376" max="15376" width="12" style="152" customWidth="1"/>
    <col min="15377" max="15377" width="12.28515625" style="152" customWidth="1"/>
    <col min="15378" max="15378" width="15.42578125" style="152" customWidth="1"/>
    <col min="15379" max="15379" width="18.85546875" style="152" customWidth="1"/>
    <col min="15380" max="15380" width="13.28515625" style="152" customWidth="1"/>
    <col min="15381" max="15381" width="11.5703125" style="152" customWidth="1"/>
    <col min="15382" max="15382" width="15" style="152" customWidth="1"/>
    <col min="15383" max="15383" width="9.140625" style="152"/>
    <col min="15384" max="15384" width="11.42578125" style="152" customWidth="1"/>
    <col min="15385" max="15387" width="9.140625" style="152"/>
    <col min="15388" max="15388" width="11" style="152" customWidth="1"/>
    <col min="15389" max="15389" width="12.140625" style="152" customWidth="1"/>
    <col min="15390" max="15390" width="12" style="152" customWidth="1"/>
    <col min="15391" max="15391" width="13.42578125" style="152" customWidth="1"/>
    <col min="15392" max="15392" width="11.42578125" style="152" customWidth="1"/>
    <col min="15393" max="15393" width="12.42578125" style="152" customWidth="1"/>
    <col min="15394" max="15394" width="9.140625" style="152"/>
    <col min="15395" max="15395" width="11" style="152" customWidth="1"/>
    <col min="15396" max="15614" width="9.140625" style="152"/>
    <col min="15615" max="15615" width="6.7109375" style="152" customWidth="1"/>
    <col min="15616" max="15616" width="12.85546875" style="152" customWidth="1"/>
    <col min="15617" max="15617" width="26" style="152" customWidth="1"/>
    <col min="15618" max="15618" width="11.140625" style="152" customWidth="1"/>
    <col min="15619" max="15620" width="12" style="152" customWidth="1"/>
    <col min="15621" max="15621" width="22.28515625" style="152" customWidth="1"/>
    <col min="15622" max="15622" width="16" style="152" customWidth="1"/>
    <col min="15623" max="15623" width="12" style="152" customWidth="1"/>
    <col min="15624" max="15624" width="11.5703125" style="152" customWidth="1"/>
    <col min="15625" max="15625" width="7.85546875" style="152" customWidth="1"/>
    <col min="15626" max="15626" width="7.42578125" style="152" customWidth="1"/>
    <col min="15627" max="15629" width="8.85546875" style="152" customWidth="1"/>
    <col min="15630" max="15630" width="10" style="152" customWidth="1"/>
    <col min="15631" max="15631" width="9.42578125" style="152" customWidth="1"/>
    <col min="15632" max="15632" width="12" style="152" customWidth="1"/>
    <col min="15633" max="15633" width="12.28515625" style="152" customWidth="1"/>
    <col min="15634" max="15634" width="15.42578125" style="152" customWidth="1"/>
    <col min="15635" max="15635" width="18.85546875" style="152" customWidth="1"/>
    <col min="15636" max="15636" width="13.28515625" style="152" customWidth="1"/>
    <col min="15637" max="15637" width="11.5703125" style="152" customWidth="1"/>
    <col min="15638" max="15638" width="15" style="152" customWidth="1"/>
    <col min="15639" max="15639" width="9.140625" style="152"/>
    <col min="15640" max="15640" width="11.42578125" style="152" customWidth="1"/>
    <col min="15641" max="15643" width="9.140625" style="152"/>
    <col min="15644" max="15644" width="11" style="152" customWidth="1"/>
    <col min="15645" max="15645" width="12.140625" style="152" customWidth="1"/>
    <col min="15646" max="15646" width="12" style="152" customWidth="1"/>
    <col min="15647" max="15647" width="13.42578125" style="152" customWidth="1"/>
    <col min="15648" max="15648" width="11.42578125" style="152" customWidth="1"/>
    <col min="15649" max="15649" width="12.42578125" style="152" customWidth="1"/>
    <col min="15650" max="15650" width="9.140625" style="152"/>
    <col min="15651" max="15651" width="11" style="152" customWidth="1"/>
    <col min="15652" max="15870" width="9.140625" style="152"/>
    <col min="15871" max="15871" width="6.7109375" style="152" customWidth="1"/>
    <col min="15872" max="15872" width="12.85546875" style="152" customWidth="1"/>
    <col min="15873" max="15873" width="26" style="152" customWidth="1"/>
    <col min="15874" max="15874" width="11.140625" style="152" customWidth="1"/>
    <col min="15875" max="15876" width="12" style="152" customWidth="1"/>
    <col min="15877" max="15877" width="22.28515625" style="152" customWidth="1"/>
    <col min="15878" max="15878" width="16" style="152" customWidth="1"/>
    <col min="15879" max="15879" width="12" style="152" customWidth="1"/>
    <col min="15880" max="15880" width="11.5703125" style="152" customWidth="1"/>
    <col min="15881" max="15881" width="7.85546875" style="152" customWidth="1"/>
    <col min="15882" max="15882" width="7.42578125" style="152" customWidth="1"/>
    <col min="15883" max="15885" width="8.85546875" style="152" customWidth="1"/>
    <col min="15886" max="15886" width="10" style="152" customWidth="1"/>
    <col min="15887" max="15887" width="9.42578125" style="152" customWidth="1"/>
    <col min="15888" max="15888" width="12" style="152" customWidth="1"/>
    <col min="15889" max="15889" width="12.28515625" style="152" customWidth="1"/>
    <col min="15890" max="15890" width="15.42578125" style="152" customWidth="1"/>
    <col min="15891" max="15891" width="18.85546875" style="152" customWidth="1"/>
    <col min="15892" max="15892" width="13.28515625" style="152" customWidth="1"/>
    <col min="15893" max="15893" width="11.5703125" style="152" customWidth="1"/>
    <col min="15894" max="15894" width="15" style="152" customWidth="1"/>
    <col min="15895" max="15895" width="9.140625" style="152"/>
    <col min="15896" max="15896" width="11.42578125" style="152" customWidth="1"/>
    <col min="15897" max="15899" width="9.140625" style="152"/>
    <col min="15900" max="15900" width="11" style="152" customWidth="1"/>
    <col min="15901" max="15901" width="12.140625" style="152" customWidth="1"/>
    <col min="15902" max="15902" width="12" style="152" customWidth="1"/>
    <col min="15903" max="15903" width="13.42578125" style="152" customWidth="1"/>
    <col min="15904" max="15904" width="11.42578125" style="152" customWidth="1"/>
    <col min="15905" max="15905" width="12.42578125" style="152" customWidth="1"/>
    <col min="15906" max="15906" width="9.140625" style="152"/>
    <col min="15907" max="15907" width="11" style="152" customWidth="1"/>
    <col min="15908" max="16126" width="9.140625" style="152"/>
    <col min="16127" max="16127" width="6.7109375" style="152" customWidth="1"/>
    <col min="16128" max="16128" width="12.85546875" style="152" customWidth="1"/>
    <col min="16129" max="16129" width="26" style="152" customWidth="1"/>
    <col min="16130" max="16130" width="11.140625" style="152" customWidth="1"/>
    <col min="16131" max="16132" width="12" style="152" customWidth="1"/>
    <col min="16133" max="16133" width="22.28515625" style="152" customWidth="1"/>
    <col min="16134" max="16134" width="16" style="152" customWidth="1"/>
    <col min="16135" max="16135" width="12" style="152" customWidth="1"/>
    <col min="16136" max="16136" width="11.5703125" style="152" customWidth="1"/>
    <col min="16137" max="16137" width="7.85546875" style="152" customWidth="1"/>
    <col min="16138" max="16138" width="7.42578125" style="152" customWidth="1"/>
    <col min="16139" max="16141" width="8.85546875" style="152" customWidth="1"/>
    <col min="16142" max="16142" width="10" style="152" customWidth="1"/>
    <col min="16143" max="16143" width="9.42578125" style="152" customWidth="1"/>
    <col min="16144" max="16144" width="12" style="152" customWidth="1"/>
    <col min="16145" max="16145" width="12.28515625" style="152" customWidth="1"/>
    <col min="16146" max="16146" width="15.42578125" style="152" customWidth="1"/>
    <col min="16147" max="16147" width="18.85546875" style="152" customWidth="1"/>
    <col min="16148" max="16148" width="13.28515625" style="152" customWidth="1"/>
    <col min="16149" max="16149" width="11.5703125" style="152" customWidth="1"/>
    <col min="16150" max="16150" width="15" style="152" customWidth="1"/>
    <col min="16151" max="16151" width="9.140625" style="152"/>
    <col min="16152" max="16152" width="11.42578125" style="152" customWidth="1"/>
    <col min="16153" max="16155" width="9.140625" style="152"/>
    <col min="16156" max="16156" width="11" style="152" customWidth="1"/>
    <col min="16157" max="16157" width="12.140625" style="152" customWidth="1"/>
    <col min="16158" max="16158" width="12" style="152" customWidth="1"/>
    <col min="16159" max="16159" width="13.42578125" style="152" customWidth="1"/>
    <col min="16160" max="16160" width="11.42578125" style="152" customWidth="1"/>
    <col min="16161" max="16161" width="12.42578125" style="152" customWidth="1"/>
    <col min="16162" max="16162" width="9.140625" style="152"/>
    <col min="16163" max="16163" width="11" style="152" customWidth="1"/>
    <col min="16164" max="16384" width="9.140625" style="152"/>
  </cols>
  <sheetData>
    <row r="1" spans="1:61" ht="18" customHeight="1">
      <c r="A1" s="384" t="s">
        <v>615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:61" ht="18" customHeight="1">
      <c r="A2" s="384" t="s">
        <v>657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</row>
    <row r="3" spans="1:61" ht="14.25" customHeight="1">
      <c r="A3" s="385" t="s">
        <v>658</v>
      </c>
      <c r="B3" s="385"/>
      <c r="C3" s="385"/>
      <c r="D3" s="246"/>
      <c r="E3" s="246"/>
      <c r="F3" s="246"/>
      <c r="G3" s="222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61">
      <c r="A4" s="276" t="s">
        <v>659</v>
      </c>
      <c r="B4" s="276"/>
      <c r="C4" s="276"/>
      <c r="D4" s="247"/>
      <c r="E4" s="247"/>
      <c r="F4" s="247"/>
      <c r="G4" s="337"/>
      <c r="H4" s="27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78" t="s">
        <v>722</v>
      </c>
      <c r="T4" s="247"/>
    </row>
    <row r="5" spans="1:61">
      <c r="A5" s="386" t="s">
        <v>660</v>
      </c>
      <c r="B5" s="386"/>
      <c r="C5" s="386"/>
      <c r="D5" s="247"/>
      <c r="E5" s="247"/>
      <c r="F5" s="247"/>
      <c r="G5" s="337"/>
      <c r="H5" s="27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</row>
    <row r="6" spans="1:61" ht="6" customHeight="1" thickBot="1">
      <c r="A6" s="246"/>
      <c r="B6" s="246"/>
      <c r="C6" s="246"/>
      <c r="D6" s="246"/>
      <c r="E6" s="246"/>
      <c r="F6" s="246"/>
      <c r="G6" s="222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79"/>
    </row>
    <row r="7" spans="1:61" ht="15" customHeight="1" thickTop="1">
      <c r="A7" s="387" t="s">
        <v>299</v>
      </c>
      <c r="B7" s="389" t="s">
        <v>300</v>
      </c>
      <c r="C7" s="387" t="s">
        <v>301</v>
      </c>
      <c r="D7" s="389" t="s">
        <v>302</v>
      </c>
      <c r="E7" s="392" t="s">
        <v>304</v>
      </c>
      <c r="F7" s="392" t="s">
        <v>305</v>
      </c>
      <c r="G7" s="394" t="s">
        <v>306</v>
      </c>
      <c r="H7" s="392" t="s">
        <v>307</v>
      </c>
      <c r="I7" s="392" t="s">
        <v>661</v>
      </c>
      <c r="J7" s="396" t="s">
        <v>308</v>
      </c>
      <c r="K7" s="397"/>
      <c r="L7" s="397"/>
      <c r="M7" s="397"/>
      <c r="N7" s="398"/>
      <c r="O7" s="392" t="s">
        <v>303</v>
      </c>
      <c r="P7" s="392" t="s">
        <v>310</v>
      </c>
      <c r="Q7" s="389" t="s">
        <v>730</v>
      </c>
      <c r="R7" s="389" t="s">
        <v>855</v>
      </c>
      <c r="S7" s="387" t="s">
        <v>313</v>
      </c>
    </row>
    <row r="8" spans="1:61" ht="12.6" customHeight="1">
      <c r="A8" s="388"/>
      <c r="B8" s="390"/>
      <c r="C8" s="388"/>
      <c r="D8" s="390"/>
      <c r="E8" s="393"/>
      <c r="F8" s="393"/>
      <c r="G8" s="395"/>
      <c r="H8" s="393"/>
      <c r="I8" s="393"/>
      <c r="J8" s="399" t="s">
        <v>314</v>
      </c>
      <c r="K8" s="400" t="s">
        <v>315</v>
      </c>
      <c r="L8" s="400" t="s">
        <v>316</v>
      </c>
      <c r="M8" s="400" t="s">
        <v>317</v>
      </c>
      <c r="N8" s="400" t="s">
        <v>318</v>
      </c>
      <c r="O8" s="393"/>
      <c r="P8" s="393"/>
      <c r="Q8" s="390"/>
      <c r="R8" s="390"/>
      <c r="S8" s="388"/>
    </row>
    <row r="9" spans="1:61" ht="12.6" customHeight="1">
      <c r="A9" s="388"/>
      <c r="B9" s="390"/>
      <c r="C9" s="388"/>
      <c r="D9" s="390"/>
      <c r="E9" s="393"/>
      <c r="F9" s="393"/>
      <c r="G9" s="395"/>
      <c r="H9" s="393"/>
      <c r="I9" s="393"/>
      <c r="J9" s="390"/>
      <c r="K9" s="401"/>
      <c r="L9" s="401"/>
      <c r="M9" s="401"/>
      <c r="N9" s="401"/>
      <c r="O9" s="393"/>
      <c r="P9" s="393"/>
      <c r="Q9" s="390"/>
      <c r="R9" s="390"/>
      <c r="S9" s="388"/>
    </row>
    <row r="10" spans="1:61" ht="12.6" customHeight="1">
      <c r="A10" s="388"/>
      <c r="B10" s="391"/>
      <c r="C10" s="388"/>
      <c r="D10" s="391"/>
      <c r="E10" s="393"/>
      <c r="F10" s="393"/>
      <c r="G10" s="395"/>
      <c r="H10" s="393"/>
      <c r="I10" s="393"/>
      <c r="J10" s="391"/>
      <c r="K10" s="402"/>
      <c r="L10" s="402"/>
      <c r="M10" s="402"/>
      <c r="N10" s="402"/>
      <c r="O10" s="393"/>
      <c r="P10" s="393"/>
      <c r="Q10" s="391"/>
      <c r="R10" s="391"/>
      <c r="S10" s="388"/>
    </row>
    <row r="11" spans="1:61" s="250" customFormat="1" ht="30.75" customHeight="1">
      <c r="A11" s="403" t="s">
        <v>321</v>
      </c>
      <c r="B11" s="404"/>
      <c r="C11" s="405"/>
      <c r="D11" s="199"/>
      <c r="E11" s="157"/>
      <c r="F11" s="158"/>
      <c r="G11" s="223"/>
      <c r="H11" s="158"/>
      <c r="I11" s="159"/>
      <c r="J11" s="158"/>
      <c r="K11" s="158"/>
      <c r="L11" s="160"/>
      <c r="M11" s="160"/>
      <c r="N11" s="160"/>
      <c r="O11" s="159"/>
      <c r="P11" s="159"/>
      <c r="Q11" s="248"/>
      <c r="R11" s="248"/>
      <c r="S11" s="249"/>
    </row>
    <row r="12" spans="1:61" ht="30.75" customHeight="1">
      <c r="A12" s="163" t="s">
        <v>86</v>
      </c>
      <c r="B12" s="163" t="s">
        <v>221</v>
      </c>
      <c r="C12" s="165" t="s">
        <v>222</v>
      </c>
      <c r="D12" s="280" t="s">
        <v>696</v>
      </c>
      <c r="E12" s="163" t="s">
        <v>393</v>
      </c>
      <c r="F12" s="163" t="s">
        <v>11</v>
      </c>
      <c r="G12" s="221" t="s">
        <v>731</v>
      </c>
      <c r="H12" s="166">
        <v>31778</v>
      </c>
      <c r="I12" s="166">
        <v>31778</v>
      </c>
      <c r="J12" s="163" t="s">
        <v>11</v>
      </c>
      <c r="K12" s="165" t="s">
        <v>721</v>
      </c>
      <c r="L12" s="165" t="s">
        <v>11</v>
      </c>
      <c r="M12" s="165" t="s">
        <v>11</v>
      </c>
      <c r="N12" s="163" t="s">
        <v>11</v>
      </c>
      <c r="O12" s="281">
        <v>1</v>
      </c>
      <c r="P12" s="161" t="s">
        <v>529</v>
      </c>
      <c r="Q12" s="231"/>
      <c r="R12" s="198" t="s">
        <v>152</v>
      </c>
      <c r="S12" s="173" t="s">
        <v>671</v>
      </c>
      <c r="T12" s="260"/>
      <c r="U12" s="260"/>
      <c r="V12" s="261"/>
      <c r="W12" s="260"/>
      <c r="X12" s="258"/>
      <c r="Y12" s="258"/>
      <c r="Z12" s="258"/>
      <c r="AA12" s="258"/>
      <c r="AB12" s="258"/>
      <c r="AC12" s="258"/>
      <c r="AD12" s="261"/>
      <c r="AE12" s="261"/>
      <c r="AF12" s="258"/>
      <c r="AG12" s="258"/>
      <c r="AH12" s="260"/>
      <c r="AI12" s="258"/>
      <c r="AJ12" s="260"/>
      <c r="AK12" s="260"/>
      <c r="AL12" s="260"/>
      <c r="AM12" s="260"/>
      <c r="AN12" s="260"/>
      <c r="AO12" s="258"/>
      <c r="AP12" s="260"/>
      <c r="AQ12" s="260"/>
      <c r="AR12" s="260"/>
      <c r="AS12" s="260"/>
      <c r="AT12" s="260"/>
      <c r="AU12" s="260"/>
      <c r="AV12" s="260"/>
      <c r="AW12" s="261" t="s">
        <v>394</v>
      </c>
      <c r="AX12" s="261" t="s">
        <v>394</v>
      </c>
      <c r="AY12" s="258">
        <v>0</v>
      </c>
      <c r="AZ12" s="258">
        <v>0</v>
      </c>
      <c r="BA12" s="258">
        <v>0</v>
      </c>
      <c r="BB12" s="258">
        <v>0</v>
      </c>
      <c r="BC12" s="260"/>
      <c r="BD12" s="260"/>
      <c r="BE12" s="260"/>
      <c r="BF12" s="260"/>
      <c r="BG12" s="260"/>
      <c r="BH12" s="260"/>
      <c r="BI12" s="260"/>
    </row>
    <row r="13" spans="1:61" s="250" customFormat="1" ht="30.75" customHeight="1">
      <c r="A13" s="157"/>
      <c r="B13" s="163"/>
      <c r="C13" s="163"/>
      <c r="D13" s="164"/>
      <c r="E13" s="166"/>
      <c r="F13" s="163"/>
      <c r="G13" s="221"/>
      <c r="H13" s="243"/>
      <c r="I13" s="243"/>
      <c r="J13" s="158"/>
      <c r="K13" s="251"/>
      <c r="L13" s="252"/>
      <c r="M13" s="252"/>
      <c r="N13" s="160"/>
      <c r="O13" s="248">
        <f>SUM(O12:O12)</f>
        <v>1</v>
      </c>
      <c r="P13" s="243"/>
      <c r="Q13" s="282">
        <f>SUM(Q12:Q12)</f>
        <v>0</v>
      </c>
      <c r="R13" s="253"/>
      <c r="S13" s="179"/>
    </row>
    <row r="14" spans="1:61" s="250" customFormat="1" ht="30.75" customHeight="1">
      <c r="A14" s="406" t="s">
        <v>322</v>
      </c>
      <c r="B14" s="407"/>
      <c r="C14" s="408"/>
      <c r="D14" s="199"/>
      <c r="E14" s="157"/>
      <c r="F14" s="158"/>
      <c r="G14" s="223"/>
      <c r="H14" s="159"/>
      <c r="I14" s="159"/>
      <c r="J14" s="158"/>
      <c r="K14" s="251"/>
      <c r="L14" s="252"/>
      <c r="M14" s="252"/>
      <c r="N14" s="160"/>
      <c r="O14" s="159"/>
      <c r="P14" s="159"/>
      <c r="Q14" s="248"/>
      <c r="R14" s="254"/>
      <c r="S14" s="249"/>
    </row>
    <row r="15" spans="1:61" ht="39.75" customHeight="1">
      <c r="A15" s="200">
        <v>1</v>
      </c>
      <c r="B15" s="162" t="s">
        <v>21</v>
      </c>
      <c r="C15" s="164" t="s">
        <v>204</v>
      </c>
      <c r="D15" s="163" t="s">
        <v>684</v>
      </c>
      <c r="E15" s="165" t="s">
        <v>3</v>
      </c>
      <c r="F15" s="154">
        <v>1500</v>
      </c>
      <c r="G15" s="196" t="s">
        <v>724</v>
      </c>
      <c r="H15" s="166">
        <v>37325</v>
      </c>
      <c r="I15" s="166">
        <v>37325</v>
      </c>
      <c r="J15" s="163" t="s">
        <v>756</v>
      </c>
      <c r="K15" s="197" t="s">
        <v>630</v>
      </c>
      <c r="L15" s="165" t="s">
        <v>401</v>
      </c>
      <c r="M15" s="165" t="s">
        <v>372</v>
      </c>
      <c r="N15" s="164" t="s">
        <v>699</v>
      </c>
      <c r="O15" s="167">
        <v>1</v>
      </c>
      <c r="P15" s="156" t="s">
        <v>282</v>
      </c>
      <c r="Q15" s="231"/>
      <c r="R15" s="198" t="s">
        <v>1</v>
      </c>
      <c r="S15" s="198" t="s">
        <v>670</v>
      </c>
    </row>
    <row r="16" spans="1:61" ht="40.5" customHeight="1">
      <c r="A16" s="200">
        <v>2</v>
      </c>
      <c r="B16" s="162" t="s">
        <v>21</v>
      </c>
      <c r="C16" s="164" t="s">
        <v>204</v>
      </c>
      <c r="D16" s="163" t="s">
        <v>685</v>
      </c>
      <c r="E16" s="165" t="s">
        <v>530</v>
      </c>
      <c r="F16" s="154">
        <v>1500</v>
      </c>
      <c r="G16" s="196" t="s">
        <v>724</v>
      </c>
      <c r="H16" s="166">
        <v>39285</v>
      </c>
      <c r="I16" s="166">
        <v>39285</v>
      </c>
      <c r="J16" s="163" t="s">
        <v>757</v>
      </c>
      <c r="K16" s="197" t="s">
        <v>633</v>
      </c>
      <c r="L16" s="165" t="s">
        <v>398</v>
      </c>
      <c r="M16" s="165" t="s">
        <v>720</v>
      </c>
      <c r="N16" s="164" t="s">
        <v>700</v>
      </c>
      <c r="O16" s="167">
        <v>1</v>
      </c>
      <c r="P16" s="156" t="s">
        <v>282</v>
      </c>
      <c r="Q16" s="231"/>
      <c r="R16" s="198" t="s">
        <v>1</v>
      </c>
      <c r="S16" s="198" t="s">
        <v>670</v>
      </c>
    </row>
    <row r="17" spans="1:35" ht="40.5" customHeight="1">
      <c r="A17" s="200">
        <v>3</v>
      </c>
      <c r="B17" s="162" t="s">
        <v>21</v>
      </c>
      <c r="C17" s="162" t="s">
        <v>2</v>
      </c>
      <c r="D17" s="163" t="s">
        <v>694</v>
      </c>
      <c r="E17" s="165" t="s">
        <v>848</v>
      </c>
      <c r="F17" s="154">
        <v>1500</v>
      </c>
      <c r="G17" s="196" t="s">
        <v>724</v>
      </c>
      <c r="H17" s="166">
        <v>41181</v>
      </c>
      <c r="I17" s="166">
        <v>43737</v>
      </c>
      <c r="J17" s="163" t="s">
        <v>756</v>
      </c>
      <c r="K17" s="197" t="s">
        <v>849</v>
      </c>
      <c r="L17" s="165" t="s">
        <v>850</v>
      </c>
      <c r="M17" s="165" t="s">
        <v>87</v>
      </c>
      <c r="N17" s="163" t="s">
        <v>11</v>
      </c>
      <c r="O17" s="194">
        <v>1</v>
      </c>
      <c r="P17" s="194" t="s">
        <v>851</v>
      </c>
      <c r="Q17" s="231"/>
      <c r="R17" s="198" t="s">
        <v>1</v>
      </c>
      <c r="S17" s="198" t="s">
        <v>680</v>
      </c>
      <c r="T17" s="203"/>
    </row>
    <row r="18" spans="1:35" ht="40.5" customHeight="1">
      <c r="A18" s="200">
        <v>4</v>
      </c>
      <c r="B18" s="162" t="s">
        <v>88</v>
      </c>
      <c r="C18" s="164" t="s">
        <v>290</v>
      </c>
      <c r="D18" s="163" t="s">
        <v>686</v>
      </c>
      <c r="E18" s="163" t="s">
        <v>326</v>
      </c>
      <c r="F18" s="154">
        <v>125</v>
      </c>
      <c r="G18" s="196" t="s">
        <v>724</v>
      </c>
      <c r="H18" s="166">
        <v>41990</v>
      </c>
      <c r="I18" s="166">
        <v>41990</v>
      </c>
      <c r="J18" s="163" t="s">
        <v>326</v>
      </c>
      <c r="K18" s="197" t="s">
        <v>414</v>
      </c>
      <c r="L18" s="334" t="s">
        <v>415</v>
      </c>
      <c r="M18" s="197" t="s">
        <v>374</v>
      </c>
      <c r="N18" s="194" t="s">
        <v>701</v>
      </c>
      <c r="O18" s="167">
        <v>1</v>
      </c>
      <c r="P18" s="156" t="s">
        <v>282</v>
      </c>
      <c r="Q18" s="231"/>
      <c r="R18" s="198" t="s">
        <v>1</v>
      </c>
      <c r="S18" s="198" t="s">
        <v>670</v>
      </c>
    </row>
    <row r="19" spans="1:35" ht="36.75" customHeight="1">
      <c r="A19" s="200">
        <v>5</v>
      </c>
      <c r="B19" s="162" t="s">
        <v>88</v>
      </c>
      <c r="C19" s="170" t="s">
        <v>531</v>
      </c>
      <c r="D19" s="163" t="s">
        <v>687</v>
      </c>
      <c r="E19" s="165" t="s">
        <v>758</v>
      </c>
      <c r="F19" s="154">
        <v>125</v>
      </c>
      <c r="G19" s="196" t="s">
        <v>724</v>
      </c>
      <c r="H19" s="166">
        <v>40155</v>
      </c>
      <c r="I19" s="166">
        <v>40155</v>
      </c>
      <c r="J19" s="165" t="s">
        <v>758</v>
      </c>
      <c r="K19" s="197" t="s">
        <v>412</v>
      </c>
      <c r="L19" s="165" t="s">
        <v>413</v>
      </c>
      <c r="M19" s="165" t="s">
        <v>373</v>
      </c>
      <c r="N19" s="164" t="s">
        <v>702</v>
      </c>
      <c r="O19" s="167">
        <v>1</v>
      </c>
      <c r="P19" s="156" t="s">
        <v>282</v>
      </c>
      <c r="Q19" s="231"/>
      <c r="R19" s="198" t="s">
        <v>1</v>
      </c>
      <c r="S19" s="198" t="s">
        <v>670</v>
      </c>
    </row>
    <row r="20" spans="1:35" ht="38.25" customHeight="1">
      <c r="A20" s="200">
        <v>6</v>
      </c>
      <c r="B20" s="162" t="s">
        <v>88</v>
      </c>
      <c r="C20" s="170" t="s">
        <v>532</v>
      </c>
      <c r="D20" s="163" t="s">
        <v>688</v>
      </c>
      <c r="E20" s="165" t="s">
        <v>758</v>
      </c>
      <c r="F20" s="154">
        <v>125</v>
      </c>
      <c r="G20" s="196" t="s">
        <v>724</v>
      </c>
      <c r="H20" s="166">
        <v>39152</v>
      </c>
      <c r="I20" s="166">
        <v>39152</v>
      </c>
      <c r="J20" s="165" t="s">
        <v>758</v>
      </c>
      <c r="K20" s="197" t="s">
        <v>621</v>
      </c>
      <c r="L20" s="165" t="s">
        <v>631</v>
      </c>
      <c r="M20" s="165" t="s">
        <v>375</v>
      </c>
      <c r="N20" s="194" t="s">
        <v>703</v>
      </c>
      <c r="O20" s="167">
        <v>1</v>
      </c>
      <c r="P20" s="156" t="s">
        <v>282</v>
      </c>
      <c r="Q20" s="231"/>
      <c r="R20" s="198" t="s">
        <v>1</v>
      </c>
      <c r="S20" s="198" t="s">
        <v>670</v>
      </c>
    </row>
    <row r="21" spans="1:35" ht="35.25" customHeight="1">
      <c r="A21" s="200">
        <v>7</v>
      </c>
      <c r="B21" s="162" t="s">
        <v>88</v>
      </c>
      <c r="C21" s="164" t="s">
        <v>290</v>
      </c>
      <c r="D21" s="163" t="s">
        <v>689</v>
      </c>
      <c r="E21" s="163" t="s">
        <v>326</v>
      </c>
      <c r="F21" s="154">
        <v>125</v>
      </c>
      <c r="G21" s="196" t="s">
        <v>724</v>
      </c>
      <c r="H21" s="166">
        <v>41990</v>
      </c>
      <c r="I21" s="166">
        <v>41990</v>
      </c>
      <c r="J21" s="163" t="s">
        <v>326</v>
      </c>
      <c r="K21" s="197" t="s">
        <v>620</v>
      </c>
      <c r="L21" s="165" t="s">
        <v>632</v>
      </c>
      <c r="M21" s="165" t="s">
        <v>289</v>
      </c>
      <c r="N21" s="164" t="s">
        <v>711</v>
      </c>
      <c r="O21" s="167">
        <v>1</v>
      </c>
      <c r="P21" s="156" t="s">
        <v>282</v>
      </c>
      <c r="Q21" s="231"/>
      <c r="R21" s="198" t="s">
        <v>1</v>
      </c>
      <c r="S21" s="198" t="s">
        <v>670</v>
      </c>
    </row>
    <row r="22" spans="1:35" ht="34.5" customHeight="1">
      <c r="A22" s="200">
        <v>8</v>
      </c>
      <c r="B22" s="162" t="s">
        <v>88</v>
      </c>
      <c r="C22" s="164" t="s">
        <v>290</v>
      </c>
      <c r="D22" s="163" t="s">
        <v>690</v>
      </c>
      <c r="E22" s="163" t="s">
        <v>326</v>
      </c>
      <c r="F22" s="154">
        <v>125</v>
      </c>
      <c r="G22" s="196" t="s">
        <v>724</v>
      </c>
      <c r="H22" s="166">
        <v>42261</v>
      </c>
      <c r="I22" s="166">
        <v>42261</v>
      </c>
      <c r="J22" s="163" t="s">
        <v>326</v>
      </c>
      <c r="K22" s="197" t="s">
        <v>293</v>
      </c>
      <c r="L22" s="165" t="s">
        <v>294</v>
      </c>
      <c r="M22" s="165" t="s">
        <v>295</v>
      </c>
      <c r="N22" s="164" t="s">
        <v>704</v>
      </c>
      <c r="O22" s="167">
        <v>1</v>
      </c>
      <c r="P22" s="156" t="s">
        <v>282</v>
      </c>
      <c r="Q22" s="231"/>
      <c r="R22" s="198" t="s">
        <v>1</v>
      </c>
      <c r="S22" s="198" t="s">
        <v>670</v>
      </c>
    </row>
    <row r="23" spans="1:35" ht="36.75" customHeight="1">
      <c r="A23" s="200">
        <v>9</v>
      </c>
      <c r="B23" s="162" t="s">
        <v>88</v>
      </c>
      <c r="C23" s="164" t="s">
        <v>290</v>
      </c>
      <c r="D23" s="163" t="s">
        <v>695</v>
      </c>
      <c r="E23" s="163" t="s">
        <v>326</v>
      </c>
      <c r="F23" s="154">
        <v>125</v>
      </c>
      <c r="G23" s="196" t="s">
        <v>724</v>
      </c>
      <c r="H23" s="166">
        <v>42261</v>
      </c>
      <c r="I23" s="166">
        <v>42261</v>
      </c>
      <c r="J23" s="163" t="s">
        <v>326</v>
      </c>
      <c r="K23" s="197" t="s">
        <v>296</v>
      </c>
      <c r="L23" s="165" t="s">
        <v>297</v>
      </c>
      <c r="M23" s="165" t="s">
        <v>298</v>
      </c>
      <c r="N23" s="164" t="s">
        <v>705</v>
      </c>
      <c r="O23" s="167">
        <v>1</v>
      </c>
      <c r="P23" s="156" t="s">
        <v>282</v>
      </c>
      <c r="Q23" s="231"/>
      <c r="R23" s="198" t="s">
        <v>1</v>
      </c>
      <c r="S23" s="198" t="s">
        <v>670</v>
      </c>
    </row>
    <row r="24" spans="1:35" ht="36.75" customHeight="1">
      <c r="A24" s="200">
        <v>10</v>
      </c>
      <c r="B24" s="177" t="s">
        <v>88</v>
      </c>
      <c r="C24" s="154" t="s">
        <v>114</v>
      </c>
      <c r="D24" s="204" t="s">
        <v>691</v>
      </c>
      <c r="E24" s="191" t="s">
        <v>769</v>
      </c>
      <c r="F24" s="154">
        <v>125</v>
      </c>
      <c r="G24" s="196" t="s">
        <v>724</v>
      </c>
      <c r="H24" s="171" t="s">
        <v>185</v>
      </c>
      <c r="I24" s="171" t="s">
        <v>185</v>
      </c>
      <c r="J24" s="165" t="s">
        <v>758</v>
      </c>
      <c r="K24" s="197" t="s">
        <v>617</v>
      </c>
      <c r="L24" s="331" t="s">
        <v>635</v>
      </c>
      <c r="M24" s="289" t="s">
        <v>91</v>
      </c>
      <c r="N24" s="205">
        <v>4027817</v>
      </c>
      <c r="O24" s="176">
        <v>1</v>
      </c>
      <c r="P24" s="156" t="s">
        <v>281</v>
      </c>
      <c r="Q24" s="232"/>
      <c r="R24" s="171" t="s">
        <v>1</v>
      </c>
      <c r="S24" s="198" t="s">
        <v>670</v>
      </c>
    </row>
    <row r="25" spans="1:35" ht="36.75" customHeight="1">
      <c r="A25" s="200">
        <v>11</v>
      </c>
      <c r="B25" s="177" t="s">
        <v>88</v>
      </c>
      <c r="C25" s="178" t="s">
        <v>89</v>
      </c>
      <c r="D25" s="204" t="s">
        <v>692</v>
      </c>
      <c r="E25" s="172" t="s">
        <v>770</v>
      </c>
      <c r="F25" s="154">
        <v>125</v>
      </c>
      <c r="G25" s="196" t="s">
        <v>724</v>
      </c>
      <c r="H25" s="171" t="s">
        <v>186</v>
      </c>
      <c r="I25" s="171" t="s">
        <v>186</v>
      </c>
      <c r="J25" s="165" t="s">
        <v>758</v>
      </c>
      <c r="K25" s="197" t="s">
        <v>618</v>
      </c>
      <c r="L25" s="331" t="s">
        <v>636</v>
      </c>
      <c r="M25" s="289" t="s">
        <v>94</v>
      </c>
      <c r="N25" s="206">
        <v>9140897</v>
      </c>
      <c r="O25" s="176">
        <v>1</v>
      </c>
      <c r="P25" s="156" t="s">
        <v>281</v>
      </c>
      <c r="Q25" s="232"/>
      <c r="R25" s="171" t="s">
        <v>1</v>
      </c>
      <c r="S25" s="198" t="s">
        <v>670</v>
      </c>
    </row>
    <row r="26" spans="1:35" ht="38.25" customHeight="1">
      <c r="A26" s="200">
        <v>12</v>
      </c>
      <c r="B26" s="177" t="s">
        <v>88</v>
      </c>
      <c r="C26" s="178" t="s">
        <v>89</v>
      </c>
      <c r="D26" s="204" t="s">
        <v>693</v>
      </c>
      <c r="E26" s="172" t="s">
        <v>770</v>
      </c>
      <c r="F26" s="154">
        <v>125</v>
      </c>
      <c r="G26" s="196" t="s">
        <v>724</v>
      </c>
      <c r="H26" s="171" t="s">
        <v>186</v>
      </c>
      <c r="I26" s="171" t="s">
        <v>186</v>
      </c>
      <c r="J26" s="165" t="s">
        <v>758</v>
      </c>
      <c r="K26" s="197" t="s">
        <v>619</v>
      </c>
      <c r="L26" s="331" t="s">
        <v>634</v>
      </c>
      <c r="M26" s="289" t="s">
        <v>93</v>
      </c>
      <c r="N26" s="206">
        <v>9140896</v>
      </c>
      <c r="O26" s="176">
        <v>1</v>
      </c>
      <c r="P26" s="156" t="s">
        <v>281</v>
      </c>
      <c r="Q26" s="232"/>
      <c r="R26" s="171" t="s">
        <v>1</v>
      </c>
      <c r="S26" s="198" t="s">
        <v>670</v>
      </c>
    </row>
    <row r="27" spans="1:35" ht="32.25" customHeight="1">
      <c r="A27" s="200">
        <v>13</v>
      </c>
      <c r="B27" s="173" t="s">
        <v>21</v>
      </c>
      <c r="C27" s="161" t="s">
        <v>83</v>
      </c>
      <c r="D27" s="161" t="s">
        <v>683</v>
      </c>
      <c r="E27" s="161" t="s">
        <v>645</v>
      </c>
      <c r="F27" s="154">
        <v>1500</v>
      </c>
      <c r="G27" s="196" t="s">
        <v>724</v>
      </c>
      <c r="H27" s="190">
        <v>34768</v>
      </c>
      <c r="I27" s="190">
        <v>34768</v>
      </c>
      <c r="J27" s="163" t="s">
        <v>757</v>
      </c>
      <c r="K27" s="197" t="s">
        <v>709</v>
      </c>
      <c r="L27" s="335">
        <v>9110979</v>
      </c>
      <c r="M27" s="197" t="s">
        <v>206</v>
      </c>
      <c r="N27" s="194" t="s">
        <v>710</v>
      </c>
      <c r="O27" s="175">
        <v>1</v>
      </c>
      <c r="P27" s="156" t="s">
        <v>282</v>
      </c>
      <c r="Q27" s="239"/>
      <c r="R27" s="329" t="s">
        <v>152</v>
      </c>
      <c r="S27" s="173" t="s">
        <v>671</v>
      </c>
      <c r="T27" s="283"/>
      <c r="U27" s="283"/>
      <c r="V27" s="283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5"/>
      <c r="AH27" s="286"/>
      <c r="AI27" s="284"/>
    </row>
    <row r="28" spans="1:35" ht="42" customHeight="1">
      <c r="A28" s="200">
        <v>14</v>
      </c>
      <c r="B28" s="173" t="s">
        <v>88</v>
      </c>
      <c r="C28" s="161" t="s">
        <v>89</v>
      </c>
      <c r="D28" s="161" t="s">
        <v>35</v>
      </c>
      <c r="E28" s="161" t="s">
        <v>758</v>
      </c>
      <c r="F28" s="154">
        <v>100</v>
      </c>
      <c r="G28" s="196" t="s">
        <v>724</v>
      </c>
      <c r="H28" s="190">
        <v>35134</v>
      </c>
      <c r="I28" s="190">
        <v>35134</v>
      </c>
      <c r="J28" s="165" t="s">
        <v>758</v>
      </c>
      <c r="K28" s="197" t="s">
        <v>627</v>
      </c>
      <c r="L28" s="336" t="s">
        <v>637</v>
      </c>
      <c r="M28" s="197" t="s">
        <v>207</v>
      </c>
      <c r="N28" s="194" t="s">
        <v>706</v>
      </c>
      <c r="O28" s="175">
        <v>1</v>
      </c>
      <c r="P28" s="156" t="s">
        <v>282</v>
      </c>
      <c r="Q28" s="239"/>
      <c r="R28" s="329" t="s">
        <v>152</v>
      </c>
      <c r="S28" s="173" t="s">
        <v>671</v>
      </c>
    </row>
    <row r="29" spans="1:35" ht="34.5" customHeight="1">
      <c r="A29" s="200">
        <v>15</v>
      </c>
      <c r="B29" s="173" t="s">
        <v>88</v>
      </c>
      <c r="C29" s="161" t="s">
        <v>89</v>
      </c>
      <c r="D29" s="161" t="s">
        <v>203</v>
      </c>
      <c r="E29" s="161" t="s">
        <v>758</v>
      </c>
      <c r="F29" s="154">
        <v>100</v>
      </c>
      <c r="G29" s="196" t="s">
        <v>724</v>
      </c>
      <c r="H29" s="190">
        <v>35134</v>
      </c>
      <c r="I29" s="190">
        <v>35134</v>
      </c>
      <c r="J29" s="165" t="s">
        <v>758</v>
      </c>
      <c r="K29" s="197" t="s">
        <v>625</v>
      </c>
      <c r="L29" s="336" t="s">
        <v>639</v>
      </c>
      <c r="M29" s="197" t="s">
        <v>626</v>
      </c>
      <c r="N29" s="194" t="s">
        <v>707</v>
      </c>
      <c r="O29" s="175">
        <v>1</v>
      </c>
      <c r="P29" s="156" t="s">
        <v>282</v>
      </c>
      <c r="Q29" s="239"/>
      <c r="R29" s="329" t="s">
        <v>152</v>
      </c>
      <c r="S29" s="173" t="s">
        <v>671</v>
      </c>
    </row>
    <row r="30" spans="1:35" ht="37.5" customHeight="1">
      <c r="A30" s="200">
        <v>16</v>
      </c>
      <c r="B30" s="173" t="s">
        <v>88</v>
      </c>
      <c r="C30" s="161" t="s">
        <v>89</v>
      </c>
      <c r="D30" s="161" t="s">
        <v>209</v>
      </c>
      <c r="E30" s="161" t="s">
        <v>596</v>
      </c>
      <c r="F30" s="154">
        <v>100</v>
      </c>
      <c r="G30" s="196" t="s">
        <v>724</v>
      </c>
      <c r="H30" s="190">
        <v>34403</v>
      </c>
      <c r="I30" s="190">
        <v>34403</v>
      </c>
      <c r="J30" s="163" t="s">
        <v>326</v>
      </c>
      <c r="K30" s="197" t="s">
        <v>643</v>
      </c>
      <c r="L30" s="336" t="s">
        <v>698</v>
      </c>
      <c r="M30" s="197" t="s">
        <v>644</v>
      </c>
      <c r="N30" s="194">
        <v>1575554</v>
      </c>
      <c r="O30" s="175">
        <v>1</v>
      </c>
      <c r="P30" s="156" t="s">
        <v>282</v>
      </c>
      <c r="Q30" s="239"/>
      <c r="R30" s="329" t="s">
        <v>152</v>
      </c>
      <c r="S30" s="173" t="s">
        <v>671</v>
      </c>
    </row>
    <row r="31" spans="1:35" ht="37.5" customHeight="1">
      <c r="A31" s="200">
        <v>17</v>
      </c>
      <c r="B31" s="173" t="s">
        <v>88</v>
      </c>
      <c r="C31" s="161" t="s">
        <v>89</v>
      </c>
      <c r="D31" s="161" t="s">
        <v>17</v>
      </c>
      <c r="E31" s="161" t="s">
        <v>280</v>
      </c>
      <c r="F31" s="154">
        <v>100</v>
      </c>
      <c r="G31" s="196" t="s">
        <v>724</v>
      </c>
      <c r="H31" s="190">
        <v>35864</v>
      </c>
      <c r="I31" s="190">
        <v>35864</v>
      </c>
      <c r="J31" s="161" t="s">
        <v>759</v>
      </c>
      <c r="K31" s="197" t="s">
        <v>641</v>
      </c>
      <c r="L31" s="336" t="s">
        <v>642</v>
      </c>
      <c r="M31" s="197" t="s">
        <v>211</v>
      </c>
      <c r="N31" s="194" t="s">
        <v>708</v>
      </c>
      <c r="O31" s="175">
        <v>1</v>
      </c>
      <c r="P31" s="156" t="s">
        <v>282</v>
      </c>
      <c r="Q31" s="239"/>
      <c r="R31" s="329" t="s">
        <v>152</v>
      </c>
      <c r="S31" s="173" t="s">
        <v>671</v>
      </c>
    </row>
    <row r="32" spans="1:35" ht="34.5" customHeight="1">
      <c r="A32" s="200">
        <v>18</v>
      </c>
      <c r="B32" s="173" t="s">
        <v>88</v>
      </c>
      <c r="C32" s="161" t="s">
        <v>89</v>
      </c>
      <c r="D32" s="161" t="s">
        <v>18</v>
      </c>
      <c r="E32" s="161" t="s">
        <v>115</v>
      </c>
      <c r="F32" s="154">
        <v>100</v>
      </c>
      <c r="G32" s="196" t="s">
        <v>724</v>
      </c>
      <c r="H32" s="190">
        <v>36229</v>
      </c>
      <c r="I32" s="190">
        <v>36229</v>
      </c>
      <c r="J32" s="161" t="s">
        <v>759</v>
      </c>
      <c r="K32" s="197" t="s">
        <v>629</v>
      </c>
      <c r="L32" s="336" t="s">
        <v>640</v>
      </c>
      <c r="M32" s="197" t="s">
        <v>616</v>
      </c>
      <c r="N32" s="194" t="s">
        <v>712</v>
      </c>
      <c r="O32" s="175">
        <v>1</v>
      </c>
      <c r="P32" s="156" t="s">
        <v>282</v>
      </c>
      <c r="Q32" s="239"/>
      <c r="R32" s="329" t="s">
        <v>152</v>
      </c>
      <c r="S32" s="173" t="s">
        <v>671</v>
      </c>
    </row>
    <row r="33" spans="1:34" ht="38.25" customHeight="1">
      <c r="A33" s="200">
        <v>19</v>
      </c>
      <c r="B33" s="173" t="s">
        <v>88</v>
      </c>
      <c r="C33" s="161" t="s">
        <v>89</v>
      </c>
      <c r="D33" s="161" t="s">
        <v>212</v>
      </c>
      <c r="E33" s="161" t="s">
        <v>597</v>
      </c>
      <c r="F33" s="154">
        <v>100</v>
      </c>
      <c r="G33" s="196" t="s">
        <v>724</v>
      </c>
      <c r="H33" s="190">
        <v>36595</v>
      </c>
      <c r="I33" s="190">
        <v>36595</v>
      </c>
      <c r="J33" s="161" t="s">
        <v>759</v>
      </c>
      <c r="K33" s="197" t="s">
        <v>714</v>
      </c>
      <c r="L33" s="336" t="s">
        <v>713</v>
      </c>
      <c r="M33" s="197" t="s">
        <v>213</v>
      </c>
      <c r="N33" s="194"/>
      <c r="O33" s="175">
        <v>1</v>
      </c>
      <c r="P33" s="156" t="s">
        <v>282</v>
      </c>
      <c r="Q33" s="239"/>
      <c r="R33" s="329" t="s">
        <v>152</v>
      </c>
      <c r="S33" s="173" t="s">
        <v>671</v>
      </c>
    </row>
    <row r="34" spans="1:34" ht="39.75" customHeight="1">
      <c r="A34" s="200">
        <v>20</v>
      </c>
      <c r="B34" s="173" t="s">
        <v>88</v>
      </c>
      <c r="C34" s="161" t="s">
        <v>89</v>
      </c>
      <c r="D34" s="161" t="s">
        <v>214</v>
      </c>
      <c r="E34" s="161" t="s">
        <v>758</v>
      </c>
      <c r="F34" s="154">
        <v>100</v>
      </c>
      <c r="G34" s="196" t="s">
        <v>724</v>
      </c>
      <c r="H34" s="190">
        <v>34769</v>
      </c>
      <c r="I34" s="190">
        <v>34769</v>
      </c>
      <c r="J34" s="165" t="s">
        <v>758</v>
      </c>
      <c r="K34" s="197" t="s">
        <v>646</v>
      </c>
      <c r="L34" s="336" t="s">
        <v>647</v>
      </c>
      <c r="M34" s="197" t="s">
        <v>648</v>
      </c>
      <c r="N34" s="194" t="s">
        <v>715</v>
      </c>
      <c r="O34" s="175">
        <v>1</v>
      </c>
      <c r="P34" s="156" t="s">
        <v>282</v>
      </c>
      <c r="Q34" s="239"/>
      <c r="R34" s="329" t="s">
        <v>152</v>
      </c>
      <c r="S34" s="173" t="s">
        <v>671</v>
      </c>
    </row>
    <row r="35" spans="1:34" ht="37.5" customHeight="1">
      <c r="A35" s="200">
        <v>21</v>
      </c>
      <c r="B35" s="173" t="s">
        <v>88</v>
      </c>
      <c r="C35" s="161" t="s">
        <v>89</v>
      </c>
      <c r="D35" s="185" t="s">
        <v>676</v>
      </c>
      <c r="E35" s="161" t="s">
        <v>771</v>
      </c>
      <c r="F35" s="154">
        <v>100</v>
      </c>
      <c r="G35" s="196" t="s">
        <v>724</v>
      </c>
      <c r="H35" s="190">
        <v>34769</v>
      </c>
      <c r="I35" s="190">
        <v>34769</v>
      </c>
      <c r="J35" s="165" t="s">
        <v>758</v>
      </c>
      <c r="K35" s="197" t="s">
        <v>434</v>
      </c>
      <c r="L35" s="336" t="s">
        <v>435</v>
      </c>
      <c r="M35" s="197" t="s">
        <v>628</v>
      </c>
      <c r="N35" s="194" t="s">
        <v>716</v>
      </c>
      <c r="O35" s="175">
        <v>1</v>
      </c>
      <c r="P35" s="156" t="s">
        <v>282</v>
      </c>
      <c r="Q35" s="239"/>
      <c r="R35" s="329" t="s">
        <v>152</v>
      </c>
      <c r="S35" s="173" t="s">
        <v>671</v>
      </c>
    </row>
    <row r="36" spans="1:34" ht="40.5" customHeight="1">
      <c r="A36" s="200">
        <v>22</v>
      </c>
      <c r="B36" s="173" t="s">
        <v>88</v>
      </c>
      <c r="C36" s="161" t="s">
        <v>89</v>
      </c>
      <c r="D36" s="185" t="s">
        <v>677</v>
      </c>
      <c r="E36" s="161" t="s">
        <v>758</v>
      </c>
      <c r="F36" s="154">
        <v>100</v>
      </c>
      <c r="G36" s="196" t="s">
        <v>724</v>
      </c>
      <c r="H36" s="190">
        <v>34769</v>
      </c>
      <c r="I36" s="190">
        <v>34769</v>
      </c>
      <c r="J36" s="165" t="s">
        <v>758</v>
      </c>
      <c r="K36" s="197" t="s">
        <v>649</v>
      </c>
      <c r="L36" s="336" t="s">
        <v>650</v>
      </c>
      <c r="M36" s="197" t="s">
        <v>651</v>
      </c>
      <c r="N36" s="194" t="s">
        <v>715</v>
      </c>
      <c r="O36" s="175">
        <v>1</v>
      </c>
      <c r="P36" s="156" t="s">
        <v>282</v>
      </c>
      <c r="Q36" s="239"/>
      <c r="R36" s="329" t="s">
        <v>152</v>
      </c>
      <c r="S36" s="173" t="s">
        <v>671</v>
      </c>
    </row>
    <row r="37" spans="1:34" ht="30" customHeight="1">
      <c r="A37" s="200">
        <v>23</v>
      </c>
      <c r="B37" s="173" t="s">
        <v>88</v>
      </c>
      <c r="C37" s="161" t="s">
        <v>89</v>
      </c>
      <c r="D37" s="185" t="s">
        <v>678</v>
      </c>
      <c r="E37" s="161" t="s">
        <v>596</v>
      </c>
      <c r="F37" s="154">
        <v>100</v>
      </c>
      <c r="G37" s="196" t="s">
        <v>724</v>
      </c>
      <c r="H37" s="190">
        <v>33308</v>
      </c>
      <c r="I37" s="190">
        <v>33308</v>
      </c>
      <c r="J37" s="163" t="s">
        <v>326</v>
      </c>
      <c r="K37" s="197" t="s">
        <v>653</v>
      </c>
      <c r="L37" s="336" t="s">
        <v>654</v>
      </c>
      <c r="M37" s="197" t="s">
        <v>652</v>
      </c>
      <c r="N37" s="194" t="s">
        <v>717</v>
      </c>
      <c r="O37" s="175">
        <v>1</v>
      </c>
      <c r="P37" s="156" t="s">
        <v>282</v>
      </c>
      <c r="Q37" s="239"/>
      <c r="R37" s="329" t="s">
        <v>152</v>
      </c>
      <c r="S37" s="173" t="s">
        <v>671</v>
      </c>
    </row>
    <row r="38" spans="1:34" ht="42" customHeight="1">
      <c r="A38" s="200">
        <v>24</v>
      </c>
      <c r="B38" s="173" t="s">
        <v>88</v>
      </c>
      <c r="C38" s="161" t="s">
        <v>89</v>
      </c>
      <c r="D38" s="161" t="s">
        <v>681</v>
      </c>
      <c r="E38" s="161" t="s">
        <v>596</v>
      </c>
      <c r="F38" s="154">
        <v>100</v>
      </c>
      <c r="G38" s="196" t="s">
        <v>724</v>
      </c>
      <c r="H38" s="190">
        <v>34404</v>
      </c>
      <c r="I38" s="190">
        <v>34404</v>
      </c>
      <c r="J38" s="163" t="s">
        <v>326</v>
      </c>
      <c r="K38" s="197" t="s">
        <v>622</v>
      </c>
      <c r="L38" s="336" t="s">
        <v>437</v>
      </c>
      <c r="M38" s="197" t="s">
        <v>220</v>
      </c>
      <c r="N38" s="194" t="s">
        <v>718</v>
      </c>
      <c r="O38" s="175">
        <v>1</v>
      </c>
      <c r="P38" s="156" t="s">
        <v>282</v>
      </c>
      <c r="Q38" s="239"/>
      <c r="R38" s="329" t="s">
        <v>152</v>
      </c>
      <c r="S38" s="173" t="s">
        <v>671</v>
      </c>
    </row>
    <row r="39" spans="1:34" ht="41.25" customHeight="1">
      <c r="A39" s="200">
        <v>25</v>
      </c>
      <c r="B39" s="173" t="s">
        <v>88</v>
      </c>
      <c r="C39" s="161" t="s">
        <v>89</v>
      </c>
      <c r="D39" s="161" t="s">
        <v>682</v>
      </c>
      <c r="E39" s="161" t="s">
        <v>758</v>
      </c>
      <c r="F39" s="154">
        <v>100</v>
      </c>
      <c r="G39" s="196" t="s">
        <v>724</v>
      </c>
      <c r="H39" s="190">
        <v>34769</v>
      </c>
      <c r="I39" s="190">
        <v>34769</v>
      </c>
      <c r="J39" s="165" t="s">
        <v>758</v>
      </c>
      <c r="K39" s="197" t="s">
        <v>623</v>
      </c>
      <c r="L39" s="336" t="s">
        <v>638</v>
      </c>
      <c r="M39" s="197" t="s">
        <v>624</v>
      </c>
      <c r="N39" s="194" t="s">
        <v>719</v>
      </c>
      <c r="O39" s="175">
        <v>1</v>
      </c>
      <c r="P39" s="156" t="s">
        <v>282</v>
      </c>
      <c r="Q39" s="239"/>
      <c r="R39" s="329" t="s">
        <v>152</v>
      </c>
      <c r="S39" s="173" t="s">
        <v>671</v>
      </c>
    </row>
    <row r="40" spans="1:34" ht="24.75" customHeight="1">
      <c r="A40" s="255"/>
      <c r="B40" s="255"/>
      <c r="C40" s="255"/>
      <c r="D40" s="255"/>
      <c r="E40" s="287"/>
      <c r="F40" s="255"/>
      <c r="G40" s="338"/>
      <c r="H40" s="255"/>
      <c r="I40" s="255"/>
      <c r="J40" s="255"/>
      <c r="K40" s="287"/>
      <c r="L40" s="287"/>
      <c r="M40" s="287"/>
      <c r="N40" s="255"/>
      <c r="O40" s="183">
        <f>SUM(O15:O39)</f>
        <v>25</v>
      </c>
      <c r="P40" s="255"/>
      <c r="Q40" s="256"/>
      <c r="R40" s="288"/>
      <c r="S40" s="169"/>
    </row>
    <row r="41" spans="1:34" s="250" customFormat="1">
      <c r="A41" s="409" t="s">
        <v>847</v>
      </c>
      <c r="B41" s="409"/>
      <c r="C41" s="409"/>
      <c r="D41" s="409"/>
      <c r="E41" s="257"/>
      <c r="F41" s="158"/>
      <c r="G41" s="223"/>
      <c r="H41" s="159"/>
      <c r="I41" s="159"/>
      <c r="J41" s="158"/>
      <c r="K41" s="251"/>
      <c r="L41" s="252"/>
      <c r="M41" s="252"/>
      <c r="N41" s="160"/>
      <c r="O41" s="159"/>
      <c r="P41" s="159"/>
      <c r="Q41" s="248"/>
      <c r="R41" s="253"/>
      <c r="S41" s="179"/>
    </row>
    <row r="42" spans="1:34" s="250" customFormat="1">
      <c r="A42" s="157"/>
      <c r="B42" s="162"/>
      <c r="C42" s="170"/>
      <c r="D42" s="162"/>
      <c r="E42" s="165"/>
      <c r="F42" s="163"/>
      <c r="G42" s="339"/>
      <c r="H42" s="166"/>
      <c r="I42" s="166"/>
      <c r="J42" s="163"/>
      <c r="K42" s="252"/>
      <c r="L42" s="165"/>
      <c r="M42" s="165"/>
      <c r="N42" s="163"/>
      <c r="O42" s="167"/>
      <c r="P42" s="163"/>
      <c r="Q42" s="168"/>
      <c r="R42" s="198"/>
      <c r="S42" s="165"/>
      <c r="T42" s="258"/>
      <c r="W42" s="260"/>
      <c r="X42" s="261"/>
      <c r="Y42" s="260"/>
      <c r="Z42" s="258"/>
      <c r="AA42" s="258"/>
      <c r="AB42" s="258"/>
      <c r="AC42" s="258"/>
      <c r="AD42" s="258"/>
      <c r="AE42" s="258"/>
      <c r="AF42" s="261"/>
      <c r="AG42" s="261"/>
      <c r="AH42" s="260"/>
    </row>
    <row r="43" spans="1:34" ht="30" customHeight="1">
      <c r="A43" s="157">
        <v>1</v>
      </c>
      <c r="B43" s="162" t="s">
        <v>34</v>
      </c>
      <c r="C43" s="164" t="s">
        <v>246</v>
      </c>
      <c r="D43" s="201" t="s">
        <v>673</v>
      </c>
      <c r="E43" s="193" t="s">
        <v>611</v>
      </c>
      <c r="F43" s="174" t="s">
        <v>824</v>
      </c>
      <c r="G43" s="196" t="s">
        <v>724</v>
      </c>
      <c r="H43" s="166">
        <v>37332</v>
      </c>
      <c r="I43" s="166">
        <v>37332</v>
      </c>
      <c r="J43" s="163" t="s">
        <v>11</v>
      </c>
      <c r="K43" s="163" t="s">
        <v>11</v>
      </c>
      <c r="L43" s="163" t="s">
        <v>11</v>
      </c>
      <c r="M43" s="163" t="s">
        <v>11</v>
      </c>
      <c r="N43" s="163" t="s">
        <v>11</v>
      </c>
      <c r="O43" s="180">
        <v>1</v>
      </c>
      <c r="P43" s="156" t="s">
        <v>282</v>
      </c>
      <c r="Q43" s="231"/>
      <c r="R43" s="198" t="s">
        <v>1</v>
      </c>
      <c r="S43" s="198" t="s">
        <v>670</v>
      </c>
      <c r="T43" s="203"/>
    </row>
    <row r="44" spans="1:34" ht="30" customHeight="1">
      <c r="A44" s="157">
        <v>2</v>
      </c>
      <c r="B44" s="162" t="s">
        <v>40</v>
      </c>
      <c r="C44" s="164" t="s">
        <v>377</v>
      </c>
      <c r="D44" s="201" t="s">
        <v>673</v>
      </c>
      <c r="E44" s="193" t="s">
        <v>732</v>
      </c>
      <c r="F44" s="174" t="s">
        <v>11</v>
      </c>
      <c r="G44" s="196" t="s">
        <v>724</v>
      </c>
      <c r="H44" s="166">
        <v>38063</v>
      </c>
      <c r="I44" s="166">
        <v>38063</v>
      </c>
      <c r="J44" s="163" t="s">
        <v>11</v>
      </c>
      <c r="K44" s="163" t="s">
        <v>11</v>
      </c>
      <c r="L44" s="163" t="s">
        <v>11</v>
      </c>
      <c r="M44" s="163" t="s">
        <v>11</v>
      </c>
      <c r="N44" s="163" t="s">
        <v>11</v>
      </c>
      <c r="O44" s="180">
        <v>1</v>
      </c>
      <c r="P44" s="156" t="s">
        <v>282</v>
      </c>
      <c r="Q44" s="231"/>
      <c r="R44" s="198" t="s">
        <v>1</v>
      </c>
      <c r="S44" s="198" t="s">
        <v>670</v>
      </c>
      <c r="T44" s="203"/>
    </row>
    <row r="45" spans="1:34" ht="30" customHeight="1">
      <c r="A45" s="157">
        <v>3</v>
      </c>
      <c r="B45" s="162" t="s">
        <v>31</v>
      </c>
      <c r="C45" s="164" t="s">
        <v>44</v>
      </c>
      <c r="D45" s="162" t="s">
        <v>15</v>
      </c>
      <c r="E45" s="170" t="s">
        <v>812</v>
      </c>
      <c r="F45" s="170" t="s">
        <v>772</v>
      </c>
      <c r="G45" s="196" t="s">
        <v>724</v>
      </c>
      <c r="H45" s="166">
        <v>40451</v>
      </c>
      <c r="I45" s="166">
        <v>40451</v>
      </c>
      <c r="J45" s="163" t="s">
        <v>11</v>
      </c>
      <c r="K45" s="163" t="s">
        <v>11</v>
      </c>
      <c r="L45" s="163" t="s">
        <v>11</v>
      </c>
      <c r="M45" s="163" t="s">
        <v>11</v>
      </c>
      <c r="N45" s="163" t="s">
        <v>11</v>
      </c>
      <c r="O45" s="180">
        <v>1</v>
      </c>
      <c r="P45" s="156" t="s">
        <v>282</v>
      </c>
      <c r="Q45" s="231"/>
      <c r="R45" s="198" t="s">
        <v>1</v>
      </c>
      <c r="S45" s="198" t="s">
        <v>670</v>
      </c>
      <c r="T45" s="203"/>
    </row>
    <row r="46" spans="1:34" ht="30" customHeight="1">
      <c r="A46" s="157">
        <v>4</v>
      </c>
      <c r="B46" s="162" t="s">
        <v>31</v>
      </c>
      <c r="C46" s="164" t="s">
        <v>44</v>
      </c>
      <c r="D46" s="162" t="s">
        <v>219</v>
      </c>
      <c r="E46" s="170" t="s">
        <v>812</v>
      </c>
      <c r="F46" s="170" t="s">
        <v>772</v>
      </c>
      <c r="G46" s="196" t="s">
        <v>724</v>
      </c>
      <c r="H46" s="166">
        <v>40451</v>
      </c>
      <c r="I46" s="166">
        <v>40451</v>
      </c>
      <c r="J46" s="163" t="s">
        <v>11</v>
      </c>
      <c r="K46" s="163" t="s">
        <v>11</v>
      </c>
      <c r="L46" s="163" t="s">
        <v>11</v>
      </c>
      <c r="M46" s="163" t="s">
        <v>11</v>
      </c>
      <c r="N46" s="163" t="s">
        <v>11</v>
      </c>
      <c r="O46" s="180">
        <v>1</v>
      </c>
      <c r="P46" s="156" t="s">
        <v>282</v>
      </c>
      <c r="Q46" s="231"/>
      <c r="R46" s="198" t="s">
        <v>1</v>
      </c>
      <c r="S46" s="198" t="s">
        <v>670</v>
      </c>
      <c r="T46" s="203"/>
    </row>
    <row r="47" spans="1:34" ht="30" customHeight="1">
      <c r="A47" s="157">
        <v>5</v>
      </c>
      <c r="B47" s="162" t="s">
        <v>29</v>
      </c>
      <c r="C47" s="164" t="s">
        <v>259</v>
      </c>
      <c r="D47" s="162" t="s">
        <v>18</v>
      </c>
      <c r="E47" s="165" t="s">
        <v>813</v>
      </c>
      <c r="F47" s="165" t="s">
        <v>773</v>
      </c>
      <c r="G47" s="196" t="s">
        <v>724</v>
      </c>
      <c r="H47" s="166">
        <v>42004</v>
      </c>
      <c r="I47" s="166">
        <v>42004</v>
      </c>
      <c r="J47" s="163" t="s">
        <v>11</v>
      </c>
      <c r="K47" s="163" t="s">
        <v>11</v>
      </c>
      <c r="L47" s="163" t="s">
        <v>11</v>
      </c>
      <c r="M47" s="163" t="s">
        <v>11</v>
      </c>
      <c r="N47" s="163" t="s">
        <v>11</v>
      </c>
      <c r="O47" s="180">
        <v>1</v>
      </c>
      <c r="P47" s="156" t="s">
        <v>282</v>
      </c>
      <c r="Q47" s="231"/>
      <c r="R47" s="198" t="s">
        <v>1</v>
      </c>
      <c r="S47" s="198" t="s">
        <v>670</v>
      </c>
      <c r="T47" s="203"/>
    </row>
    <row r="48" spans="1:34" ht="30" customHeight="1">
      <c r="A48" s="157">
        <v>6</v>
      </c>
      <c r="B48" s="162" t="s">
        <v>36</v>
      </c>
      <c r="C48" s="164" t="s">
        <v>380</v>
      </c>
      <c r="D48" s="201" t="s">
        <v>673</v>
      </c>
      <c r="E48" s="193" t="s">
        <v>612</v>
      </c>
      <c r="F48" s="174" t="s">
        <v>11</v>
      </c>
      <c r="G48" s="196" t="s">
        <v>724</v>
      </c>
      <c r="H48" s="166">
        <v>42230</v>
      </c>
      <c r="I48" s="166">
        <v>42230</v>
      </c>
      <c r="J48" s="163" t="s">
        <v>11</v>
      </c>
      <c r="K48" s="163" t="s">
        <v>11</v>
      </c>
      <c r="L48" s="163" t="s">
        <v>11</v>
      </c>
      <c r="M48" s="163" t="s">
        <v>11</v>
      </c>
      <c r="N48" s="163" t="s">
        <v>11</v>
      </c>
      <c r="O48" s="180">
        <v>1</v>
      </c>
      <c r="P48" s="156" t="s">
        <v>282</v>
      </c>
      <c r="Q48" s="231"/>
      <c r="R48" s="198" t="s">
        <v>1</v>
      </c>
      <c r="S48" s="198" t="s">
        <v>670</v>
      </c>
      <c r="T48" s="203"/>
    </row>
    <row r="49" spans="1:20" ht="30" customHeight="1">
      <c r="A49" s="157">
        <v>7</v>
      </c>
      <c r="B49" s="162" t="s">
        <v>36</v>
      </c>
      <c r="C49" s="164" t="s">
        <v>380</v>
      </c>
      <c r="D49" s="201" t="s">
        <v>674</v>
      </c>
      <c r="E49" s="193" t="s">
        <v>612</v>
      </c>
      <c r="F49" s="174" t="s">
        <v>11</v>
      </c>
      <c r="G49" s="196" t="s">
        <v>724</v>
      </c>
      <c r="H49" s="166">
        <v>42230</v>
      </c>
      <c r="I49" s="166">
        <v>42230</v>
      </c>
      <c r="J49" s="163" t="s">
        <v>11</v>
      </c>
      <c r="K49" s="163" t="s">
        <v>11</v>
      </c>
      <c r="L49" s="163" t="s">
        <v>11</v>
      </c>
      <c r="M49" s="163" t="s">
        <v>11</v>
      </c>
      <c r="N49" s="163" t="s">
        <v>11</v>
      </c>
      <c r="O49" s="180">
        <v>1</v>
      </c>
      <c r="P49" s="156" t="s">
        <v>282</v>
      </c>
      <c r="Q49" s="231"/>
      <c r="R49" s="198" t="s">
        <v>1</v>
      </c>
      <c r="S49" s="198" t="s">
        <v>670</v>
      </c>
      <c r="T49" s="203"/>
    </row>
    <row r="50" spans="1:20" ht="30" customHeight="1">
      <c r="A50" s="157">
        <v>8</v>
      </c>
      <c r="B50" s="162" t="s">
        <v>36</v>
      </c>
      <c r="C50" s="164" t="s">
        <v>380</v>
      </c>
      <c r="D50" s="201" t="s">
        <v>365</v>
      </c>
      <c r="E50" s="193" t="s">
        <v>612</v>
      </c>
      <c r="F50" s="174" t="s">
        <v>11</v>
      </c>
      <c r="G50" s="196" t="s">
        <v>724</v>
      </c>
      <c r="H50" s="166">
        <v>42230</v>
      </c>
      <c r="I50" s="166">
        <v>42230</v>
      </c>
      <c r="J50" s="163" t="s">
        <v>11</v>
      </c>
      <c r="K50" s="163" t="s">
        <v>11</v>
      </c>
      <c r="L50" s="163" t="s">
        <v>11</v>
      </c>
      <c r="M50" s="163" t="s">
        <v>11</v>
      </c>
      <c r="N50" s="163" t="s">
        <v>11</v>
      </c>
      <c r="O50" s="180">
        <v>1</v>
      </c>
      <c r="P50" s="156" t="s">
        <v>282</v>
      </c>
      <c r="Q50" s="231"/>
      <c r="R50" s="198" t="s">
        <v>1</v>
      </c>
      <c r="S50" s="198" t="s">
        <v>670</v>
      </c>
      <c r="T50" s="203"/>
    </row>
    <row r="51" spans="1:20" ht="30" customHeight="1">
      <c r="A51" s="157">
        <v>9</v>
      </c>
      <c r="B51" s="162" t="s">
        <v>36</v>
      </c>
      <c r="C51" s="164" t="s">
        <v>380</v>
      </c>
      <c r="D51" s="201" t="s">
        <v>679</v>
      </c>
      <c r="E51" s="193" t="s">
        <v>612</v>
      </c>
      <c r="F51" s="174" t="s">
        <v>11</v>
      </c>
      <c r="G51" s="196" t="s">
        <v>724</v>
      </c>
      <c r="H51" s="166">
        <v>42230</v>
      </c>
      <c r="I51" s="166">
        <v>42230</v>
      </c>
      <c r="J51" s="163" t="s">
        <v>11</v>
      </c>
      <c r="K51" s="163" t="s">
        <v>11</v>
      </c>
      <c r="L51" s="163" t="s">
        <v>11</v>
      </c>
      <c r="M51" s="163" t="s">
        <v>11</v>
      </c>
      <c r="N51" s="163" t="s">
        <v>11</v>
      </c>
      <c r="O51" s="180">
        <v>1</v>
      </c>
      <c r="P51" s="156" t="s">
        <v>282</v>
      </c>
      <c r="Q51" s="231"/>
      <c r="R51" s="198" t="s">
        <v>1</v>
      </c>
      <c r="S51" s="198" t="s">
        <v>670</v>
      </c>
      <c r="T51" s="203"/>
    </row>
    <row r="52" spans="1:20" ht="30" customHeight="1">
      <c r="A52" s="157">
        <v>10</v>
      </c>
      <c r="B52" s="162" t="s">
        <v>36</v>
      </c>
      <c r="C52" s="164" t="s">
        <v>380</v>
      </c>
      <c r="D52" s="201" t="s">
        <v>41</v>
      </c>
      <c r="E52" s="193" t="s">
        <v>612</v>
      </c>
      <c r="F52" s="174" t="s">
        <v>11</v>
      </c>
      <c r="G52" s="196" t="s">
        <v>724</v>
      </c>
      <c r="H52" s="166">
        <v>42230</v>
      </c>
      <c r="I52" s="166">
        <v>42230</v>
      </c>
      <c r="J52" s="163" t="s">
        <v>11</v>
      </c>
      <c r="K52" s="163" t="s">
        <v>11</v>
      </c>
      <c r="L52" s="163" t="s">
        <v>11</v>
      </c>
      <c r="M52" s="163" t="s">
        <v>11</v>
      </c>
      <c r="N52" s="163" t="s">
        <v>11</v>
      </c>
      <c r="O52" s="180">
        <v>1</v>
      </c>
      <c r="P52" s="156" t="s">
        <v>282</v>
      </c>
      <c r="Q52" s="231"/>
      <c r="R52" s="198" t="s">
        <v>1</v>
      </c>
      <c r="S52" s="198" t="s">
        <v>670</v>
      </c>
      <c r="T52" s="203"/>
    </row>
    <row r="53" spans="1:20" ht="30" customHeight="1">
      <c r="A53" s="157">
        <v>11</v>
      </c>
      <c r="B53" s="162" t="s">
        <v>36</v>
      </c>
      <c r="C53" s="164" t="s">
        <v>380</v>
      </c>
      <c r="D53" s="201" t="s">
        <v>675</v>
      </c>
      <c r="E53" s="193" t="s">
        <v>612</v>
      </c>
      <c r="F53" s="174" t="s">
        <v>11</v>
      </c>
      <c r="G53" s="196" t="s">
        <v>724</v>
      </c>
      <c r="H53" s="166">
        <v>42230</v>
      </c>
      <c r="I53" s="166">
        <v>42230</v>
      </c>
      <c r="J53" s="163" t="s">
        <v>11</v>
      </c>
      <c r="K53" s="163" t="s">
        <v>11</v>
      </c>
      <c r="L53" s="163" t="s">
        <v>11</v>
      </c>
      <c r="M53" s="163" t="s">
        <v>11</v>
      </c>
      <c r="N53" s="163" t="s">
        <v>11</v>
      </c>
      <c r="O53" s="180">
        <v>1</v>
      </c>
      <c r="P53" s="156" t="s">
        <v>282</v>
      </c>
      <c r="Q53" s="231"/>
      <c r="R53" s="198" t="s">
        <v>1</v>
      </c>
      <c r="S53" s="198" t="s">
        <v>670</v>
      </c>
      <c r="T53" s="203"/>
    </row>
    <row r="54" spans="1:20" ht="30" customHeight="1">
      <c r="A54" s="157">
        <v>12</v>
      </c>
      <c r="B54" s="162" t="s">
        <v>36</v>
      </c>
      <c r="C54" s="164" t="s">
        <v>380</v>
      </c>
      <c r="D54" s="201" t="s">
        <v>121</v>
      </c>
      <c r="E54" s="193" t="s">
        <v>612</v>
      </c>
      <c r="F54" s="174" t="s">
        <v>11</v>
      </c>
      <c r="G54" s="196" t="s">
        <v>724</v>
      </c>
      <c r="H54" s="166">
        <v>42230</v>
      </c>
      <c r="I54" s="166">
        <v>42230</v>
      </c>
      <c r="J54" s="163" t="s">
        <v>11</v>
      </c>
      <c r="K54" s="163" t="s">
        <v>11</v>
      </c>
      <c r="L54" s="163" t="s">
        <v>11</v>
      </c>
      <c r="M54" s="163" t="s">
        <v>11</v>
      </c>
      <c r="N54" s="163" t="s">
        <v>11</v>
      </c>
      <c r="O54" s="180">
        <v>1</v>
      </c>
      <c r="P54" s="156" t="s">
        <v>282</v>
      </c>
      <c r="Q54" s="231"/>
      <c r="R54" s="198" t="s">
        <v>1</v>
      </c>
      <c r="S54" s="198" t="s">
        <v>670</v>
      </c>
      <c r="T54" s="203"/>
    </row>
    <row r="55" spans="1:20" ht="30" customHeight="1">
      <c r="A55" s="157">
        <v>13</v>
      </c>
      <c r="B55" s="162" t="s">
        <v>36</v>
      </c>
      <c r="C55" s="164" t="s">
        <v>380</v>
      </c>
      <c r="D55" s="201" t="s">
        <v>676</v>
      </c>
      <c r="E55" s="193" t="s">
        <v>612</v>
      </c>
      <c r="F55" s="174" t="s">
        <v>11</v>
      </c>
      <c r="G55" s="196" t="s">
        <v>724</v>
      </c>
      <c r="H55" s="166">
        <v>42230</v>
      </c>
      <c r="I55" s="166">
        <v>42230</v>
      </c>
      <c r="J55" s="163" t="s">
        <v>11</v>
      </c>
      <c r="K55" s="163" t="s">
        <v>11</v>
      </c>
      <c r="L55" s="163" t="s">
        <v>11</v>
      </c>
      <c r="M55" s="163" t="s">
        <v>11</v>
      </c>
      <c r="N55" s="163" t="s">
        <v>11</v>
      </c>
      <c r="O55" s="180">
        <v>1</v>
      </c>
      <c r="P55" s="156" t="s">
        <v>282</v>
      </c>
      <c r="Q55" s="231"/>
      <c r="R55" s="198" t="s">
        <v>1</v>
      </c>
      <c r="S55" s="198" t="s">
        <v>670</v>
      </c>
      <c r="T55" s="203"/>
    </row>
    <row r="56" spans="1:20" ht="30" customHeight="1">
      <c r="A56" s="157">
        <v>14</v>
      </c>
      <c r="B56" s="162" t="s">
        <v>36</v>
      </c>
      <c r="C56" s="164" t="s">
        <v>380</v>
      </c>
      <c r="D56" s="201" t="s">
        <v>677</v>
      </c>
      <c r="E56" s="193" t="s">
        <v>612</v>
      </c>
      <c r="F56" s="174" t="s">
        <v>11</v>
      </c>
      <c r="G56" s="196" t="s">
        <v>724</v>
      </c>
      <c r="H56" s="166">
        <v>42230</v>
      </c>
      <c r="I56" s="166">
        <v>42230</v>
      </c>
      <c r="J56" s="163" t="s">
        <v>11</v>
      </c>
      <c r="K56" s="163" t="s">
        <v>11</v>
      </c>
      <c r="L56" s="163" t="s">
        <v>11</v>
      </c>
      <c r="M56" s="163" t="s">
        <v>11</v>
      </c>
      <c r="N56" s="163" t="s">
        <v>11</v>
      </c>
      <c r="O56" s="180">
        <v>1</v>
      </c>
      <c r="P56" s="156" t="s">
        <v>282</v>
      </c>
      <c r="Q56" s="231"/>
      <c r="R56" s="198" t="s">
        <v>1</v>
      </c>
      <c r="S56" s="198" t="s">
        <v>670</v>
      </c>
      <c r="T56" s="203"/>
    </row>
    <row r="57" spans="1:20" ht="30" customHeight="1">
      <c r="A57" s="157">
        <v>15</v>
      </c>
      <c r="B57" s="162" t="s">
        <v>36</v>
      </c>
      <c r="C57" s="164" t="s">
        <v>380</v>
      </c>
      <c r="D57" s="201" t="s">
        <v>678</v>
      </c>
      <c r="E57" s="193" t="s">
        <v>612</v>
      </c>
      <c r="F57" s="174" t="s">
        <v>11</v>
      </c>
      <c r="G57" s="196" t="s">
        <v>724</v>
      </c>
      <c r="H57" s="166">
        <v>42230</v>
      </c>
      <c r="I57" s="166">
        <v>42230</v>
      </c>
      <c r="J57" s="163" t="s">
        <v>11</v>
      </c>
      <c r="K57" s="163" t="s">
        <v>11</v>
      </c>
      <c r="L57" s="163" t="s">
        <v>11</v>
      </c>
      <c r="M57" s="163" t="s">
        <v>11</v>
      </c>
      <c r="N57" s="163" t="s">
        <v>11</v>
      </c>
      <c r="O57" s="180">
        <v>1</v>
      </c>
      <c r="P57" s="156" t="s">
        <v>282</v>
      </c>
      <c r="Q57" s="231"/>
      <c r="R57" s="198" t="s">
        <v>1</v>
      </c>
      <c r="S57" s="198" t="s">
        <v>670</v>
      </c>
      <c r="T57" s="203"/>
    </row>
    <row r="58" spans="1:20" ht="39" customHeight="1">
      <c r="A58" s="157">
        <v>16</v>
      </c>
      <c r="B58" s="162" t="s">
        <v>32</v>
      </c>
      <c r="C58" s="164" t="s">
        <v>8</v>
      </c>
      <c r="D58" s="162" t="s">
        <v>20</v>
      </c>
      <c r="E58" s="193" t="s">
        <v>614</v>
      </c>
      <c r="F58" s="289" t="s">
        <v>828</v>
      </c>
      <c r="G58" s="196" t="s">
        <v>724</v>
      </c>
      <c r="H58" s="166">
        <v>42368</v>
      </c>
      <c r="I58" s="166">
        <v>42368</v>
      </c>
      <c r="J58" s="163" t="s">
        <v>11</v>
      </c>
      <c r="K58" s="163" t="s">
        <v>11</v>
      </c>
      <c r="L58" s="163" t="s">
        <v>11</v>
      </c>
      <c r="M58" s="163" t="s">
        <v>11</v>
      </c>
      <c r="N58" s="163" t="s">
        <v>11</v>
      </c>
      <c r="O58" s="180">
        <v>1</v>
      </c>
      <c r="P58" s="156" t="s">
        <v>282</v>
      </c>
      <c r="Q58" s="231"/>
      <c r="R58" s="198" t="s">
        <v>1</v>
      </c>
      <c r="S58" s="198" t="s">
        <v>670</v>
      </c>
      <c r="T58" s="203"/>
    </row>
    <row r="59" spans="1:20" ht="30" customHeight="1">
      <c r="A59" s="157">
        <v>17</v>
      </c>
      <c r="B59" s="162" t="s">
        <v>25</v>
      </c>
      <c r="C59" s="164" t="s">
        <v>382</v>
      </c>
      <c r="D59" s="162" t="s">
        <v>209</v>
      </c>
      <c r="E59" s="194" t="s">
        <v>4</v>
      </c>
      <c r="F59" s="174" t="s">
        <v>823</v>
      </c>
      <c r="G59" s="196" t="s">
        <v>724</v>
      </c>
      <c r="H59" s="166">
        <v>42487</v>
      </c>
      <c r="I59" s="166">
        <v>42487</v>
      </c>
      <c r="J59" s="163" t="s">
        <v>11</v>
      </c>
      <c r="K59" s="163" t="s">
        <v>11</v>
      </c>
      <c r="L59" s="163" t="s">
        <v>11</v>
      </c>
      <c r="M59" s="163" t="s">
        <v>11</v>
      </c>
      <c r="N59" s="163" t="s">
        <v>11</v>
      </c>
      <c r="O59" s="180">
        <v>1</v>
      </c>
      <c r="P59" s="156" t="s">
        <v>282</v>
      </c>
      <c r="Q59" s="231"/>
      <c r="R59" s="198" t="s">
        <v>1</v>
      </c>
      <c r="S59" s="198" t="s">
        <v>670</v>
      </c>
      <c r="T59" s="203"/>
    </row>
    <row r="60" spans="1:20" ht="35.25" customHeight="1">
      <c r="A60" s="157">
        <v>18</v>
      </c>
      <c r="B60" s="162" t="s">
        <v>28</v>
      </c>
      <c r="C60" s="164" t="s">
        <v>383</v>
      </c>
      <c r="D60" s="162" t="s">
        <v>234</v>
      </c>
      <c r="E60" s="170" t="s">
        <v>814</v>
      </c>
      <c r="F60" s="170" t="s">
        <v>774</v>
      </c>
      <c r="G60" s="196" t="s">
        <v>724</v>
      </c>
      <c r="H60" s="166">
        <v>42487</v>
      </c>
      <c r="I60" s="166">
        <v>42487</v>
      </c>
      <c r="J60" s="163" t="s">
        <v>11</v>
      </c>
      <c r="K60" s="163" t="s">
        <v>11</v>
      </c>
      <c r="L60" s="163" t="s">
        <v>11</v>
      </c>
      <c r="M60" s="163" t="s">
        <v>11</v>
      </c>
      <c r="N60" s="163" t="s">
        <v>11</v>
      </c>
      <c r="O60" s="180">
        <v>1</v>
      </c>
      <c r="P60" s="156" t="s">
        <v>282</v>
      </c>
      <c r="Q60" s="231"/>
      <c r="R60" s="198" t="s">
        <v>1</v>
      </c>
      <c r="S60" s="198" t="s">
        <v>670</v>
      </c>
      <c r="T60" s="203"/>
    </row>
    <row r="61" spans="1:20" ht="35.25" customHeight="1">
      <c r="A61" s="157">
        <v>19</v>
      </c>
      <c r="B61" s="181" t="s">
        <v>26</v>
      </c>
      <c r="C61" s="170" t="s">
        <v>360</v>
      </c>
      <c r="D61" s="181" t="s">
        <v>16</v>
      </c>
      <c r="E61" s="195" t="s">
        <v>81</v>
      </c>
      <c r="F61" s="174" t="s">
        <v>825</v>
      </c>
      <c r="G61" s="196" t="s">
        <v>724</v>
      </c>
      <c r="H61" s="166">
        <v>42510</v>
      </c>
      <c r="I61" s="166">
        <v>42510</v>
      </c>
      <c r="J61" s="163" t="s">
        <v>11</v>
      </c>
      <c r="K61" s="163" t="s">
        <v>11</v>
      </c>
      <c r="L61" s="163" t="s">
        <v>11</v>
      </c>
      <c r="M61" s="163" t="s">
        <v>11</v>
      </c>
      <c r="N61" s="163" t="s">
        <v>11</v>
      </c>
      <c r="O61" s="180">
        <v>1</v>
      </c>
      <c r="P61" s="156" t="s">
        <v>282</v>
      </c>
      <c r="Q61" s="231"/>
      <c r="R61" s="198" t="s">
        <v>1</v>
      </c>
      <c r="S61" s="198" t="s">
        <v>670</v>
      </c>
      <c r="T61" s="244"/>
    </row>
    <row r="62" spans="1:20" ht="36.75" customHeight="1">
      <c r="A62" s="157">
        <v>20</v>
      </c>
      <c r="B62" s="181" t="s">
        <v>39</v>
      </c>
      <c r="C62" s="170" t="s">
        <v>385</v>
      </c>
      <c r="D62" s="181" t="s">
        <v>673</v>
      </c>
      <c r="E62" s="194" t="s">
        <v>613</v>
      </c>
      <c r="F62" s="174" t="s">
        <v>826</v>
      </c>
      <c r="G62" s="196" t="s">
        <v>754</v>
      </c>
      <c r="H62" s="166">
        <v>42604</v>
      </c>
      <c r="I62" s="166">
        <v>42604</v>
      </c>
      <c r="J62" s="163" t="s">
        <v>11</v>
      </c>
      <c r="K62" s="163" t="s">
        <v>11</v>
      </c>
      <c r="L62" s="163" t="s">
        <v>11</v>
      </c>
      <c r="M62" s="163" t="s">
        <v>11</v>
      </c>
      <c r="N62" s="163" t="s">
        <v>11</v>
      </c>
      <c r="O62" s="180">
        <v>1</v>
      </c>
      <c r="P62" s="156" t="s">
        <v>282</v>
      </c>
      <c r="Q62" s="231"/>
      <c r="R62" s="198" t="s">
        <v>1</v>
      </c>
      <c r="S62" s="198" t="s">
        <v>670</v>
      </c>
      <c r="T62" s="244"/>
    </row>
    <row r="63" spans="1:20" ht="30" customHeight="1">
      <c r="A63" s="157">
        <v>21</v>
      </c>
      <c r="B63" s="181" t="s">
        <v>113</v>
      </c>
      <c r="C63" s="164" t="s">
        <v>387</v>
      </c>
      <c r="D63" s="181" t="s">
        <v>673</v>
      </c>
      <c r="E63" s="195" t="s">
        <v>778</v>
      </c>
      <c r="F63" s="154" t="s">
        <v>775</v>
      </c>
      <c r="G63" s="196" t="s">
        <v>724</v>
      </c>
      <c r="H63" s="166">
        <v>42198</v>
      </c>
      <c r="I63" s="166">
        <v>42564</v>
      </c>
      <c r="J63" s="163" t="s">
        <v>11</v>
      </c>
      <c r="K63" s="163" t="s">
        <v>11</v>
      </c>
      <c r="L63" s="163" t="s">
        <v>11</v>
      </c>
      <c r="M63" s="163" t="s">
        <v>11</v>
      </c>
      <c r="N63" s="163" t="s">
        <v>11</v>
      </c>
      <c r="O63" s="180">
        <v>1</v>
      </c>
      <c r="P63" s="156" t="s">
        <v>282</v>
      </c>
      <c r="Q63" s="231"/>
      <c r="R63" s="198" t="s">
        <v>1</v>
      </c>
      <c r="S63" s="198" t="s">
        <v>670</v>
      </c>
      <c r="T63" s="244"/>
    </row>
    <row r="64" spans="1:20" ht="36" customHeight="1">
      <c r="A64" s="157">
        <v>22</v>
      </c>
      <c r="B64" s="181" t="s">
        <v>27</v>
      </c>
      <c r="C64" s="164" t="s">
        <v>388</v>
      </c>
      <c r="D64" s="181" t="s">
        <v>673</v>
      </c>
      <c r="E64" s="195" t="s">
        <v>779</v>
      </c>
      <c r="F64" s="195" t="s">
        <v>776</v>
      </c>
      <c r="G64" s="196" t="s">
        <v>724</v>
      </c>
      <c r="H64" s="166">
        <v>42723</v>
      </c>
      <c r="I64" s="166">
        <v>42723</v>
      </c>
      <c r="J64" s="163" t="s">
        <v>11</v>
      </c>
      <c r="K64" s="163" t="s">
        <v>11</v>
      </c>
      <c r="L64" s="163" t="s">
        <v>11</v>
      </c>
      <c r="M64" s="163" t="s">
        <v>11</v>
      </c>
      <c r="N64" s="163" t="s">
        <v>11</v>
      </c>
      <c r="O64" s="180">
        <v>1</v>
      </c>
      <c r="P64" s="156" t="s">
        <v>282</v>
      </c>
      <c r="Q64" s="231"/>
      <c r="R64" s="198" t="s">
        <v>1</v>
      </c>
      <c r="S64" s="198" t="s">
        <v>670</v>
      </c>
      <c r="T64" s="244"/>
    </row>
    <row r="65" spans="1:20" ht="37.5" customHeight="1">
      <c r="A65" s="157">
        <v>23</v>
      </c>
      <c r="B65" s="181" t="s">
        <v>28</v>
      </c>
      <c r="C65" s="164" t="s">
        <v>357</v>
      </c>
      <c r="D65" s="181" t="s">
        <v>35</v>
      </c>
      <c r="E65" s="195" t="s">
        <v>358</v>
      </c>
      <c r="F65" s="195" t="s">
        <v>777</v>
      </c>
      <c r="G65" s="196" t="s">
        <v>724</v>
      </c>
      <c r="H65" s="166">
        <v>42485</v>
      </c>
      <c r="I65" s="166">
        <v>42485</v>
      </c>
      <c r="J65" s="163" t="s">
        <v>11</v>
      </c>
      <c r="K65" s="163" t="s">
        <v>11</v>
      </c>
      <c r="L65" s="163" t="s">
        <v>11</v>
      </c>
      <c r="M65" s="163" t="s">
        <v>11</v>
      </c>
      <c r="N65" s="163" t="s">
        <v>11</v>
      </c>
      <c r="O65" s="180">
        <v>1</v>
      </c>
      <c r="P65" s="156" t="s">
        <v>282</v>
      </c>
      <c r="Q65" s="231"/>
      <c r="R65" s="198" t="s">
        <v>1</v>
      </c>
      <c r="S65" s="198" t="s">
        <v>670</v>
      </c>
      <c r="T65" s="244"/>
    </row>
    <row r="66" spans="1:20" ht="30" customHeight="1">
      <c r="A66" s="157">
        <v>24</v>
      </c>
      <c r="B66" s="162" t="s">
        <v>23</v>
      </c>
      <c r="C66" s="164" t="s">
        <v>390</v>
      </c>
      <c r="D66" s="162" t="s">
        <v>35</v>
      </c>
      <c r="E66" s="193" t="s">
        <v>761</v>
      </c>
      <c r="F66" s="174" t="s">
        <v>11</v>
      </c>
      <c r="G66" s="196" t="s">
        <v>724</v>
      </c>
      <c r="H66" s="166">
        <v>39449</v>
      </c>
      <c r="I66" s="166">
        <v>39449</v>
      </c>
      <c r="J66" s="163" t="s">
        <v>11</v>
      </c>
      <c r="K66" s="163" t="s">
        <v>11</v>
      </c>
      <c r="L66" s="163" t="s">
        <v>11</v>
      </c>
      <c r="M66" s="163" t="s">
        <v>11</v>
      </c>
      <c r="N66" s="163" t="s">
        <v>11</v>
      </c>
      <c r="O66" s="180">
        <v>1</v>
      </c>
      <c r="P66" s="156" t="s">
        <v>282</v>
      </c>
      <c r="Q66" s="231"/>
      <c r="R66" s="198" t="s">
        <v>1</v>
      </c>
      <c r="S66" s="198" t="s">
        <v>670</v>
      </c>
      <c r="T66" s="203"/>
    </row>
    <row r="67" spans="1:20" ht="30" customHeight="1">
      <c r="A67" s="157">
        <v>25</v>
      </c>
      <c r="B67" s="181" t="s">
        <v>27</v>
      </c>
      <c r="C67" s="164" t="s">
        <v>364</v>
      </c>
      <c r="D67" s="181" t="s">
        <v>673</v>
      </c>
      <c r="E67" s="195" t="s">
        <v>366</v>
      </c>
      <c r="F67" s="174" t="s">
        <v>829</v>
      </c>
      <c r="G67" s="196" t="s">
        <v>724</v>
      </c>
      <c r="H67" s="166">
        <v>42723</v>
      </c>
      <c r="I67" s="166">
        <v>42723</v>
      </c>
      <c r="J67" s="163" t="s">
        <v>11</v>
      </c>
      <c r="K67" s="163" t="s">
        <v>11</v>
      </c>
      <c r="L67" s="163" t="s">
        <v>11</v>
      </c>
      <c r="M67" s="163" t="s">
        <v>11</v>
      </c>
      <c r="N67" s="163" t="s">
        <v>11</v>
      </c>
      <c r="O67" s="180">
        <v>1</v>
      </c>
      <c r="P67" s="156" t="s">
        <v>282</v>
      </c>
      <c r="Q67" s="231"/>
      <c r="R67" s="198" t="s">
        <v>1</v>
      </c>
      <c r="S67" s="198" t="s">
        <v>670</v>
      </c>
      <c r="T67" s="244"/>
    </row>
    <row r="68" spans="1:20" ht="37.5" customHeight="1">
      <c r="A68" s="157">
        <v>26</v>
      </c>
      <c r="B68" s="181" t="s">
        <v>30</v>
      </c>
      <c r="C68" s="164" t="s">
        <v>19</v>
      </c>
      <c r="D68" s="181" t="s">
        <v>41</v>
      </c>
      <c r="E68" s="195" t="s">
        <v>367</v>
      </c>
      <c r="F68" s="174" t="s">
        <v>827</v>
      </c>
      <c r="G68" s="196" t="s">
        <v>724</v>
      </c>
      <c r="H68" s="166">
        <v>42723</v>
      </c>
      <c r="I68" s="166">
        <v>42723</v>
      </c>
      <c r="J68" s="163" t="s">
        <v>11</v>
      </c>
      <c r="K68" s="163" t="s">
        <v>11</v>
      </c>
      <c r="L68" s="163" t="s">
        <v>11</v>
      </c>
      <c r="M68" s="163" t="s">
        <v>11</v>
      </c>
      <c r="N68" s="163" t="s">
        <v>11</v>
      </c>
      <c r="O68" s="180">
        <v>1</v>
      </c>
      <c r="P68" s="156" t="s">
        <v>282</v>
      </c>
      <c r="Q68" s="231"/>
      <c r="R68" s="198" t="s">
        <v>1</v>
      </c>
      <c r="S68" s="198" t="s">
        <v>670</v>
      </c>
      <c r="T68" s="244"/>
    </row>
    <row r="69" spans="1:20" ht="30" customHeight="1">
      <c r="A69" s="157">
        <v>27</v>
      </c>
      <c r="B69" s="162" t="s">
        <v>32</v>
      </c>
      <c r="C69" s="164" t="s">
        <v>391</v>
      </c>
      <c r="D69" s="162" t="s">
        <v>17</v>
      </c>
      <c r="E69" s="193" t="s">
        <v>150</v>
      </c>
      <c r="F69" s="174" t="s">
        <v>11</v>
      </c>
      <c r="G69" s="196" t="s">
        <v>724</v>
      </c>
      <c r="H69" s="166">
        <v>40451</v>
      </c>
      <c r="I69" s="166">
        <v>40451</v>
      </c>
      <c r="J69" s="163" t="s">
        <v>11</v>
      </c>
      <c r="K69" s="163" t="s">
        <v>11</v>
      </c>
      <c r="L69" s="163" t="s">
        <v>11</v>
      </c>
      <c r="M69" s="163" t="s">
        <v>11</v>
      </c>
      <c r="N69" s="163" t="s">
        <v>11</v>
      </c>
      <c r="O69" s="180">
        <v>1</v>
      </c>
      <c r="P69" s="156" t="s">
        <v>282</v>
      </c>
      <c r="Q69" s="231"/>
      <c r="R69" s="198" t="s">
        <v>1</v>
      </c>
      <c r="S69" s="198" t="s">
        <v>670</v>
      </c>
      <c r="T69" s="203"/>
    </row>
    <row r="70" spans="1:20" ht="45.75" customHeight="1">
      <c r="A70" s="157">
        <v>29</v>
      </c>
      <c r="B70" s="161" t="s">
        <v>223</v>
      </c>
      <c r="C70" s="161" t="s">
        <v>224</v>
      </c>
      <c r="D70" s="161" t="s">
        <v>35</v>
      </c>
      <c r="E70" s="290" t="s">
        <v>830</v>
      </c>
      <c r="F70" s="174" t="s">
        <v>831</v>
      </c>
      <c r="G70" s="196" t="s">
        <v>724</v>
      </c>
      <c r="H70" s="190">
        <v>33674</v>
      </c>
      <c r="I70" s="190">
        <v>33674</v>
      </c>
      <c r="J70" s="163" t="s">
        <v>11</v>
      </c>
      <c r="K70" s="163" t="s">
        <v>11</v>
      </c>
      <c r="L70" s="163" t="s">
        <v>11</v>
      </c>
      <c r="M70" s="163" t="s">
        <v>11</v>
      </c>
      <c r="N70" s="163" t="s">
        <v>11</v>
      </c>
      <c r="O70" s="175">
        <v>1</v>
      </c>
      <c r="P70" s="156" t="s">
        <v>282</v>
      </c>
      <c r="Q70" s="239"/>
      <c r="R70" s="329" t="s">
        <v>152</v>
      </c>
      <c r="S70" s="173" t="s">
        <v>671</v>
      </c>
    </row>
    <row r="71" spans="1:20" ht="42" customHeight="1">
      <c r="A71" s="157">
        <v>30</v>
      </c>
      <c r="B71" s="161" t="s">
        <v>223</v>
      </c>
      <c r="C71" s="161" t="s">
        <v>224</v>
      </c>
      <c r="D71" s="161" t="s">
        <v>203</v>
      </c>
      <c r="E71" s="192" t="s">
        <v>598</v>
      </c>
      <c r="F71" s="174" t="s">
        <v>831</v>
      </c>
      <c r="G71" s="196" t="s">
        <v>724</v>
      </c>
      <c r="H71" s="190">
        <v>30752</v>
      </c>
      <c r="I71" s="190">
        <v>30752</v>
      </c>
      <c r="J71" s="163" t="s">
        <v>11</v>
      </c>
      <c r="K71" s="163" t="s">
        <v>11</v>
      </c>
      <c r="L71" s="163" t="s">
        <v>11</v>
      </c>
      <c r="M71" s="163" t="s">
        <v>11</v>
      </c>
      <c r="N71" s="163" t="s">
        <v>11</v>
      </c>
      <c r="O71" s="175">
        <v>1</v>
      </c>
      <c r="P71" s="156" t="s">
        <v>282</v>
      </c>
      <c r="Q71" s="239"/>
      <c r="R71" s="329" t="s">
        <v>152</v>
      </c>
      <c r="S71" s="173" t="s">
        <v>671</v>
      </c>
    </row>
    <row r="72" spans="1:20" ht="40.5" customHeight="1">
      <c r="A72" s="157">
        <v>31</v>
      </c>
      <c r="B72" s="161" t="s">
        <v>223</v>
      </c>
      <c r="C72" s="161" t="s">
        <v>224</v>
      </c>
      <c r="D72" s="161" t="s">
        <v>209</v>
      </c>
      <c r="E72" s="192" t="s">
        <v>598</v>
      </c>
      <c r="F72" s="174" t="s">
        <v>831</v>
      </c>
      <c r="G72" s="196" t="s">
        <v>724</v>
      </c>
      <c r="H72" s="190">
        <v>31117</v>
      </c>
      <c r="I72" s="190">
        <v>31117</v>
      </c>
      <c r="J72" s="163" t="s">
        <v>11</v>
      </c>
      <c r="K72" s="163" t="s">
        <v>11</v>
      </c>
      <c r="L72" s="163" t="s">
        <v>11</v>
      </c>
      <c r="M72" s="163" t="s">
        <v>11</v>
      </c>
      <c r="N72" s="163" t="s">
        <v>11</v>
      </c>
      <c r="O72" s="175">
        <v>1</v>
      </c>
      <c r="P72" s="156" t="s">
        <v>282</v>
      </c>
      <c r="Q72" s="239"/>
      <c r="R72" s="329" t="s">
        <v>152</v>
      </c>
      <c r="S72" s="173" t="s">
        <v>671</v>
      </c>
    </row>
    <row r="73" spans="1:20" ht="38.25" customHeight="1">
      <c r="A73" s="157">
        <v>32</v>
      </c>
      <c r="B73" s="161" t="s">
        <v>223</v>
      </c>
      <c r="C73" s="161" t="s">
        <v>224</v>
      </c>
      <c r="D73" s="161" t="s">
        <v>17</v>
      </c>
      <c r="E73" s="192" t="s">
        <v>598</v>
      </c>
      <c r="F73" s="174" t="s">
        <v>831</v>
      </c>
      <c r="G73" s="196" t="s">
        <v>724</v>
      </c>
      <c r="H73" s="190">
        <v>36230</v>
      </c>
      <c r="I73" s="190">
        <v>36230</v>
      </c>
      <c r="J73" s="163" t="s">
        <v>11</v>
      </c>
      <c r="K73" s="163" t="s">
        <v>11</v>
      </c>
      <c r="L73" s="163" t="s">
        <v>11</v>
      </c>
      <c r="M73" s="163" t="s">
        <v>11</v>
      </c>
      <c r="N73" s="163" t="s">
        <v>11</v>
      </c>
      <c r="O73" s="175">
        <v>1</v>
      </c>
      <c r="P73" s="156" t="s">
        <v>282</v>
      </c>
      <c r="Q73" s="239"/>
      <c r="R73" s="329" t="s">
        <v>152</v>
      </c>
      <c r="S73" s="173" t="s">
        <v>671</v>
      </c>
    </row>
    <row r="74" spans="1:20" ht="36.75" customHeight="1">
      <c r="A74" s="157">
        <v>33</v>
      </c>
      <c r="B74" s="161" t="s">
        <v>39</v>
      </c>
      <c r="C74" s="192" t="s">
        <v>227</v>
      </c>
      <c r="D74" s="161" t="s">
        <v>17</v>
      </c>
      <c r="E74" s="161" t="s">
        <v>613</v>
      </c>
      <c r="F74" s="174" t="s">
        <v>826</v>
      </c>
      <c r="G74" s="196" t="s">
        <v>754</v>
      </c>
      <c r="H74" s="190">
        <v>30752</v>
      </c>
      <c r="I74" s="190">
        <v>30752</v>
      </c>
      <c r="J74" s="163" t="s">
        <v>11</v>
      </c>
      <c r="K74" s="163" t="s">
        <v>11</v>
      </c>
      <c r="L74" s="163" t="s">
        <v>11</v>
      </c>
      <c r="M74" s="163" t="s">
        <v>11</v>
      </c>
      <c r="N74" s="163" t="s">
        <v>11</v>
      </c>
      <c r="O74" s="175">
        <v>1</v>
      </c>
      <c r="P74" s="156" t="s">
        <v>282</v>
      </c>
      <c r="Q74" s="239"/>
      <c r="R74" s="329" t="s">
        <v>152</v>
      </c>
      <c r="S74" s="173" t="s">
        <v>671</v>
      </c>
    </row>
    <row r="75" spans="1:20" ht="36" customHeight="1">
      <c r="A75" s="157">
        <v>34</v>
      </c>
      <c r="B75" s="161" t="s">
        <v>22</v>
      </c>
      <c r="C75" s="161" t="s">
        <v>230</v>
      </c>
      <c r="D75" s="161" t="s">
        <v>600</v>
      </c>
      <c r="E75" s="161" t="s">
        <v>10</v>
      </c>
      <c r="F75" s="174" t="s">
        <v>11</v>
      </c>
      <c r="G75" s="196"/>
      <c r="H75" s="190">
        <v>30752</v>
      </c>
      <c r="I75" s="190">
        <v>30752</v>
      </c>
      <c r="J75" s="163" t="s">
        <v>11</v>
      </c>
      <c r="K75" s="163" t="s">
        <v>11</v>
      </c>
      <c r="L75" s="163" t="s">
        <v>11</v>
      </c>
      <c r="M75" s="163" t="s">
        <v>11</v>
      </c>
      <c r="N75" s="163" t="s">
        <v>11</v>
      </c>
      <c r="O75" s="175">
        <v>1</v>
      </c>
      <c r="P75" s="156" t="s">
        <v>282</v>
      </c>
      <c r="Q75" s="239"/>
      <c r="R75" s="329" t="s">
        <v>152</v>
      </c>
      <c r="S75" s="173" t="s">
        <v>671</v>
      </c>
    </row>
    <row r="76" spans="1:20" ht="36" customHeight="1">
      <c r="A76" s="157">
        <v>35</v>
      </c>
      <c r="B76" s="161" t="s">
        <v>22</v>
      </c>
      <c r="C76" s="161" t="s">
        <v>230</v>
      </c>
      <c r="D76" s="161" t="s">
        <v>600</v>
      </c>
      <c r="E76" s="161" t="s">
        <v>10</v>
      </c>
      <c r="F76" s="174" t="s">
        <v>11</v>
      </c>
      <c r="G76" s="196"/>
      <c r="H76" s="190">
        <v>30752</v>
      </c>
      <c r="I76" s="190">
        <v>30752</v>
      </c>
      <c r="J76" s="163" t="s">
        <v>11</v>
      </c>
      <c r="K76" s="163" t="s">
        <v>11</v>
      </c>
      <c r="L76" s="163" t="s">
        <v>11</v>
      </c>
      <c r="M76" s="163" t="s">
        <v>11</v>
      </c>
      <c r="N76" s="163" t="s">
        <v>11</v>
      </c>
      <c r="O76" s="175">
        <v>1</v>
      </c>
      <c r="P76" s="156" t="s">
        <v>282</v>
      </c>
      <c r="Q76" s="239"/>
      <c r="R76" s="329" t="s">
        <v>152</v>
      </c>
      <c r="S76" s="173" t="s">
        <v>671</v>
      </c>
    </row>
    <row r="77" spans="1:20" ht="36" customHeight="1">
      <c r="A77" s="157">
        <v>36</v>
      </c>
      <c r="B77" s="161" t="s">
        <v>111</v>
      </c>
      <c r="C77" s="161" t="s">
        <v>235</v>
      </c>
      <c r="D77" s="161" t="s">
        <v>601</v>
      </c>
      <c r="E77" s="161" t="s">
        <v>508</v>
      </c>
      <c r="F77" s="174" t="s">
        <v>11</v>
      </c>
      <c r="G77" s="196" t="s">
        <v>724</v>
      </c>
      <c r="H77" s="190">
        <v>30753</v>
      </c>
      <c r="I77" s="190">
        <v>30753</v>
      </c>
      <c r="J77" s="163" t="s">
        <v>11</v>
      </c>
      <c r="K77" s="163" t="s">
        <v>11</v>
      </c>
      <c r="L77" s="163" t="s">
        <v>11</v>
      </c>
      <c r="M77" s="163" t="s">
        <v>11</v>
      </c>
      <c r="N77" s="163" t="s">
        <v>11</v>
      </c>
      <c r="O77" s="175">
        <v>1</v>
      </c>
      <c r="P77" s="156" t="s">
        <v>282</v>
      </c>
      <c r="Q77" s="239"/>
      <c r="R77" s="329" t="s">
        <v>152</v>
      </c>
      <c r="S77" s="173" t="s">
        <v>671</v>
      </c>
    </row>
    <row r="78" spans="1:20" ht="36" customHeight="1">
      <c r="A78" s="157">
        <v>37</v>
      </c>
      <c r="B78" s="161" t="s">
        <v>111</v>
      </c>
      <c r="C78" s="161" t="s">
        <v>235</v>
      </c>
      <c r="D78" s="161" t="s">
        <v>601</v>
      </c>
      <c r="E78" s="161" t="s">
        <v>508</v>
      </c>
      <c r="F78" s="174" t="s">
        <v>11</v>
      </c>
      <c r="G78" s="196" t="s">
        <v>724</v>
      </c>
      <c r="H78" s="190">
        <v>30753</v>
      </c>
      <c r="I78" s="190">
        <v>30753</v>
      </c>
      <c r="J78" s="163" t="s">
        <v>11</v>
      </c>
      <c r="K78" s="163" t="s">
        <v>11</v>
      </c>
      <c r="L78" s="163" t="s">
        <v>11</v>
      </c>
      <c r="M78" s="163" t="s">
        <v>11</v>
      </c>
      <c r="N78" s="163" t="s">
        <v>11</v>
      </c>
      <c r="O78" s="175">
        <v>1</v>
      </c>
      <c r="P78" s="156" t="s">
        <v>282</v>
      </c>
      <c r="Q78" s="239"/>
      <c r="R78" s="329" t="s">
        <v>152</v>
      </c>
      <c r="S78" s="173" t="s">
        <v>671</v>
      </c>
    </row>
    <row r="79" spans="1:20" ht="36" customHeight="1">
      <c r="A79" s="157">
        <v>38</v>
      </c>
      <c r="B79" s="161" t="s">
        <v>111</v>
      </c>
      <c r="C79" s="161" t="s">
        <v>235</v>
      </c>
      <c r="D79" s="161" t="s">
        <v>601</v>
      </c>
      <c r="E79" s="161" t="s">
        <v>508</v>
      </c>
      <c r="F79" s="174" t="s">
        <v>11</v>
      </c>
      <c r="G79" s="196" t="s">
        <v>724</v>
      </c>
      <c r="H79" s="190">
        <v>30753</v>
      </c>
      <c r="I79" s="190">
        <v>30753</v>
      </c>
      <c r="J79" s="163" t="s">
        <v>11</v>
      </c>
      <c r="K79" s="163" t="s">
        <v>11</v>
      </c>
      <c r="L79" s="163" t="s">
        <v>11</v>
      </c>
      <c r="M79" s="163" t="s">
        <v>11</v>
      </c>
      <c r="N79" s="163" t="s">
        <v>11</v>
      </c>
      <c r="O79" s="175">
        <v>1</v>
      </c>
      <c r="P79" s="156" t="s">
        <v>282</v>
      </c>
      <c r="Q79" s="239"/>
      <c r="R79" s="329" t="s">
        <v>152</v>
      </c>
      <c r="S79" s="173" t="s">
        <v>671</v>
      </c>
    </row>
    <row r="80" spans="1:20" ht="36" customHeight="1">
      <c r="A80" s="157">
        <v>39</v>
      </c>
      <c r="B80" s="161" t="s">
        <v>236</v>
      </c>
      <c r="C80" s="161" t="s">
        <v>237</v>
      </c>
      <c r="D80" s="161" t="s">
        <v>602</v>
      </c>
      <c r="E80" s="161" t="s">
        <v>508</v>
      </c>
      <c r="F80" s="174" t="s">
        <v>11</v>
      </c>
      <c r="G80" s="196" t="s">
        <v>724</v>
      </c>
      <c r="H80" s="190">
        <v>32944</v>
      </c>
      <c r="I80" s="190">
        <v>32944</v>
      </c>
      <c r="J80" s="163" t="s">
        <v>11</v>
      </c>
      <c r="K80" s="163" t="s">
        <v>11</v>
      </c>
      <c r="L80" s="163" t="s">
        <v>11</v>
      </c>
      <c r="M80" s="163" t="s">
        <v>11</v>
      </c>
      <c r="N80" s="163" t="s">
        <v>11</v>
      </c>
      <c r="O80" s="175">
        <v>1</v>
      </c>
      <c r="P80" s="156" t="s">
        <v>282</v>
      </c>
      <c r="Q80" s="239"/>
      <c r="R80" s="329" t="s">
        <v>152</v>
      </c>
      <c r="S80" s="173" t="s">
        <v>671</v>
      </c>
    </row>
    <row r="81" spans="1:19" ht="36" customHeight="1">
      <c r="A81" s="157">
        <v>40</v>
      </c>
      <c r="B81" s="161" t="s">
        <v>236</v>
      </c>
      <c r="C81" s="161" t="s">
        <v>237</v>
      </c>
      <c r="D81" s="161" t="s">
        <v>602</v>
      </c>
      <c r="E81" s="161" t="s">
        <v>508</v>
      </c>
      <c r="F81" s="174" t="s">
        <v>11</v>
      </c>
      <c r="G81" s="196" t="s">
        <v>724</v>
      </c>
      <c r="H81" s="190">
        <v>32944</v>
      </c>
      <c r="I81" s="190">
        <v>32944</v>
      </c>
      <c r="J81" s="163" t="s">
        <v>11</v>
      </c>
      <c r="K81" s="163" t="s">
        <v>11</v>
      </c>
      <c r="L81" s="163" t="s">
        <v>11</v>
      </c>
      <c r="M81" s="163" t="s">
        <v>11</v>
      </c>
      <c r="N81" s="163" t="s">
        <v>11</v>
      </c>
      <c r="O81" s="175">
        <v>1</v>
      </c>
      <c r="P81" s="156" t="s">
        <v>282</v>
      </c>
      <c r="Q81" s="239"/>
      <c r="R81" s="329" t="s">
        <v>152</v>
      </c>
      <c r="S81" s="173" t="s">
        <v>671</v>
      </c>
    </row>
    <row r="82" spans="1:19" ht="36" customHeight="1">
      <c r="A82" s="157">
        <v>41</v>
      </c>
      <c r="B82" s="161" t="s">
        <v>236</v>
      </c>
      <c r="C82" s="161" t="s">
        <v>237</v>
      </c>
      <c r="D82" s="161" t="s">
        <v>602</v>
      </c>
      <c r="E82" s="161" t="s">
        <v>508</v>
      </c>
      <c r="F82" s="174" t="s">
        <v>11</v>
      </c>
      <c r="G82" s="196" t="s">
        <v>724</v>
      </c>
      <c r="H82" s="190">
        <v>32944</v>
      </c>
      <c r="I82" s="190">
        <v>32944</v>
      </c>
      <c r="J82" s="163" t="s">
        <v>11</v>
      </c>
      <c r="K82" s="163" t="s">
        <v>11</v>
      </c>
      <c r="L82" s="163" t="s">
        <v>11</v>
      </c>
      <c r="M82" s="163" t="s">
        <v>11</v>
      </c>
      <c r="N82" s="163" t="s">
        <v>11</v>
      </c>
      <c r="O82" s="175">
        <v>1</v>
      </c>
      <c r="P82" s="156" t="s">
        <v>282</v>
      </c>
      <c r="Q82" s="239"/>
      <c r="R82" s="329" t="s">
        <v>152</v>
      </c>
      <c r="S82" s="173" t="s">
        <v>671</v>
      </c>
    </row>
    <row r="83" spans="1:19" ht="36" customHeight="1">
      <c r="A83" s="157">
        <v>42</v>
      </c>
      <c r="B83" s="161" t="s">
        <v>236</v>
      </c>
      <c r="C83" s="161" t="s">
        <v>237</v>
      </c>
      <c r="D83" s="161" t="s">
        <v>602</v>
      </c>
      <c r="E83" s="161" t="s">
        <v>508</v>
      </c>
      <c r="F83" s="174" t="s">
        <v>11</v>
      </c>
      <c r="G83" s="196" t="s">
        <v>724</v>
      </c>
      <c r="H83" s="190">
        <v>32944</v>
      </c>
      <c r="I83" s="190">
        <v>32944</v>
      </c>
      <c r="J83" s="163" t="s">
        <v>11</v>
      </c>
      <c r="K83" s="163" t="s">
        <v>11</v>
      </c>
      <c r="L83" s="163" t="s">
        <v>11</v>
      </c>
      <c r="M83" s="163" t="s">
        <v>11</v>
      </c>
      <c r="N83" s="163" t="s">
        <v>11</v>
      </c>
      <c r="O83" s="175">
        <v>1</v>
      </c>
      <c r="P83" s="156" t="s">
        <v>282</v>
      </c>
      <c r="Q83" s="239"/>
      <c r="R83" s="329" t="s">
        <v>152</v>
      </c>
      <c r="S83" s="173" t="s">
        <v>671</v>
      </c>
    </row>
    <row r="84" spans="1:19" ht="36" customHeight="1">
      <c r="A84" s="157">
        <v>43</v>
      </c>
      <c r="B84" s="161" t="s">
        <v>236</v>
      </c>
      <c r="C84" s="161" t="s">
        <v>237</v>
      </c>
      <c r="D84" s="161" t="s">
        <v>602</v>
      </c>
      <c r="E84" s="161" t="s">
        <v>508</v>
      </c>
      <c r="F84" s="174" t="s">
        <v>11</v>
      </c>
      <c r="G84" s="196" t="s">
        <v>724</v>
      </c>
      <c r="H84" s="190">
        <v>32944</v>
      </c>
      <c r="I84" s="190">
        <v>32944</v>
      </c>
      <c r="J84" s="163" t="s">
        <v>11</v>
      </c>
      <c r="K84" s="163" t="s">
        <v>11</v>
      </c>
      <c r="L84" s="163" t="s">
        <v>11</v>
      </c>
      <c r="M84" s="163" t="s">
        <v>11</v>
      </c>
      <c r="N84" s="163" t="s">
        <v>11</v>
      </c>
      <c r="O84" s="175">
        <v>1</v>
      </c>
      <c r="P84" s="156" t="s">
        <v>282</v>
      </c>
      <c r="Q84" s="239"/>
      <c r="R84" s="329" t="s">
        <v>152</v>
      </c>
      <c r="S84" s="173" t="s">
        <v>671</v>
      </c>
    </row>
    <row r="85" spans="1:19" ht="36" customHeight="1">
      <c r="A85" s="157">
        <v>44</v>
      </c>
      <c r="B85" s="161" t="s">
        <v>236</v>
      </c>
      <c r="C85" s="161" t="s">
        <v>237</v>
      </c>
      <c r="D85" s="161" t="s">
        <v>602</v>
      </c>
      <c r="E85" s="161" t="s">
        <v>508</v>
      </c>
      <c r="F85" s="174" t="s">
        <v>11</v>
      </c>
      <c r="G85" s="196" t="s">
        <v>724</v>
      </c>
      <c r="H85" s="190">
        <v>32944</v>
      </c>
      <c r="I85" s="190">
        <v>32944</v>
      </c>
      <c r="J85" s="163" t="s">
        <v>11</v>
      </c>
      <c r="K85" s="163" t="s">
        <v>11</v>
      </c>
      <c r="L85" s="163" t="s">
        <v>11</v>
      </c>
      <c r="M85" s="163" t="s">
        <v>11</v>
      </c>
      <c r="N85" s="163" t="s">
        <v>11</v>
      </c>
      <c r="O85" s="175">
        <v>1</v>
      </c>
      <c r="P85" s="156" t="s">
        <v>282</v>
      </c>
      <c r="Q85" s="239"/>
      <c r="R85" s="329" t="s">
        <v>152</v>
      </c>
      <c r="S85" s="173" t="s">
        <v>671</v>
      </c>
    </row>
    <row r="86" spans="1:19" ht="36" customHeight="1">
      <c r="A86" s="157">
        <v>45</v>
      </c>
      <c r="B86" s="161" t="s">
        <v>37</v>
      </c>
      <c r="C86" s="161" t="s">
        <v>239</v>
      </c>
      <c r="D86" s="161" t="s">
        <v>35</v>
      </c>
      <c r="E86" s="161" t="s">
        <v>38</v>
      </c>
      <c r="F86" s="174" t="s">
        <v>837</v>
      </c>
      <c r="G86" s="196" t="s">
        <v>745</v>
      </c>
      <c r="H86" s="190">
        <v>36963</v>
      </c>
      <c r="I86" s="190">
        <v>36963</v>
      </c>
      <c r="J86" s="163" t="s">
        <v>11</v>
      </c>
      <c r="K86" s="163" t="s">
        <v>11</v>
      </c>
      <c r="L86" s="163" t="s">
        <v>11</v>
      </c>
      <c r="M86" s="163" t="s">
        <v>11</v>
      </c>
      <c r="N86" s="163" t="s">
        <v>11</v>
      </c>
      <c r="O86" s="175">
        <v>1</v>
      </c>
      <c r="P86" s="156" t="s">
        <v>282</v>
      </c>
      <c r="Q86" s="239"/>
      <c r="R86" s="329" t="s">
        <v>152</v>
      </c>
      <c r="S86" s="173" t="s">
        <v>671</v>
      </c>
    </row>
    <row r="87" spans="1:19" ht="36" customHeight="1">
      <c r="A87" s="157">
        <v>46</v>
      </c>
      <c r="B87" s="161" t="s">
        <v>242</v>
      </c>
      <c r="C87" s="161" t="s">
        <v>243</v>
      </c>
      <c r="D87" s="161" t="s">
        <v>35</v>
      </c>
      <c r="E87" s="192" t="s">
        <v>766</v>
      </c>
      <c r="F87" s="174" t="s">
        <v>838</v>
      </c>
      <c r="G87" s="196" t="s">
        <v>724</v>
      </c>
      <c r="H87" s="190">
        <v>38424</v>
      </c>
      <c r="I87" s="190">
        <v>38424</v>
      </c>
      <c r="J87" s="163" t="s">
        <v>11</v>
      </c>
      <c r="K87" s="163" t="s">
        <v>11</v>
      </c>
      <c r="L87" s="163" t="s">
        <v>11</v>
      </c>
      <c r="M87" s="163" t="s">
        <v>11</v>
      </c>
      <c r="N87" s="163" t="s">
        <v>11</v>
      </c>
      <c r="O87" s="175">
        <v>1</v>
      </c>
      <c r="P87" s="156" t="s">
        <v>282</v>
      </c>
      <c r="Q87" s="239"/>
      <c r="R87" s="329" t="s">
        <v>152</v>
      </c>
      <c r="S87" s="173" t="s">
        <v>671</v>
      </c>
    </row>
    <row r="88" spans="1:19" ht="36" customHeight="1">
      <c r="A88" s="157">
        <v>47</v>
      </c>
      <c r="B88" s="161" t="s">
        <v>244</v>
      </c>
      <c r="C88" s="161" t="s">
        <v>245</v>
      </c>
      <c r="D88" s="161" t="s">
        <v>209</v>
      </c>
      <c r="E88" s="161" t="s">
        <v>748</v>
      </c>
      <c r="F88" s="174" t="s">
        <v>832</v>
      </c>
      <c r="G88" s="196" t="s">
        <v>724</v>
      </c>
      <c r="H88" s="190">
        <v>36232</v>
      </c>
      <c r="I88" s="190">
        <v>36232</v>
      </c>
      <c r="J88" s="163" t="s">
        <v>11</v>
      </c>
      <c r="K88" s="163" t="s">
        <v>11</v>
      </c>
      <c r="L88" s="163" t="s">
        <v>11</v>
      </c>
      <c r="M88" s="163" t="s">
        <v>11</v>
      </c>
      <c r="N88" s="163" t="s">
        <v>11</v>
      </c>
      <c r="O88" s="175">
        <v>1</v>
      </c>
      <c r="P88" s="156" t="s">
        <v>282</v>
      </c>
      <c r="Q88" s="239"/>
      <c r="R88" s="329" t="s">
        <v>152</v>
      </c>
      <c r="S88" s="173" t="s">
        <v>671</v>
      </c>
    </row>
    <row r="89" spans="1:19" ht="36" customHeight="1">
      <c r="A89" s="157">
        <v>48</v>
      </c>
      <c r="B89" s="161" t="s">
        <v>244</v>
      </c>
      <c r="C89" s="161" t="s">
        <v>245</v>
      </c>
      <c r="D89" s="161" t="s">
        <v>17</v>
      </c>
      <c r="E89" s="161" t="s">
        <v>748</v>
      </c>
      <c r="F89" s="174" t="s">
        <v>832</v>
      </c>
      <c r="G89" s="196" t="s">
        <v>724</v>
      </c>
      <c r="H89" s="190">
        <v>37328</v>
      </c>
      <c r="I89" s="190">
        <v>37328</v>
      </c>
      <c r="J89" s="163" t="s">
        <v>11</v>
      </c>
      <c r="K89" s="163" t="s">
        <v>11</v>
      </c>
      <c r="L89" s="163" t="s">
        <v>11</v>
      </c>
      <c r="M89" s="163" t="s">
        <v>11</v>
      </c>
      <c r="N89" s="163" t="s">
        <v>11</v>
      </c>
      <c r="O89" s="175">
        <v>1</v>
      </c>
      <c r="P89" s="156" t="s">
        <v>282</v>
      </c>
      <c r="Q89" s="239"/>
      <c r="R89" s="329" t="s">
        <v>152</v>
      </c>
      <c r="S89" s="173" t="s">
        <v>671</v>
      </c>
    </row>
    <row r="90" spans="1:19" ht="36" customHeight="1">
      <c r="A90" s="157">
        <v>49</v>
      </c>
      <c r="B90" s="161" t="s">
        <v>244</v>
      </c>
      <c r="C90" s="161" t="s">
        <v>245</v>
      </c>
      <c r="D90" s="161" t="s">
        <v>219</v>
      </c>
      <c r="E90" s="161" t="s">
        <v>611</v>
      </c>
      <c r="F90" s="174" t="s">
        <v>832</v>
      </c>
      <c r="G90" s="196" t="s">
        <v>724</v>
      </c>
      <c r="H90" s="190">
        <v>37693</v>
      </c>
      <c r="I90" s="190">
        <v>37693</v>
      </c>
      <c r="J90" s="163" t="s">
        <v>11</v>
      </c>
      <c r="K90" s="163" t="s">
        <v>11</v>
      </c>
      <c r="L90" s="163" t="s">
        <v>11</v>
      </c>
      <c r="M90" s="163" t="s">
        <v>11</v>
      </c>
      <c r="N90" s="163" t="s">
        <v>11</v>
      </c>
      <c r="O90" s="175">
        <v>1</v>
      </c>
      <c r="P90" s="156" t="s">
        <v>282</v>
      </c>
      <c r="Q90" s="239"/>
      <c r="R90" s="329" t="s">
        <v>152</v>
      </c>
      <c r="S90" s="173" t="s">
        <v>671</v>
      </c>
    </row>
    <row r="91" spans="1:19" ht="36" customHeight="1">
      <c r="A91" s="157">
        <v>50</v>
      </c>
      <c r="B91" s="161" t="s">
        <v>34</v>
      </c>
      <c r="C91" s="161" t="s">
        <v>246</v>
      </c>
      <c r="D91" s="161" t="s">
        <v>203</v>
      </c>
      <c r="E91" s="161" t="s">
        <v>765</v>
      </c>
      <c r="F91" s="174" t="s">
        <v>839</v>
      </c>
      <c r="G91" s="196" t="s">
        <v>724</v>
      </c>
      <c r="H91" s="190">
        <v>31488</v>
      </c>
      <c r="I91" s="190">
        <v>31488</v>
      </c>
      <c r="J91" s="163" t="s">
        <v>11</v>
      </c>
      <c r="K91" s="163" t="s">
        <v>11</v>
      </c>
      <c r="L91" s="163" t="s">
        <v>11</v>
      </c>
      <c r="M91" s="163" t="s">
        <v>11</v>
      </c>
      <c r="N91" s="163" t="s">
        <v>11</v>
      </c>
      <c r="O91" s="175">
        <v>1</v>
      </c>
      <c r="P91" s="156" t="s">
        <v>282</v>
      </c>
      <c r="Q91" s="239"/>
      <c r="R91" s="329" t="s">
        <v>152</v>
      </c>
      <c r="S91" s="173" t="s">
        <v>671</v>
      </c>
    </row>
    <row r="92" spans="1:19" ht="36" customHeight="1">
      <c r="A92" s="157">
        <v>51</v>
      </c>
      <c r="B92" s="161" t="s">
        <v>138</v>
      </c>
      <c r="C92" s="161" t="s">
        <v>247</v>
      </c>
      <c r="D92" s="161" t="s">
        <v>599</v>
      </c>
      <c r="E92" s="161" t="s">
        <v>733</v>
      </c>
      <c r="F92" s="174" t="s">
        <v>842</v>
      </c>
      <c r="G92" s="196" t="s">
        <v>724</v>
      </c>
      <c r="H92" s="190">
        <v>37332</v>
      </c>
      <c r="I92" s="190">
        <v>37332</v>
      </c>
      <c r="J92" s="163" t="s">
        <v>11</v>
      </c>
      <c r="K92" s="163" t="s">
        <v>11</v>
      </c>
      <c r="L92" s="163" t="s">
        <v>11</v>
      </c>
      <c r="M92" s="163" t="s">
        <v>11</v>
      </c>
      <c r="N92" s="163" t="s">
        <v>11</v>
      </c>
      <c r="O92" s="175">
        <v>1</v>
      </c>
      <c r="P92" s="156" t="s">
        <v>282</v>
      </c>
      <c r="Q92" s="239"/>
      <c r="R92" s="329" t="s">
        <v>152</v>
      </c>
      <c r="S92" s="173" t="s">
        <v>671</v>
      </c>
    </row>
    <row r="93" spans="1:19" ht="36" customHeight="1">
      <c r="A93" s="157">
        <v>52</v>
      </c>
      <c r="B93" s="161" t="s">
        <v>138</v>
      </c>
      <c r="C93" s="161" t="s">
        <v>247</v>
      </c>
      <c r="D93" s="161" t="s">
        <v>599</v>
      </c>
      <c r="E93" s="161" t="s">
        <v>733</v>
      </c>
      <c r="F93" s="174" t="s">
        <v>842</v>
      </c>
      <c r="G93" s="196" t="s">
        <v>724</v>
      </c>
      <c r="H93" s="190">
        <v>37332</v>
      </c>
      <c r="I93" s="190">
        <v>37332</v>
      </c>
      <c r="J93" s="163" t="s">
        <v>11</v>
      </c>
      <c r="K93" s="163" t="s">
        <v>11</v>
      </c>
      <c r="L93" s="163" t="s">
        <v>11</v>
      </c>
      <c r="M93" s="163" t="s">
        <v>11</v>
      </c>
      <c r="N93" s="163" t="s">
        <v>11</v>
      </c>
      <c r="O93" s="175">
        <v>1</v>
      </c>
      <c r="P93" s="156" t="s">
        <v>282</v>
      </c>
      <c r="Q93" s="239"/>
      <c r="R93" s="329" t="s">
        <v>152</v>
      </c>
      <c r="S93" s="173" t="s">
        <v>671</v>
      </c>
    </row>
    <row r="94" spans="1:19" ht="36" customHeight="1">
      <c r="A94" s="157">
        <v>53</v>
      </c>
      <c r="B94" s="161" t="s">
        <v>138</v>
      </c>
      <c r="C94" s="161" t="s">
        <v>247</v>
      </c>
      <c r="D94" s="161" t="s">
        <v>599</v>
      </c>
      <c r="E94" s="161" t="s">
        <v>733</v>
      </c>
      <c r="F94" s="174" t="s">
        <v>842</v>
      </c>
      <c r="G94" s="196" t="s">
        <v>724</v>
      </c>
      <c r="H94" s="190">
        <v>37332</v>
      </c>
      <c r="I94" s="190">
        <v>37332</v>
      </c>
      <c r="J94" s="163" t="s">
        <v>11</v>
      </c>
      <c r="K94" s="163" t="s">
        <v>11</v>
      </c>
      <c r="L94" s="163" t="s">
        <v>11</v>
      </c>
      <c r="M94" s="163" t="s">
        <v>11</v>
      </c>
      <c r="N94" s="163" t="s">
        <v>11</v>
      </c>
      <c r="O94" s="175">
        <v>1</v>
      </c>
      <c r="P94" s="156" t="s">
        <v>282</v>
      </c>
      <c r="Q94" s="239"/>
      <c r="R94" s="329" t="s">
        <v>152</v>
      </c>
      <c r="S94" s="173" t="s">
        <v>671</v>
      </c>
    </row>
    <row r="95" spans="1:19" ht="36" customHeight="1">
      <c r="A95" s="157">
        <v>54</v>
      </c>
      <c r="B95" s="161" t="s">
        <v>138</v>
      </c>
      <c r="C95" s="161" t="s">
        <v>247</v>
      </c>
      <c r="D95" s="161" t="s">
        <v>599</v>
      </c>
      <c r="E95" s="161" t="s">
        <v>733</v>
      </c>
      <c r="F95" s="174" t="s">
        <v>842</v>
      </c>
      <c r="G95" s="196" t="s">
        <v>724</v>
      </c>
      <c r="H95" s="190">
        <v>37332</v>
      </c>
      <c r="I95" s="190">
        <v>37332</v>
      </c>
      <c r="J95" s="163" t="s">
        <v>11</v>
      </c>
      <c r="K95" s="163" t="s">
        <v>11</v>
      </c>
      <c r="L95" s="163" t="s">
        <v>11</v>
      </c>
      <c r="M95" s="163" t="s">
        <v>11</v>
      </c>
      <c r="N95" s="163" t="s">
        <v>11</v>
      </c>
      <c r="O95" s="175">
        <v>1</v>
      </c>
      <c r="P95" s="156" t="s">
        <v>282</v>
      </c>
      <c r="Q95" s="239"/>
      <c r="R95" s="329" t="s">
        <v>152</v>
      </c>
      <c r="S95" s="173" t="s">
        <v>671</v>
      </c>
    </row>
    <row r="96" spans="1:19" ht="36" customHeight="1">
      <c r="A96" s="157">
        <v>55</v>
      </c>
      <c r="B96" s="161" t="s">
        <v>248</v>
      </c>
      <c r="C96" s="161" t="s">
        <v>249</v>
      </c>
      <c r="D96" s="161" t="s">
        <v>35</v>
      </c>
      <c r="E96" s="161" t="s">
        <v>734</v>
      </c>
      <c r="F96" s="174" t="s">
        <v>835</v>
      </c>
      <c r="G96" s="196" t="s">
        <v>724</v>
      </c>
      <c r="H96" s="190">
        <v>37332</v>
      </c>
      <c r="I96" s="190">
        <v>37332</v>
      </c>
      <c r="J96" s="163" t="s">
        <v>11</v>
      </c>
      <c r="K96" s="163" t="s">
        <v>11</v>
      </c>
      <c r="L96" s="163" t="s">
        <v>11</v>
      </c>
      <c r="M96" s="163" t="s">
        <v>11</v>
      </c>
      <c r="N96" s="163" t="s">
        <v>11</v>
      </c>
      <c r="O96" s="175">
        <v>1</v>
      </c>
      <c r="P96" s="156" t="s">
        <v>282</v>
      </c>
      <c r="Q96" s="239"/>
      <c r="R96" s="329" t="s">
        <v>152</v>
      </c>
      <c r="S96" s="173" t="s">
        <v>671</v>
      </c>
    </row>
    <row r="97" spans="1:19" ht="36" customHeight="1">
      <c r="A97" s="157">
        <v>56</v>
      </c>
      <c r="B97" s="161" t="s">
        <v>248</v>
      </c>
      <c r="C97" s="161" t="s">
        <v>249</v>
      </c>
      <c r="D97" s="161" t="s">
        <v>203</v>
      </c>
      <c r="E97" s="161" t="s">
        <v>734</v>
      </c>
      <c r="F97" s="174" t="s">
        <v>835</v>
      </c>
      <c r="G97" s="196" t="s">
        <v>724</v>
      </c>
      <c r="H97" s="190">
        <v>32949</v>
      </c>
      <c r="I97" s="190">
        <v>32949</v>
      </c>
      <c r="J97" s="163" t="s">
        <v>11</v>
      </c>
      <c r="K97" s="163" t="s">
        <v>11</v>
      </c>
      <c r="L97" s="163" t="s">
        <v>11</v>
      </c>
      <c r="M97" s="163" t="s">
        <v>11</v>
      </c>
      <c r="N97" s="163" t="s">
        <v>11</v>
      </c>
      <c r="O97" s="175">
        <v>1</v>
      </c>
      <c r="P97" s="156" t="s">
        <v>282</v>
      </c>
      <c r="Q97" s="239"/>
      <c r="R97" s="329" t="s">
        <v>152</v>
      </c>
      <c r="S97" s="173" t="s">
        <v>671</v>
      </c>
    </row>
    <row r="98" spans="1:19" ht="36" customHeight="1">
      <c r="A98" s="157">
        <v>57</v>
      </c>
      <c r="B98" s="161" t="s">
        <v>183</v>
      </c>
      <c r="C98" s="161" t="s">
        <v>250</v>
      </c>
      <c r="D98" s="161" t="s">
        <v>603</v>
      </c>
      <c r="E98" s="161" t="s">
        <v>734</v>
      </c>
      <c r="F98" s="174" t="s">
        <v>836</v>
      </c>
      <c r="G98" s="196" t="s">
        <v>724</v>
      </c>
      <c r="H98" s="190">
        <v>35506</v>
      </c>
      <c r="I98" s="190">
        <v>35506</v>
      </c>
      <c r="J98" s="163" t="s">
        <v>11</v>
      </c>
      <c r="K98" s="163" t="s">
        <v>11</v>
      </c>
      <c r="L98" s="163" t="s">
        <v>11</v>
      </c>
      <c r="M98" s="163" t="s">
        <v>11</v>
      </c>
      <c r="N98" s="163" t="s">
        <v>11</v>
      </c>
      <c r="O98" s="175">
        <v>1</v>
      </c>
      <c r="P98" s="156" t="s">
        <v>282</v>
      </c>
      <c r="Q98" s="239"/>
      <c r="R98" s="329" t="s">
        <v>152</v>
      </c>
      <c r="S98" s="173" t="s">
        <v>671</v>
      </c>
    </row>
    <row r="99" spans="1:19" ht="36" customHeight="1">
      <c r="A99" s="157">
        <v>58</v>
      </c>
      <c r="B99" s="161" t="s">
        <v>183</v>
      </c>
      <c r="C99" s="161" t="s">
        <v>250</v>
      </c>
      <c r="D99" s="161" t="s">
        <v>603</v>
      </c>
      <c r="E99" s="161" t="s">
        <v>734</v>
      </c>
      <c r="F99" s="174" t="s">
        <v>836</v>
      </c>
      <c r="G99" s="196" t="s">
        <v>724</v>
      </c>
      <c r="H99" s="190">
        <v>35506</v>
      </c>
      <c r="I99" s="190">
        <v>35506</v>
      </c>
      <c r="J99" s="163" t="s">
        <v>11</v>
      </c>
      <c r="K99" s="163" t="s">
        <v>11</v>
      </c>
      <c r="L99" s="163" t="s">
        <v>11</v>
      </c>
      <c r="M99" s="163" t="s">
        <v>11</v>
      </c>
      <c r="N99" s="163" t="s">
        <v>11</v>
      </c>
      <c r="O99" s="175">
        <v>1</v>
      </c>
      <c r="P99" s="156" t="s">
        <v>282</v>
      </c>
      <c r="Q99" s="239"/>
      <c r="R99" s="329" t="s">
        <v>152</v>
      </c>
      <c r="S99" s="173" t="s">
        <v>671</v>
      </c>
    </row>
    <row r="100" spans="1:19" ht="36" customHeight="1">
      <c r="A100" s="157">
        <v>59</v>
      </c>
      <c r="B100" s="161" t="s">
        <v>183</v>
      </c>
      <c r="C100" s="161" t="s">
        <v>250</v>
      </c>
      <c r="D100" s="161" t="s">
        <v>603</v>
      </c>
      <c r="E100" s="161" t="s">
        <v>734</v>
      </c>
      <c r="F100" s="174" t="s">
        <v>836</v>
      </c>
      <c r="G100" s="196" t="s">
        <v>724</v>
      </c>
      <c r="H100" s="190">
        <v>35506</v>
      </c>
      <c r="I100" s="190">
        <v>35506</v>
      </c>
      <c r="J100" s="163" t="s">
        <v>11</v>
      </c>
      <c r="K100" s="163" t="s">
        <v>11</v>
      </c>
      <c r="L100" s="163" t="s">
        <v>11</v>
      </c>
      <c r="M100" s="163" t="s">
        <v>11</v>
      </c>
      <c r="N100" s="163" t="s">
        <v>11</v>
      </c>
      <c r="O100" s="175">
        <v>1</v>
      </c>
      <c r="P100" s="156" t="s">
        <v>282</v>
      </c>
      <c r="Q100" s="239"/>
      <c r="R100" s="329" t="s">
        <v>152</v>
      </c>
      <c r="S100" s="173" t="s">
        <v>671</v>
      </c>
    </row>
    <row r="101" spans="1:19" ht="36" customHeight="1">
      <c r="A101" s="157">
        <v>60</v>
      </c>
      <c r="B101" s="161" t="s">
        <v>30</v>
      </c>
      <c r="C101" s="161" t="s">
        <v>255</v>
      </c>
      <c r="D101" s="161" t="s">
        <v>17</v>
      </c>
      <c r="E101" s="161" t="s">
        <v>735</v>
      </c>
      <c r="F101" s="174" t="s">
        <v>11</v>
      </c>
      <c r="G101" s="196" t="s">
        <v>724</v>
      </c>
      <c r="H101" s="190">
        <v>34775</v>
      </c>
      <c r="I101" s="190">
        <v>34775</v>
      </c>
      <c r="J101" s="163" t="s">
        <v>11</v>
      </c>
      <c r="K101" s="163" t="s">
        <v>11</v>
      </c>
      <c r="L101" s="163" t="s">
        <v>11</v>
      </c>
      <c r="M101" s="163" t="s">
        <v>11</v>
      </c>
      <c r="N101" s="163" t="s">
        <v>11</v>
      </c>
      <c r="O101" s="175">
        <v>1</v>
      </c>
      <c r="P101" s="156" t="s">
        <v>282</v>
      </c>
      <c r="Q101" s="239"/>
      <c r="R101" s="329" t="s">
        <v>152</v>
      </c>
      <c r="S101" s="173" t="s">
        <v>671</v>
      </c>
    </row>
    <row r="102" spans="1:19" ht="36" customHeight="1">
      <c r="A102" s="157">
        <v>61</v>
      </c>
      <c r="B102" s="161" t="s">
        <v>31</v>
      </c>
      <c r="C102" s="161" t="s">
        <v>44</v>
      </c>
      <c r="D102" s="161" t="s">
        <v>35</v>
      </c>
      <c r="E102" s="161" t="s">
        <v>122</v>
      </c>
      <c r="F102" s="174" t="s">
        <v>11</v>
      </c>
      <c r="G102" s="196" t="s">
        <v>724</v>
      </c>
      <c r="H102" s="190">
        <v>37332</v>
      </c>
      <c r="I102" s="190">
        <v>37332</v>
      </c>
      <c r="J102" s="163" t="s">
        <v>11</v>
      </c>
      <c r="K102" s="163" t="s">
        <v>11</v>
      </c>
      <c r="L102" s="163" t="s">
        <v>11</v>
      </c>
      <c r="M102" s="163" t="s">
        <v>11</v>
      </c>
      <c r="N102" s="163" t="s">
        <v>11</v>
      </c>
      <c r="O102" s="175">
        <v>1</v>
      </c>
      <c r="P102" s="156" t="s">
        <v>282</v>
      </c>
      <c r="Q102" s="239"/>
      <c r="R102" s="329" t="s">
        <v>152</v>
      </c>
      <c r="S102" s="173" t="s">
        <v>671</v>
      </c>
    </row>
    <row r="103" spans="1:19" ht="36" customHeight="1">
      <c r="A103" s="157">
        <v>62</v>
      </c>
      <c r="B103" s="161" t="s">
        <v>31</v>
      </c>
      <c r="C103" s="161" t="s">
        <v>44</v>
      </c>
      <c r="D103" s="161" t="s">
        <v>203</v>
      </c>
      <c r="E103" s="161" t="s">
        <v>122</v>
      </c>
      <c r="F103" s="174" t="s">
        <v>11</v>
      </c>
      <c r="G103" s="196" t="s">
        <v>724</v>
      </c>
      <c r="H103" s="190">
        <v>38428</v>
      </c>
      <c r="I103" s="190">
        <v>38428</v>
      </c>
      <c r="J103" s="163" t="s">
        <v>11</v>
      </c>
      <c r="K103" s="163" t="s">
        <v>11</v>
      </c>
      <c r="L103" s="163" t="s">
        <v>11</v>
      </c>
      <c r="M103" s="163" t="s">
        <v>11</v>
      </c>
      <c r="N103" s="163" t="s">
        <v>11</v>
      </c>
      <c r="O103" s="175">
        <v>1</v>
      </c>
      <c r="P103" s="156" t="s">
        <v>282</v>
      </c>
      <c r="Q103" s="239"/>
      <c r="R103" s="329" t="s">
        <v>152</v>
      </c>
      <c r="S103" s="173" t="s">
        <v>671</v>
      </c>
    </row>
    <row r="104" spans="1:19" ht="36" customHeight="1">
      <c r="A104" s="157">
        <v>63</v>
      </c>
      <c r="B104" s="161" t="s">
        <v>31</v>
      </c>
      <c r="C104" s="161" t="s">
        <v>44</v>
      </c>
      <c r="D104" s="161" t="s">
        <v>18</v>
      </c>
      <c r="E104" s="161" t="s">
        <v>122</v>
      </c>
      <c r="F104" s="174" t="s">
        <v>11</v>
      </c>
      <c r="G104" s="196" t="s">
        <v>724</v>
      </c>
      <c r="H104" s="190">
        <v>37332</v>
      </c>
      <c r="I104" s="190">
        <v>37332</v>
      </c>
      <c r="J104" s="163" t="s">
        <v>11</v>
      </c>
      <c r="K104" s="163" t="s">
        <v>11</v>
      </c>
      <c r="L104" s="163" t="s">
        <v>11</v>
      </c>
      <c r="M104" s="163" t="s">
        <v>11</v>
      </c>
      <c r="N104" s="163" t="s">
        <v>11</v>
      </c>
      <c r="O104" s="175">
        <v>1</v>
      </c>
      <c r="P104" s="156" t="s">
        <v>282</v>
      </c>
      <c r="Q104" s="239"/>
      <c r="R104" s="329" t="s">
        <v>152</v>
      </c>
      <c r="S104" s="173" t="s">
        <v>671</v>
      </c>
    </row>
    <row r="105" spans="1:19" ht="36" customHeight="1">
      <c r="A105" s="157">
        <v>64</v>
      </c>
      <c r="B105" s="161" t="s">
        <v>32</v>
      </c>
      <c r="C105" s="161" t="s">
        <v>256</v>
      </c>
      <c r="D105" s="161" t="s">
        <v>35</v>
      </c>
      <c r="E105" s="161" t="s">
        <v>122</v>
      </c>
      <c r="F105" s="174" t="s">
        <v>11</v>
      </c>
      <c r="G105" s="196" t="s">
        <v>724</v>
      </c>
      <c r="H105" s="190">
        <v>39158</v>
      </c>
      <c r="I105" s="190">
        <v>39158</v>
      </c>
      <c r="J105" s="163" t="s">
        <v>11</v>
      </c>
      <c r="K105" s="163" t="s">
        <v>11</v>
      </c>
      <c r="L105" s="163" t="s">
        <v>11</v>
      </c>
      <c r="M105" s="163" t="s">
        <v>11</v>
      </c>
      <c r="N105" s="163" t="s">
        <v>11</v>
      </c>
      <c r="O105" s="175">
        <v>1</v>
      </c>
      <c r="P105" s="156" t="s">
        <v>282</v>
      </c>
      <c r="Q105" s="239"/>
      <c r="R105" s="329" t="s">
        <v>152</v>
      </c>
      <c r="S105" s="173" t="s">
        <v>671</v>
      </c>
    </row>
    <row r="106" spans="1:19" ht="36" customHeight="1">
      <c r="A106" s="157">
        <v>65</v>
      </c>
      <c r="B106" s="161" t="s">
        <v>33</v>
      </c>
      <c r="C106" s="161" t="s">
        <v>53</v>
      </c>
      <c r="D106" s="161" t="s">
        <v>35</v>
      </c>
      <c r="E106" s="161" t="s">
        <v>454</v>
      </c>
      <c r="F106" s="192" t="s">
        <v>793</v>
      </c>
      <c r="G106" s="196" t="s">
        <v>724</v>
      </c>
      <c r="H106" s="190">
        <v>30027</v>
      </c>
      <c r="I106" s="190">
        <v>30027</v>
      </c>
      <c r="J106" s="163" t="s">
        <v>11</v>
      </c>
      <c r="K106" s="163" t="s">
        <v>11</v>
      </c>
      <c r="L106" s="163" t="s">
        <v>11</v>
      </c>
      <c r="M106" s="163" t="s">
        <v>11</v>
      </c>
      <c r="N106" s="163" t="s">
        <v>11</v>
      </c>
      <c r="O106" s="175">
        <v>1</v>
      </c>
      <c r="P106" s="156" t="s">
        <v>282</v>
      </c>
      <c r="Q106" s="239"/>
      <c r="R106" s="329" t="s">
        <v>152</v>
      </c>
      <c r="S106" s="173" t="s">
        <v>671</v>
      </c>
    </row>
    <row r="107" spans="1:19" ht="36" customHeight="1">
      <c r="A107" s="157">
        <v>66</v>
      </c>
      <c r="B107" s="161" t="s">
        <v>33</v>
      </c>
      <c r="C107" s="161" t="s">
        <v>53</v>
      </c>
      <c r="D107" s="161" t="s">
        <v>203</v>
      </c>
      <c r="E107" s="161" t="s">
        <v>454</v>
      </c>
      <c r="F107" s="192" t="s">
        <v>793</v>
      </c>
      <c r="G107" s="196" t="s">
        <v>724</v>
      </c>
      <c r="H107" s="190">
        <v>38428</v>
      </c>
      <c r="I107" s="190">
        <v>38428</v>
      </c>
      <c r="J107" s="163" t="s">
        <v>11</v>
      </c>
      <c r="K107" s="163" t="s">
        <v>11</v>
      </c>
      <c r="L107" s="163" t="s">
        <v>11</v>
      </c>
      <c r="M107" s="163" t="s">
        <v>11</v>
      </c>
      <c r="N107" s="163" t="s">
        <v>11</v>
      </c>
      <c r="O107" s="175">
        <v>1</v>
      </c>
      <c r="P107" s="156" t="s">
        <v>282</v>
      </c>
      <c r="Q107" s="239"/>
      <c r="R107" s="329" t="s">
        <v>152</v>
      </c>
      <c r="S107" s="173" t="s">
        <v>671</v>
      </c>
    </row>
    <row r="108" spans="1:19" ht="36" customHeight="1">
      <c r="A108" s="157">
        <v>67</v>
      </c>
      <c r="B108" s="161" t="s">
        <v>33</v>
      </c>
      <c r="C108" s="161" t="s">
        <v>53</v>
      </c>
      <c r="D108" s="161" t="s">
        <v>209</v>
      </c>
      <c r="E108" s="161" t="s">
        <v>454</v>
      </c>
      <c r="F108" s="192" t="s">
        <v>793</v>
      </c>
      <c r="G108" s="196" t="s">
        <v>724</v>
      </c>
      <c r="H108" s="190">
        <v>30027</v>
      </c>
      <c r="I108" s="190">
        <v>30027</v>
      </c>
      <c r="J108" s="163" t="s">
        <v>11</v>
      </c>
      <c r="K108" s="163" t="s">
        <v>11</v>
      </c>
      <c r="L108" s="163" t="s">
        <v>11</v>
      </c>
      <c r="M108" s="163" t="s">
        <v>11</v>
      </c>
      <c r="N108" s="163" t="s">
        <v>11</v>
      </c>
      <c r="O108" s="175">
        <v>1</v>
      </c>
      <c r="P108" s="156" t="s">
        <v>282</v>
      </c>
      <c r="Q108" s="239"/>
      <c r="R108" s="329" t="s">
        <v>152</v>
      </c>
      <c r="S108" s="173" t="s">
        <v>671</v>
      </c>
    </row>
    <row r="109" spans="1:19" ht="36" customHeight="1">
      <c r="A109" s="157">
        <v>68</v>
      </c>
      <c r="B109" s="161" t="s">
        <v>33</v>
      </c>
      <c r="C109" s="161" t="s">
        <v>53</v>
      </c>
      <c r="D109" s="161" t="s">
        <v>17</v>
      </c>
      <c r="E109" s="161" t="s">
        <v>454</v>
      </c>
      <c r="F109" s="192" t="s">
        <v>843</v>
      </c>
      <c r="G109" s="196" t="s">
        <v>724</v>
      </c>
      <c r="H109" s="190">
        <v>38428</v>
      </c>
      <c r="I109" s="190">
        <v>38428</v>
      </c>
      <c r="J109" s="163" t="s">
        <v>11</v>
      </c>
      <c r="K109" s="163" t="s">
        <v>11</v>
      </c>
      <c r="L109" s="163" t="s">
        <v>11</v>
      </c>
      <c r="M109" s="163" t="s">
        <v>11</v>
      </c>
      <c r="N109" s="163" t="s">
        <v>11</v>
      </c>
      <c r="O109" s="175">
        <v>1</v>
      </c>
      <c r="P109" s="156" t="s">
        <v>282</v>
      </c>
      <c r="Q109" s="239"/>
      <c r="R109" s="329" t="s">
        <v>152</v>
      </c>
      <c r="S109" s="173" t="s">
        <v>671</v>
      </c>
    </row>
    <row r="110" spans="1:19" ht="36" customHeight="1">
      <c r="A110" s="157">
        <v>69</v>
      </c>
      <c r="B110" s="161" t="s">
        <v>33</v>
      </c>
      <c r="C110" s="161" t="s">
        <v>53</v>
      </c>
      <c r="D110" s="161" t="s">
        <v>604</v>
      </c>
      <c r="E110" s="161" t="s">
        <v>760</v>
      </c>
      <c r="F110" s="174" t="s">
        <v>844</v>
      </c>
      <c r="G110" s="196" t="s">
        <v>724</v>
      </c>
      <c r="H110" s="190">
        <v>39158</v>
      </c>
      <c r="I110" s="190">
        <v>39158</v>
      </c>
      <c r="J110" s="163" t="s">
        <v>11</v>
      </c>
      <c r="K110" s="163" t="s">
        <v>11</v>
      </c>
      <c r="L110" s="163" t="s">
        <v>11</v>
      </c>
      <c r="M110" s="163" t="s">
        <v>11</v>
      </c>
      <c r="N110" s="163" t="s">
        <v>11</v>
      </c>
      <c r="O110" s="175">
        <v>1</v>
      </c>
      <c r="P110" s="156" t="s">
        <v>282</v>
      </c>
      <c r="Q110" s="239"/>
      <c r="R110" s="329" t="s">
        <v>152</v>
      </c>
      <c r="S110" s="173" t="s">
        <v>671</v>
      </c>
    </row>
    <row r="111" spans="1:19" ht="36" customHeight="1">
      <c r="A111" s="157">
        <v>70</v>
      </c>
      <c r="B111" s="161" t="s">
        <v>33</v>
      </c>
      <c r="C111" s="161" t="s">
        <v>53</v>
      </c>
      <c r="D111" s="161" t="s">
        <v>604</v>
      </c>
      <c r="E111" s="161" t="s">
        <v>760</v>
      </c>
      <c r="F111" s="174" t="s">
        <v>844</v>
      </c>
      <c r="G111" s="196" t="s">
        <v>724</v>
      </c>
      <c r="H111" s="190">
        <v>39158</v>
      </c>
      <c r="I111" s="190">
        <v>39158</v>
      </c>
      <c r="J111" s="163" t="s">
        <v>11</v>
      </c>
      <c r="K111" s="163" t="s">
        <v>11</v>
      </c>
      <c r="L111" s="163" t="s">
        <v>11</v>
      </c>
      <c r="M111" s="163" t="s">
        <v>11</v>
      </c>
      <c r="N111" s="163" t="s">
        <v>11</v>
      </c>
      <c r="O111" s="175">
        <v>1</v>
      </c>
      <c r="P111" s="156" t="s">
        <v>282</v>
      </c>
      <c r="Q111" s="239"/>
      <c r="R111" s="329" t="s">
        <v>152</v>
      </c>
      <c r="S111" s="173" t="s">
        <v>671</v>
      </c>
    </row>
    <row r="112" spans="1:19" ht="36" customHeight="1">
      <c r="A112" s="157">
        <v>71</v>
      </c>
      <c r="B112" s="161" t="s">
        <v>33</v>
      </c>
      <c r="C112" s="161" t="s">
        <v>53</v>
      </c>
      <c r="D112" s="161" t="s">
        <v>605</v>
      </c>
      <c r="E112" s="161" t="s">
        <v>760</v>
      </c>
      <c r="F112" s="174" t="s">
        <v>11</v>
      </c>
      <c r="G112" s="196" t="s">
        <v>724</v>
      </c>
      <c r="H112" s="190">
        <v>38793</v>
      </c>
      <c r="I112" s="190">
        <v>38793</v>
      </c>
      <c r="J112" s="163" t="s">
        <v>11</v>
      </c>
      <c r="K112" s="163" t="s">
        <v>11</v>
      </c>
      <c r="L112" s="163" t="s">
        <v>11</v>
      </c>
      <c r="M112" s="163" t="s">
        <v>11</v>
      </c>
      <c r="N112" s="163" t="s">
        <v>11</v>
      </c>
      <c r="O112" s="175">
        <v>1</v>
      </c>
      <c r="P112" s="156" t="s">
        <v>282</v>
      </c>
      <c r="Q112" s="239"/>
      <c r="R112" s="329" t="s">
        <v>152</v>
      </c>
      <c r="S112" s="173" t="s">
        <v>671</v>
      </c>
    </row>
    <row r="113" spans="1:19" ht="36" customHeight="1">
      <c r="A113" s="157">
        <v>72</v>
      </c>
      <c r="B113" s="161" t="s">
        <v>33</v>
      </c>
      <c r="C113" s="161" t="s">
        <v>53</v>
      </c>
      <c r="D113" s="161" t="s">
        <v>605</v>
      </c>
      <c r="E113" s="161" t="s">
        <v>760</v>
      </c>
      <c r="F113" s="174" t="s">
        <v>11</v>
      </c>
      <c r="G113" s="196" t="s">
        <v>724</v>
      </c>
      <c r="H113" s="190">
        <v>38793</v>
      </c>
      <c r="I113" s="190">
        <v>38793</v>
      </c>
      <c r="J113" s="163" t="s">
        <v>11</v>
      </c>
      <c r="K113" s="163" t="s">
        <v>11</v>
      </c>
      <c r="L113" s="163" t="s">
        <v>11</v>
      </c>
      <c r="M113" s="163" t="s">
        <v>11</v>
      </c>
      <c r="N113" s="163" t="s">
        <v>11</v>
      </c>
      <c r="O113" s="175">
        <v>1</v>
      </c>
      <c r="P113" s="156" t="s">
        <v>282</v>
      </c>
      <c r="Q113" s="239"/>
      <c r="R113" s="329" t="s">
        <v>152</v>
      </c>
      <c r="S113" s="173" t="s">
        <v>671</v>
      </c>
    </row>
    <row r="114" spans="1:19" ht="36" customHeight="1">
      <c r="A114" s="157">
        <v>73</v>
      </c>
      <c r="B114" s="161" t="s">
        <v>33</v>
      </c>
      <c r="C114" s="161" t="s">
        <v>53</v>
      </c>
      <c r="D114" s="161" t="s">
        <v>20</v>
      </c>
      <c r="E114" s="161" t="s">
        <v>760</v>
      </c>
      <c r="F114" s="174" t="s">
        <v>11</v>
      </c>
      <c r="G114" s="196" t="s">
        <v>724</v>
      </c>
      <c r="H114" s="190">
        <v>39158</v>
      </c>
      <c r="I114" s="190">
        <v>39158</v>
      </c>
      <c r="J114" s="163" t="s">
        <v>11</v>
      </c>
      <c r="K114" s="163" t="s">
        <v>11</v>
      </c>
      <c r="L114" s="163" t="s">
        <v>11</v>
      </c>
      <c r="M114" s="163" t="s">
        <v>11</v>
      </c>
      <c r="N114" s="163" t="s">
        <v>11</v>
      </c>
      <c r="O114" s="175">
        <v>1</v>
      </c>
      <c r="P114" s="156" t="s">
        <v>282</v>
      </c>
      <c r="Q114" s="239"/>
      <c r="R114" s="329" t="s">
        <v>152</v>
      </c>
      <c r="S114" s="173" t="s">
        <v>671</v>
      </c>
    </row>
    <row r="115" spans="1:19" ht="36" customHeight="1">
      <c r="A115" s="157">
        <v>74</v>
      </c>
      <c r="B115" s="161" t="s">
        <v>33</v>
      </c>
      <c r="C115" s="161" t="s">
        <v>53</v>
      </c>
      <c r="D115" s="161" t="s">
        <v>216</v>
      </c>
      <c r="E115" s="161" t="s">
        <v>51</v>
      </c>
      <c r="F115" s="174" t="s">
        <v>11</v>
      </c>
      <c r="G115" s="196" t="s">
        <v>724</v>
      </c>
      <c r="H115" s="190">
        <v>39524</v>
      </c>
      <c r="I115" s="190">
        <v>39524</v>
      </c>
      <c r="J115" s="163" t="s">
        <v>11</v>
      </c>
      <c r="K115" s="163" t="s">
        <v>11</v>
      </c>
      <c r="L115" s="163" t="s">
        <v>11</v>
      </c>
      <c r="M115" s="163" t="s">
        <v>11</v>
      </c>
      <c r="N115" s="163" t="s">
        <v>11</v>
      </c>
      <c r="O115" s="175">
        <v>1</v>
      </c>
      <c r="P115" s="156" t="s">
        <v>282</v>
      </c>
      <c r="Q115" s="239"/>
      <c r="R115" s="329" t="s">
        <v>152</v>
      </c>
      <c r="S115" s="173" t="s">
        <v>671</v>
      </c>
    </row>
    <row r="116" spans="1:19" ht="36" customHeight="1">
      <c r="A116" s="157">
        <v>75</v>
      </c>
      <c r="B116" s="161" t="s">
        <v>29</v>
      </c>
      <c r="C116" s="161" t="s">
        <v>262</v>
      </c>
      <c r="D116" s="161" t="s">
        <v>35</v>
      </c>
      <c r="E116" s="161" t="s">
        <v>750</v>
      </c>
      <c r="F116" s="174" t="s">
        <v>11</v>
      </c>
      <c r="G116" s="196" t="s">
        <v>724</v>
      </c>
      <c r="H116" s="190">
        <v>34045</v>
      </c>
      <c r="I116" s="190">
        <v>34045</v>
      </c>
      <c r="J116" s="163" t="s">
        <v>11</v>
      </c>
      <c r="K116" s="163" t="s">
        <v>11</v>
      </c>
      <c r="L116" s="163" t="s">
        <v>11</v>
      </c>
      <c r="M116" s="163" t="s">
        <v>11</v>
      </c>
      <c r="N116" s="163" t="s">
        <v>11</v>
      </c>
      <c r="O116" s="175">
        <v>1</v>
      </c>
      <c r="P116" s="156" t="s">
        <v>282</v>
      </c>
      <c r="Q116" s="239"/>
      <c r="R116" s="329" t="s">
        <v>152</v>
      </c>
      <c r="S116" s="173" t="s">
        <v>671</v>
      </c>
    </row>
    <row r="117" spans="1:19" ht="36" customHeight="1">
      <c r="A117" s="157">
        <v>76</v>
      </c>
      <c r="B117" s="161" t="s">
        <v>29</v>
      </c>
      <c r="C117" s="161" t="s">
        <v>262</v>
      </c>
      <c r="D117" s="161" t="s">
        <v>203</v>
      </c>
      <c r="E117" s="161" t="s">
        <v>340</v>
      </c>
      <c r="F117" s="174" t="s">
        <v>11</v>
      </c>
      <c r="G117" s="196" t="s">
        <v>724</v>
      </c>
      <c r="H117" s="190">
        <v>35141</v>
      </c>
      <c r="I117" s="190">
        <v>35141</v>
      </c>
      <c r="J117" s="163" t="s">
        <v>11</v>
      </c>
      <c r="K117" s="163" t="s">
        <v>11</v>
      </c>
      <c r="L117" s="163" t="s">
        <v>11</v>
      </c>
      <c r="M117" s="163" t="s">
        <v>11</v>
      </c>
      <c r="N117" s="163" t="s">
        <v>11</v>
      </c>
      <c r="O117" s="175">
        <v>1</v>
      </c>
      <c r="P117" s="156" t="s">
        <v>282</v>
      </c>
      <c r="Q117" s="239"/>
      <c r="R117" s="329" t="s">
        <v>152</v>
      </c>
      <c r="S117" s="173" t="s">
        <v>671</v>
      </c>
    </row>
    <row r="118" spans="1:19" ht="36" customHeight="1">
      <c r="A118" s="157">
        <v>77</v>
      </c>
      <c r="B118" s="161" t="s">
        <v>29</v>
      </c>
      <c r="C118" s="161" t="s">
        <v>262</v>
      </c>
      <c r="D118" s="161" t="s">
        <v>209</v>
      </c>
      <c r="E118" s="161" t="s">
        <v>340</v>
      </c>
      <c r="F118" s="174" t="s">
        <v>11</v>
      </c>
      <c r="G118" s="196" t="s">
        <v>724</v>
      </c>
      <c r="H118" s="190">
        <v>36236</v>
      </c>
      <c r="I118" s="190">
        <v>36236</v>
      </c>
      <c r="J118" s="163" t="s">
        <v>11</v>
      </c>
      <c r="K118" s="163" t="s">
        <v>11</v>
      </c>
      <c r="L118" s="163" t="s">
        <v>11</v>
      </c>
      <c r="M118" s="163" t="s">
        <v>11</v>
      </c>
      <c r="N118" s="163" t="s">
        <v>11</v>
      </c>
      <c r="O118" s="175">
        <v>1</v>
      </c>
      <c r="P118" s="156" t="s">
        <v>282</v>
      </c>
      <c r="Q118" s="239"/>
      <c r="R118" s="329" t="s">
        <v>152</v>
      </c>
      <c r="S118" s="173" t="s">
        <v>671</v>
      </c>
    </row>
    <row r="119" spans="1:19" ht="36" customHeight="1">
      <c r="A119" s="157">
        <v>78</v>
      </c>
      <c r="B119" s="161" t="s">
        <v>29</v>
      </c>
      <c r="C119" s="161" t="s">
        <v>262</v>
      </c>
      <c r="D119" s="161" t="s">
        <v>17</v>
      </c>
      <c r="E119" s="161" t="s">
        <v>340</v>
      </c>
      <c r="F119" s="174" t="s">
        <v>11</v>
      </c>
      <c r="G119" s="196" t="s">
        <v>724</v>
      </c>
      <c r="H119" s="190">
        <v>37332</v>
      </c>
      <c r="I119" s="190">
        <v>37332</v>
      </c>
      <c r="J119" s="163" t="s">
        <v>11</v>
      </c>
      <c r="K119" s="163" t="s">
        <v>11</v>
      </c>
      <c r="L119" s="163" t="s">
        <v>11</v>
      </c>
      <c r="M119" s="163" t="s">
        <v>11</v>
      </c>
      <c r="N119" s="163" t="s">
        <v>11</v>
      </c>
      <c r="O119" s="175">
        <v>1</v>
      </c>
      <c r="P119" s="156" t="s">
        <v>282</v>
      </c>
      <c r="Q119" s="239"/>
      <c r="R119" s="329" t="s">
        <v>152</v>
      </c>
      <c r="S119" s="173" t="s">
        <v>671</v>
      </c>
    </row>
    <row r="120" spans="1:19" ht="36" customHeight="1">
      <c r="A120" s="157">
        <v>79</v>
      </c>
      <c r="B120" s="161" t="s">
        <v>28</v>
      </c>
      <c r="C120" s="161" t="s">
        <v>271</v>
      </c>
      <c r="D120" s="161" t="s">
        <v>209</v>
      </c>
      <c r="E120" s="161" t="s">
        <v>340</v>
      </c>
      <c r="F120" s="174" t="s">
        <v>11</v>
      </c>
      <c r="G120" s="196" t="s">
        <v>724</v>
      </c>
      <c r="H120" s="190">
        <v>39366</v>
      </c>
      <c r="I120" s="190">
        <v>39366</v>
      </c>
      <c r="J120" s="163" t="s">
        <v>11</v>
      </c>
      <c r="K120" s="163" t="s">
        <v>11</v>
      </c>
      <c r="L120" s="163" t="s">
        <v>11</v>
      </c>
      <c r="M120" s="163" t="s">
        <v>11</v>
      </c>
      <c r="N120" s="163" t="s">
        <v>11</v>
      </c>
      <c r="O120" s="175">
        <v>1</v>
      </c>
      <c r="P120" s="156" t="s">
        <v>282</v>
      </c>
      <c r="Q120" s="239"/>
      <c r="R120" s="329" t="s">
        <v>152</v>
      </c>
      <c r="S120" s="173" t="s">
        <v>671</v>
      </c>
    </row>
    <row r="121" spans="1:19" ht="36" customHeight="1">
      <c r="A121" s="157">
        <v>80</v>
      </c>
      <c r="B121" s="161" t="s">
        <v>25</v>
      </c>
      <c r="C121" s="161" t="s">
        <v>272</v>
      </c>
      <c r="D121" s="161" t="s">
        <v>203</v>
      </c>
      <c r="E121" s="161" t="s">
        <v>748</v>
      </c>
      <c r="F121" s="174" t="s">
        <v>11</v>
      </c>
      <c r="G121" s="196" t="s">
        <v>724</v>
      </c>
      <c r="H121" s="190">
        <v>33604</v>
      </c>
      <c r="I121" s="190">
        <v>33604</v>
      </c>
      <c r="J121" s="163" t="s">
        <v>11</v>
      </c>
      <c r="K121" s="163" t="s">
        <v>11</v>
      </c>
      <c r="L121" s="163" t="s">
        <v>11</v>
      </c>
      <c r="M121" s="163" t="s">
        <v>11</v>
      </c>
      <c r="N121" s="163" t="s">
        <v>11</v>
      </c>
      <c r="O121" s="175">
        <v>1</v>
      </c>
      <c r="P121" s="156" t="s">
        <v>282</v>
      </c>
      <c r="Q121" s="239"/>
      <c r="R121" s="329" t="s">
        <v>152</v>
      </c>
      <c r="S121" s="173" t="s">
        <v>671</v>
      </c>
    </row>
    <row r="122" spans="1:19" ht="36" customHeight="1">
      <c r="A122" s="157">
        <v>81</v>
      </c>
      <c r="B122" s="161" t="s">
        <v>33</v>
      </c>
      <c r="C122" s="161" t="s">
        <v>53</v>
      </c>
      <c r="D122" s="161" t="s">
        <v>273</v>
      </c>
      <c r="E122" s="161" t="s">
        <v>760</v>
      </c>
      <c r="F122" s="174" t="s">
        <v>11</v>
      </c>
      <c r="G122" s="196" t="s">
        <v>724</v>
      </c>
      <c r="H122" s="190">
        <v>40137</v>
      </c>
      <c r="I122" s="190">
        <v>40137</v>
      </c>
      <c r="J122" s="163" t="s">
        <v>11</v>
      </c>
      <c r="K122" s="163" t="s">
        <v>11</v>
      </c>
      <c r="L122" s="163" t="s">
        <v>11</v>
      </c>
      <c r="M122" s="163" t="s">
        <v>11</v>
      </c>
      <c r="N122" s="163" t="s">
        <v>11</v>
      </c>
      <c r="O122" s="175">
        <v>1</v>
      </c>
      <c r="P122" s="156" t="s">
        <v>282</v>
      </c>
      <c r="Q122" s="239"/>
      <c r="R122" s="329" t="s">
        <v>152</v>
      </c>
      <c r="S122" s="173" t="s">
        <v>671</v>
      </c>
    </row>
    <row r="123" spans="1:19" ht="36" customHeight="1">
      <c r="A123" s="157">
        <v>82</v>
      </c>
      <c r="B123" s="161" t="s">
        <v>33</v>
      </c>
      <c r="C123" s="192" t="s">
        <v>274</v>
      </c>
      <c r="D123" s="161" t="s">
        <v>15</v>
      </c>
      <c r="E123" s="161" t="s">
        <v>749</v>
      </c>
      <c r="F123" s="174" t="s">
        <v>11</v>
      </c>
      <c r="G123" s="196" t="s">
        <v>724</v>
      </c>
      <c r="H123" s="190">
        <v>40451</v>
      </c>
      <c r="I123" s="190">
        <v>40451</v>
      </c>
      <c r="J123" s="163" t="s">
        <v>11</v>
      </c>
      <c r="K123" s="163" t="s">
        <v>11</v>
      </c>
      <c r="L123" s="163" t="s">
        <v>11</v>
      </c>
      <c r="M123" s="163" t="s">
        <v>11</v>
      </c>
      <c r="N123" s="163" t="s">
        <v>11</v>
      </c>
      <c r="O123" s="175">
        <v>1</v>
      </c>
      <c r="P123" s="156" t="s">
        <v>282</v>
      </c>
      <c r="Q123" s="239"/>
      <c r="R123" s="329" t="s">
        <v>152</v>
      </c>
      <c r="S123" s="173" t="s">
        <v>671</v>
      </c>
    </row>
    <row r="124" spans="1:19" ht="36" customHeight="1">
      <c r="A124" s="157">
        <v>83</v>
      </c>
      <c r="B124" s="161" t="s">
        <v>158</v>
      </c>
      <c r="C124" s="161" t="s">
        <v>275</v>
      </c>
      <c r="D124" s="161" t="s">
        <v>600</v>
      </c>
      <c r="E124" s="192" t="s">
        <v>11</v>
      </c>
      <c r="F124" s="174" t="s">
        <v>11</v>
      </c>
      <c r="G124" s="196" t="s">
        <v>724</v>
      </c>
      <c r="H124" s="190">
        <v>30753</v>
      </c>
      <c r="I124" s="190">
        <v>30753</v>
      </c>
      <c r="J124" s="163" t="s">
        <v>11</v>
      </c>
      <c r="K124" s="163" t="s">
        <v>11</v>
      </c>
      <c r="L124" s="163" t="s">
        <v>11</v>
      </c>
      <c r="M124" s="163" t="s">
        <v>11</v>
      </c>
      <c r="N124" s="163" t="s">
        <v>11</v>
      </c>
      <c r="O124" s="175">
        <v>1</v>
      </c>
      <c r="P124" s="156" t="s">
        <v>282</v>
      </c>
      <c r="Q124" s="239"/>
      <c r="R124" s="329" t="s">
        <v>152</v>
      </c>
      <c r="S124" s="173" t="s">
        <v>671</v>
      </c>
    </row>
    <row r="125" spans="1:19" ht="36" customHeight="1">
      <c r="A125" s="157">
        <v>84</v>
      </c>
      <c r="B125" s="161" t="s">
        <v>158</v>
      </c>
      <c r="C125" s="161" t="s">
        <v>275</v>
      </c>
      <c r="D125" s="161" t="s">
        <v>600</v>
      </c>
      <c r="E125" s="192" t="s">
        <v>11</v>
      </c>
      <c r="F125" s="174" t="s">
        <v>11</v>
      </c>
      <c r="G125" s="196" t="s">
        <v>724</v>
      </c>
      <c r="H125" s="190">
        <v>30753</v>
      </c>
      <c r="I125" s="190">
        <v>30753</v>
      </c>
      <c r="J125" s="163" t="s">
        <v>11</v>
      </c>
      <c r="K125" s="163" t="s">
        <v>11</v>
      </c>
      <c r="L125" s="163" t="s">
        <v>11</v>
      </c>
      <c r="M125" s="163" t="s">
        <v>11</v>
      </c>
      <c r="N125" s="163" t="s">
        <v>11</v>
      </c>
      <c r="O125" s="175">
        <v>1</v>
      </c>
      <c r="P125" s="156" t="s">
        <v>282</v>
      </c>
      <c r="Q125" s="239"/>
      <c r="R125" s="329" t="s">
        <v>152</v>
      </c>
      <c r="S125" s="173" t="s">
        <v>671</v>
      </c>
    </row>
    <row r="126" spans="1:19" ht="36" customHeight="1">
      <c r="A126" s="157">
        <v>85</v>
      </c>
      <c r="B126" s="161" t="s">
        <v>158</v>
      </c>
      <c r="C126" s="161" t="s">
        <v>275</v>
      </c>
      <c r="D126" s="161" t="s">
        <v>606</v>
      </c>
      <c r="E126" s="192" t="s">
        <v>11</v>
      </c>
      <c r="F126" s="174" t="s">
        <v>11</v>
      </c>
      <c r="G126" s="196" t="s">
        <v>724</v>
      </c>
      <c r="H126" s="190">
        <v>30753</v>
      </c>
      <c r="I126" s="190">
        <v>30753</v>
      </c>
      <c r="J126" s="163" t="s">
        <v>11</v>
      </c>
      <c r="K126" s="163" t="s">
        <v>11</v>
      </c>
      <c r="L126" s="163" t="s">
        <v>11</v>
      </c>
      <c r="M126" s="163" t="s">
        <v>11</v>
      </c>
      <c r="N126" s="163" t="s">
        <v>11</v>
      </c>
      <c r="O126" s="175">
        <v>1</v>
      </c>
      <c r="P126" s="156" t="s">
        <v>282</v>
      </c>
      <c r="Q126" s="239"/>
      <c r="R126" s="329" t="s">
        <v>152</v>
      </c>
      <c r="S126" s="173" t="s">
        <v>671</v>
      </c>
    </row>
    <row r="127" spans="1:19" ht="36" customHeight="1">
      <c r="A127" s="157">
        <v>86</v>
      </c>
      <c r="B127" s="161" t="s">
        <v>158</v>
      </c>
      <c r="C127" s="161" t="s">
        <v>275</v>
      </c>
      <c r="D127" s="161" t="s">
        <v>606</v>
      </c>
      <c r="E127" s="192" t="s">
        <v>11</v>
      </c>
      <c r="F127" s="174" t="s">
        <v>11</v>
      </c>
      <c r="G127" s="196" t="s">
        <v>724</v>
      </c>
      <c r="H127" s="190">
        <v>30753</v>
      </c>
      <c r="I127" s="190">
        <v>30753</v>
      </c>
      <c r="J127" s="163" t="s">
        <v>11</v>
      </c>
      <c r="K127" s="163" t="s">
        <v>11</v>
      </c>
      <c r="L127" s="163" t="s">
        <v>11</v>
      </c>
      <c r="M127" s="163" t="s">
        <v>11</v>
      </c>
      <c r="N127" s="163" t="s">
        <v>11</v>
      </c>
      <c r="O127" s="175">
        <v>1</v>
      </c>
      <c r="P127" s="156" t="s">
        <v>282</v>
      </c>
      <c r="Q127" s="239"/>
      <c r="R127" s="329" t="s">
        <v>152</v>
      </c>
      <c r="S127" s="173" t="s">
        <v>671</v>
      </c>
    </row>
    <row r="128" spans="1:19" ht="36" customHeight="1">
      <c r="A128" s="157">
        <v>87</v>
      </c>
      <c r="B128" s="161" t="s">
        <v>158</v>
      </c>
      <c r="C128" s="161" t="s">
        <v>275</v>
      </c>
      <c r="D128" s="161" t="s">
        <v>606</v>
      </c>
      <c r="E128" s="192" t="s">
        <v>11</v>
      </c>
      <c r="F128" s="174" t="s">
        <v>11</v>
      </c>
      <c r="G128" s="196" t="s">
        <v>724</v>
      </c>
      <c r="H128" s="190">
        <v>30753</v>
      </c>
      <c r="I128" s="190">
        <v>30753</v>
      </c>
      <c r="J128" s="163" t="s">
        <v>11</v>
      </c>
      <c r="K128" s="163" t="s">
        <v>11</v>
      </c>
      <c r="L128" s="163" t="s">
        <v>11</v>
      </c>
      <c r="M128" s="163" t="s">
        <v>11</v>
      </c>
      <c r="N128" s="163" t="s">
        <v>11</v>
      </c>
      <c r="O128" s="175">
        <v>1</v>
      </c>
      <c r="P128" s="156" t="s">
        <v>282</v>
      </c>
      <c r="Q128" s="239"/>
      <c r="R128" s="329" t="s">
        <v>152</v>
      </c>
      <c r="S128" s="173" t="s">
        <v>671</v>
      </c>
    </row>
    <row r="129" spans="1:19" ht="36" customHeight="1">
      <c r="A129" s="157">
        <v>88</v>
      </c>
      <c r="B129" s="161" t="s">
        <v>158</v>
      </c>
      <c r="C129" s="161" t="s">
        <v>275</v>
      </c>
      <c r="D129" s="161" t="s">
        <v>606</v>
      </c>
      <c r="E129" s="192" t="s">
        <v>11</v>
      </c>
      <c r="F129" s="174" t="s">
        <v>11</v>
      </c>
      <c r="G129" s="196" t="s">
        <v>724</v>
      </c>
      <c r="H129" s="190">
        <v>30753</v>
      </c>
      <c r="I129" s="190">
        <v>30753</v>
      </c>
      <c r="J129" s="163" t="s">
        <v>11</v>
      </c>
      <c r="K129" s="163" t="s">
        <v>11</v>
      </c>
      <c r="L129" s="163" t="s">
        <v>11</v>
      </c>
      <c r="M129" s="163" t="s">
        <v>11</v>
      </c>
      <c r="N129" s="163" t="s">
        <v>11</v>
      </c>
      <c r="O129" s="175">
        <v>1</v>
      </c>
      <c r="P129" s="156" t="s">
        <v>282</v>
      </c>
      <c r="Q129" s="239"/>
      <c r="R129" s="329" t="s">
        <v>152</v>
      </c>
      <c r="S129" s="173" t="s">
        <v>671</v>
      </c>
    </row>
    <row r="130" spans="1:19" ht="36" customHeight="1">
      <c r="A130" s="157">
        <v>89</v>
      </c>
      <c r="B130" s="161" t="s">
        <v>158</v>
      </c>
      <c r="C130" s="161" t="s">
        <v>275</v>
      </c>
      <c r="D130" s="161" t="s">
        <v>606</v>
      </c>
      <c r="E130" s="192" t="s">
        <v>11</v>
      </c>
      <c r="F130" s="174" t="s">
        <v>11</v>
      </c>
      <c r="G130" s="196" t="s">
        <v>724</v>
      </c>
      <c r="H130" s="190">
        <v>30753</v>
      </c>
      <c r="I130" s="190">
        <v>30753</v>
      </c>
      <c r="J130" s="163" t="s">
        <v>11</v>
      </c>
      <c r="K130" s="163" t="s">
        <v>11</v>
      </c>
      <c r="L130" s="163" t="s">
        <v>11</v>
      </c>
      <c r="M130" s="163" t="s">
        <v>11</v>
      </c>
      <c r="N130" s="163" t="s">
        <v>11</v>
      </c>
      <c r="O130" s="175">
        <v>1</v>
      </c>
      <c r="P130" s="156" t="s">
        <v>282</v>
      </c>
      <c r="Q130" s="239"/>
      <c r="R130" s="329" t="s">
        <v>152</v>
      </c>
      <c r="S130" s="173" t="s">
        <v>671</v>
      </c>
    </row>
    <row r="131" spans="1:19" ht="36" customHeight="1">
      <c r="A131" s="157">
        <v>90</v>
      </c>
      <c r="B131" s="161" t="s">
        <v>158</v>
      </c>
      <c r="C131" s="161" t="s">
        <v>275</v>
      </c>
      <c r="D131" s="161" t="s">
        <v>606</v>
      </c>
      <c r="E131" s="192" t="s">
        <v>11</v>
      </c>
      <c r="F131" s="174" t="s">
        <v>11</v>
      </c>
      <c r="G131" s="196" t="s">
        <v>724</v>
      </c>
      <c r="H131" s="190">
        <v>30753</v>
      </c>
      <c r="I131" s="190">
        <v>30753</v>
      </c>
      <c r="J131" s="163" t="s">
        <v>11</v>
      </c>
      <c r="K131" s="163" t="s">
        <v>11</v>
      </c>
      <c r="L131" s="163" t="s">
        <v>11</v>
      </c>
      <c r="M131" s="163" t="s">
        <v>11</v>
      </c>
      <c r="N131" s="163" t="s">
        <v>11</v>
      </c>
      <c r="O131" s="175">
        <v>1</v>
      </c>
      <c r="P131" s="156" t="s">
        <v>282</v>
      </c>
      <c r="Q131" s="239"/>
      <c r="R131" s="329" t="s">
        <v>152</v>
      </c>
      <c r="S131" s="173" t="s">
        <v>671</v>
      </c>
    </row>
    <row r="132" spans="1:19" ht="36" customHeight="1">
      <c r="A132" s="157">
        <v>91</v>
      </c>
      <c r="B132" s="161" t="s">
        <v>158</v>
      </c>
      <c r="C132" s="161" t="s">
        <v>275</v>
      </c>
      <c r="D132" s="161" t="s">
        <v>606</v>
      </c>
      <c r="E132" s="192" t="s">
        <v>11</v>
      </c>
      <c r="F132" s="174" t="s">
        <v>11</v>
      </c>
      <c r="G132" s="196" t="s">
        <v>724</v>
      </c>
      <c r="H132" s="190">
        <v>30753</v>
      </c>
      <c r="I132" s="190">
        <v>30753</v>
      </c>
      <c r="J132" s="163" t="s">
        <v>11</v>
      </c>
      <c r="K132" s="163" t="s">
        <v>11</v>
      </c>
      <c r="L132" s="163" t="s">
        <v>11</v>
      </c>
      <c r="M132" s="163" t="s">
        <v>11</v>
      </c>
      <c r="N132" s="163" t="s">
        <v>11</v>
      </c>
      <c r="O132" s="175">
        <v>1</v>
      </c>
      <c r="P132" s="156" t="s">
        <v>282</v>
      </c>
      <c r="Q132" s="239"/>
      <c r="R132" s="329" t="s">
        <v>152</v>
      </c>
      <c r="S132" s="173" t="s">
        <v>671</v>
      </c>
    </row>
    <row r="133" spans="1:19" ht="36" customHeight="1">
      <c r="A133" s="157">
        <v>92</v>
      </c>
      <c r="B133" s="161" t="s">
        <v>158</v>
      </c>
      <c r="C133" s="161" t="s">
        <v>275</v>
      </c>
      <c r="D133" s="161" t="s">
        <v>606</v>
      </c>
      <c r="E133" s="192" t="s">
        <v>11</v>
      </c>
      <c r="F133" s="174" t="s">
        <v>11</v>
      </c>
      <c r="G133" s="196" t="s">
        <v>724</v>
      </c>
      <c r="H133" s="190">
        <v>30753</v>
      </c>
      <c r="I133" s="190">
        <v>30753</v>
      </c>
      <c r="J133" s="163" t="s">
        <v>11</v>
      </c>
      <c r="K133" s="163" t="s">
        <v>11</v>
      </c>
      <c r="L133" s="163" t="s">
        <v>11</v>
      </c>
      <c r="M133" s="163" t="s">
        <v>11</v>
      </c>
      <c r="N133" s="163" t="s">
        <v>11</v>
      </c>
      <c r="O133" s="175">
        <v>1</v>
      </c>
      <c r="P133" s="156" t="s">
        <v>282</v>
      </c>
      <c r="Q133" s="239"/>
      <c r="R133" s="329" t="s">
        <v>152</v>
      </c>
      <c r="S133" s="173" t="s">
        <v>671</v>
      </c>
    </row>
    <row r="134" spans="1:19" ht="36" customHeight="1">
      <c r="A134" s="157">
        <v>93</v>
      </c>
      <c r="B134" s="161" t="s">
        <v>158</v>
      </c>
      <c r="C134" s="161" t="s">
        <v>275</v>
      </c>
      <c r="D134" s="161" t="s">
        <v>606</v>
      </c>
      <c r="E134" s="192" t="s">
        <v>11</v>
      </c>
      <c r="F134" s="174" t="s">
        <v>11</v>
      </c>
      <c r="G134" s="196" t="s">
        <v>724</v>
      </c>
      <c r="H134" s="190">
        <v>30753</v>
      </c>
      <c r="I134" s="190">
        <v>30753</v>
      </c>
      <c r="J134" s="163" t="s">
        <v>11</v>
      </c>
      <c r="K134" s="163" t="s">
        <v>11</v>
      </c>
      <c r="L134" s="163" t="s">
        <v>11</v>
      </c>
      <c r="M134" s="163" t="s">
        <v>11</v>
      </c>
      <c r="N134" s="163" t="s">
        <v>11</v>
      </c>
      <c r="O134" s="175">
        <v>1</v>
      </c>
      <c r="P134" s="156" t="s">
        <v>282</v>
      </c>
      <c r="Q134" s="239"/>
      <c r="R134" s="329" t="s">
        <v>152</v>
      </c>
      <c r="S134" s="173" t="s">
        <v>671</v>
      </c>
    </row>
    <row r="135" spans="1:19" ht="36" customHeight="1">
      <c r="A135" s="157">
        <v>94</v>
      </c>
      <c r="B135" s="161" t="s">
        <v>111</v>
      </c>
      <c r="C135" s="161" t="s">
        <v>235</v>
      </c>
      <c r="D135" s="161" t="s">
        <v>607</v>
      </c>
      <c r="E135" s="161" t="s">
        <v>736</v>
      </c>
      <c r="F135" s="174" t="s">
        <v>11</v>
      </c>
      <c r="G135" s="196" t="s">
        <v>724</v>
      </c>
      <c r="H135" s="190">
        <v>30753</v>
      </c>
      <c r="I135" s="190">
        <v>30753</v>
      </c>
      <c r="J135" s="163" t="s">
        <v>11</v>
      </c>
      <c r="K135" s="163" t="s">
        <v>11</v>
      </c>
      <c r="L135" s="163" t="s">
        <v>11</v>
      </c>
      <c r="M135" s="163" t="s">
        <v>11</v>
      </c>
      <c r="N135" s="163" t="s">
        <v>11</v>
      </c>
      <c r="O135" s="175">
        <v>1</v>
      </c>
      <c r="P135" s="156" t="s">
        <v>282</v>
      </c>
      <c r="Q135" s="239"/>
      <c r="R135" s="329" t="s">
        <v>152</v>
      </c>
      <c r="S135" s="173" t="s">
        <v>671</v>
      </c>
    </row>
    <row r="136" spans="1:19" ht="36" customHeight="1">
      <c r="A136" s="157">
        <v>95</v>
      </c>
      <c r="B136" s="161" t="s">
        <v>111</v>
      </c>
      <c r="C136" s="161" t="s">
        <v>235</v>
      </c>
      <c r="D136" s="161" t="s">
        <v>607</v>
      </c>
      <c r="E136" s="161" t="s">
        <v>736</v>
      </c>
      <c r="F136" s="174" t="s">
        <v>11</v>
      </c>
      <c r="G136" s="196" t="s">
        <v>724</v>
      </c>
      <c r="H136" s="190">
        <v>30753</v>
      </c>
      <c r="I136" s="190">
        <v>30753</v>
      </c>
      <c r="J136" s="163" t="s">
        <v>11</v>
      </c>
      <c r="K136" s="163" t="s">
        <v>11</v>
      </c>
      <c r="L136" s="163" t="s">
        <v>11</v>
      </c>
      <c r="M136" s="163" t="s">
        <v>11</v>
      </c>
      <c r="N136" s="163" t="s">
        <v>11</v>
      </c>
      <c r="O136" s="175">
        <v>1</v>
      </c>
      <c r="P136" s="156" t="s">
        <v>282</v>
      </c>
      <c r="Q136" s="239"/>
      <c r="R136" s="329" t="s">
        <v>152</v>
      </c>
      <c r="S136" s="173" t="s">
        <v>671</v>
      </c>
    </row>
    <row r="137" spans="1:19" ht="36" customHeight="1">
      <c r="A137" s="157">
        <v>96</v>
      </c>
      <c r="B137" s="161" t="s">
        <v>111</v>
      </c>
      <c r="C137" s="161" t="s">
        <v>235</v>
      </c>
      <c r="D137" s="161" t="s">
        <v>607</v>
      </c>
      <c r="E137" s="161" t="s">
        <v>736</v>
      </c>
      <c r="F137" s="174" t="s">
        <v>11</v>
      </c>
      <c r="G137" s="196" t="s">
        <v>724</v>
      </c>
      <c r="H137" s="190">
        <v>30753</v>
      </c>
      <c r="I137" s="190">
        <v>30753</v>
      </c>
      <c r="J137" s="163" t="s">
        <v>11</v>
      </c>
      <c r="K137" s="163" t="s">
        <v>11</v>
      </c>
      <c r="L137" s="163" t="s">
        <v>11</v>
      </c>
      <c r="M137" s="163" t="s">
        <v>11</v>
      </c>
      <c r="N137" s="163" t="s">
        <v>11</v>
      </c>
      <c r="O137" s="175">
        <v>1</v>
      </c>
      <c r="P137" s="156" t="s">
        <v>282</v>
      </c>
      <c r="Q137" s="239"/>
      <c r="R137" s="329" t="s">
        <v>152</v>
      </c>
      <c r="S137" s="173" t="s">
        <v>671</v>
      </c>
    </row>
    <row r="138" spans="1:19" ht="36" customHeight="1">
      <c r="A138" s="157">
        <v>97</v>
      </c>
      <c r="B138" s="161" t="s">
        <v>111</v>
      </c>
      <c r="C138" s="161" t="s">
        <v>235</v>
      </c>
      <c r="D138" s="161" t="s">
        <v>607</v>
      </c>
      <c r="E138" s="161" t="s">
        <v>736</v>
      </c>
      <c r="F138" s="174" t="s">
        <v>11</v>
      </c>
      <c r="G138" s="196" t="s">
        <v>724</v>
      </c>
      <c r="H138" s="190">
        <v>30753</v>
      </c>
      <c r="I138" s="190">
        <v>30753</v>
      </c>
      <c r="J138" s="163" t="s">
        <v>11</v>
      </c>
      <c r="K138" s="163" t="s">
        <v>11</v>
      </c>
      <c r="L138" s="163" t="s">
        <v>11</v>
      </c>
      <c r="M138" s="163" t="s">
        <v>11</v>
      </c>
      <c r="N138" s="163" t="s">
        <v>11</v>
      </c>
      <c r="O138" s="175">
        <v>1</v>
      </c>
      <c r="P138" s="156" t="s">
        <v>282</v>
      </c>
      <c r="Q138" s="239"/>
      <c r="R138" s="329" t="s">
        <v>152</v>
      </c>
      <c r="S138" s="173" t="s">
        <v>671</v>
      </c>
    </row>
    <row r="139" spans="1:19" ht="36" customHeight="1">
      <c r="A139" s="157">
        <v>98</v>
      </c>
      <c r="B139" s="161" t="s">
        <v>111</v>
      </c>
      <c r="C139" s="161" t="s">
        <v>235</v>
      </c>
      <c r="D139" s="161" t="s">
        <v>607</v>
      </c>
      <c r="E139" s="161" t="s">
        <v>736</v>
      </c>
      <c r="F139" s="174" t="s">
        <v>11</v>
      </c>
      <c r="G139" s="196" t="s">
        <v>724</v>
      </c>
      <c r="H139" s="190">
        <v>30753</v>
      </c>
      <c r="I139" s="190">
        <v>30753</v>
      </c>
      <c r="J139" s="163" t="s">
        <v>11</v>
      </c>
      <c r="K139" s="163" t="s">
        <v>11</v>
      </c>
      <c r="L139" s="163" t="s">
        <v>11</v>
      </c>
      <c r="M139" s="163" t="s">
        <v>11</v>
      </c>
      <c r="N139" s="163" t="s">
        <v>11</v>
      </c>
      <c r="O139" s="175">
        <v>1</v>
      </c>
      <c r="P139" s="156" t="s">
        <v>282</v>
      </c>
      <c r="Q139" s="239"/>
      <c r="R139" s="329" t="s">
        <v>152</v>
      </c>
      <c r="S139" s="173" t="s">
        <v>671</v>
      </c>
    </row>
    <row r="140" spans="1:19" ht="36" customHeight="1">
      <c r="A140" s="157">
        <v>99</v>
      </c>
      <c r="B140" s="161" t="s">
        <v>111</v>
      </c>
      <c r="C140" s="161" t="s">
        <v>235</v>
      </c>
      <c r="D140" s="161" t="s">
        <v>607</v>
      </c>
      <c r="E140" s="161" t="s">
        <v>736</v>
      </c>
      <c r="F140" s="174" t="s">
        <v>11</v>
      </c>
      <c r="G140" s="196" t="s">
        <v>724</v>
      </c>
      <c r="H140" s="190">
        <v>30753</v>
      </c>
      <c r="I140" s="190">
        <v>30753</v>
      </c>
      <c r="J140" s="163" t="s">
        <v>11</v>
      </c>
      <c r="K140" s="163" t="s">
        <v>11</v>
      </c>
      <c r="L140" s="163" t="s">
        <v>11</v>
      </c>
      <c r="M140" s="163" t="s">
        <v>11</v>
      </c>
      <c r="N140" s="163" t="s">
        <v>11</v>
      </c>
      <c r="O140" s="175">
        <v>1</v>
      </c>
      <c r="P140" s="156" t="s">
        <v>282</v>
      </c>
      <c r="Q140" s="239"/>
      <c r="R140" s="329" t="s">
        <v>152</v>
      </c>
      <c r="S140" s="173" t="s">
        <v>671</v>
      </c>
    </row>
    <row r="141" spans="1:19" ht="36" customHeight="1">
      <c r="A141" s="157">
        <v>100</v>
      </c>
      <c r="B141" s="161" t="s">
        <v>111</v>
      </c>
      <c r="C141" s="161" t="s">
        <v>235</v>
      </c>
      <c r="D141" s="161" t="s">
        <v>607</v>
      </c>
      <c r="E141" s="161" t="s">
        <v>736</v>
      </c>
      <c r="F141" s="174" t="s">
        <v>11</v>
      </c>
      <c r="G141" s="196" t="s">
        <v>724</v>
      </c>
      <c r="H141" s="190">
        <v>30753</v>
      </c>
      <c r="I141" s="190">
        <v>30753</v>
      </c>
      <c r="J141" s="163" t="s">
        <v>11</v>
      </c>
      <c r="K141" s="163" t="s">
        <v>11</v>
      </c>
      <c r="L141" s="163" t="s">
        <v>11</v>
      </c>
      <c r="M141" s="163" t="s">
        <v>11</v>
      </c>
      <c r="N141" s="163" t="s">
        <v>11</v>
      </c>
      <c r="O141" s="175">
        <v>1</v>
      </c>
      <c r="P141" s="156" t="s">
        <v>282</v>
      </c>
      <c r="Q141" s="239"/>
      <c r="R141" s="329" t="s">
        <v>152</v>
      </c>
      <c r="S141" s="173" t="s">
        <v>671</v>
      </c>
    </row>
    <row r="142" spans="1:19" ht="36" customHeight="1">
      <c r="A142" s="157">
        <v>101</v>
      </c>
      <c r="B142" s="161" t="s">
        <v>111</v>
      </c>
      <c r="C142" s="161" t="s">
        <v>235</v>
      </c>
      <c r="D142" s="161" t="s">
        <v>607</v>
      </c>
      <c r="E142" s="161" t="s">
        <v>736</v>
      </c>
      <c r="F142" s="174" t="s">
        <v>11</v>
      </c>
      <c r="G142" s="196" t="s">
        <v>724</v>
      </c>
      <c r="H142" s="190">
        <v>30753</v>
      </c>
      <c r="I142" s="190">
        <v>30753</v>
      </c>
      <c r="J142" s="163" t="s">
        <v>11</v>
      </c>
      <c r="K142" s="163" t="s">
        <v>11</v>
      </c>
      <c r="L142" s="163" t="s">
        <v>11</v>
      </c>
      <c r="M142" s="163" t="s">
        <v>11</v>
      </c>
      <c r="N142" s="163" t="s">
        <v>11</v>
      </c>
      <c r="O142" s="175">
        <v>1</v>
      </c>
      <c r="P142" s="156" t="s">
        <v>282</v>
      </c>
      <c r="Q142" s="239"/>
      <c r="R142" s="329" t="s">
        <v>152</v>
      </c>
      <c r="S142" s="173" t="s">
        <v>671</v>
      </c>
    </row>
    <row r="143" spans="1:19" ht="36" customHeight="1">
      <c r="A143" s="157">
        <v>102</v>
      </c>
      <c r="B143" s="161" t="s">
        <v>111</v>
      </c>
      <c r="C143" s="161" t="s">
        <v>235</v>
      </c>
      <c r="D143" s="161" t="s">
        <v>607</v>
      </c>
      <c r="E143" s="161" t="s">
        <v>736</v>
      </c>
      <c r="F143" s="174" t="s">
        <v>11</v>
      </c>
      <c r="G143" s="196" t="s">
        <v>724</v>
      </c>
      <c r="H143" s="190">
        <v>30753</v>
      </c>
      <c r="I143" s="190">
        <v>30753</v>
      </c>
      <c r="J143" s="163" t="s">
        <v>11</v>
      </c>
      <c r="K143" s="163" t="s">
        <v>11</v>
      </c>
      <c r="L143" s="163" t="s">
        <v>11</v>
      </c>
      <c r="M143" s="163" t="s">
        <v>11</v>
      </c>
      <c r="N143" s="163" t="s">
        <v>11</v>
      </c>
      <c r="O143" s="175">
        <v>1</v>
      </c>
      <c r="P143" s="156" t="s">
        <v>282</v>
      </c>
      <c r="Q143" s="239"/>
      <c r="R143" s="329" t="s">
        <v>152</v>
      </c>
      <c r="S143" s="173" t="s">
        <v>671</v>
      </c>
    </row>
    <row r="144" spans="1:19" ht="36" customHeight="1">
      <c r="A144" s="157">
        <v>103</v>
      </c>
      <c r="B144" s="161" t="s">
        <v>111</v>
      </c>
      <c r="C144" s="161" t="s">
        <v>235</v>
      </c>
      <c r="D144" s="161" t="s">
        <v>607</v>
      </c>
      <c r="E144" s="161" t="s">
        <v>736</v>
      </c>
      <c r="F144" s="174" t="s">
        <v>11</v>
      </c>
      <c r="G144" s="196" t="s">
        <v>724</v>
      </c>
      <c r="H144" s="190">
        <v>30753</v>
      </c>
      <c r="I144" s="190">
        <v>30753</v>
      </c>
      <c r="J144" s="163" t="s">
        <v>11</v>
      </c>
      <c r="K144" s="163" t="s">
        <v>11</v>
      </c>
      <c r="L144" s="163" t="s">
        <v>11</v>
      </c>
      <c r="M144" s="163" t="s">
        <v>11</v>
      </c>
      <c r="N144" s="163" t="s">
        <v>11</v>
      </c>
      <c r="O144" s="175">
        <v>1</v>
      </c>
      <c r="P144" s="156" t="s">
        <v>282</v>
      </c>
      <c r="Q144" s="239"/>
      <c r="R144" s="329" t="s">
        <v>152</v>
      </c>
      <c r="S144" s="173" t="s">
        <v>671</v>
      </c>
    </row>
    <row r="145" spans="1:19" ht="36" customHeight="1">
      <c r="A145" s="157">
        <v>104</v>
      </c>
      <c r="B145" s="161" t="s">
        <v>111</v>
      </c>
      <c r="C145" s="161" t="s">
        <v>235</v>
      </c>
      <c r="D145" s="161" t="s">
        <v>607</v>
      </c>
      <c r="E145" s="161" t="s">
        <v>736</v>
      </c>
      <c r="F145" s="174" t="s">
        <v>11</v>
      </c>
      <c r="G145" s="196" t="s">
        <v>724</v>
      </c>
      <c r="H145" s="190">
        <v>30753</v>
      </c>
      <c r="I145" s="190">
        <v>30753</v>
      </c>
      <c r="J145" s="163" t="s">
        <v>11</v>
      </c>
      <c r="K145" s="163" t="s">
        <v>11</v>
      </c>
      <c r="L145" s="163" t="s">
        <v>11</v>
      </c>
      <c r="M145" s="163" t="s">
        <v>11</v>
      </c>
      <c r="N145" s="163" t="s">
        <v>11</v>
      </c>
      <c r="O145" s="175">
        <v>1</v>
      </c>
      <c r="P145" s="156" t="s">
        <v>282</v>
      </c>
      <c r="Q145" s="239"/>
      <c r="R145" s="329" t="s">
        <v>152</v>
      </c>
      <c r="S145" s="173" t="s">
        <v>671</v>
      </c>
    </row>
    <row r="146" spans="1:19" ht="36" customHeight="1">
      <c r="A146" s="157">
        <v>105</v>
      </c>
      <c r="B146" s="161" t="s">
        <v>111</v>
      </c>
      <c r="C146" s="161" t="s">
        <v>235</v>
      </c>
      <c r="D146" s="161" t="s">
        <v>607</v>
      </c>
      <c r="E146" s="161" t="s">
        <v>736</v>
      </c>
      <c r="F146" s="174" t="s">
        <v>11</v>
      </c>
      <c r="G146" s="196" t="s">
        <v>724</v>
      </c>
      <c r="H146" s="190">
        <v>30753</v>
      </c>
      <c r="I146" s="190">
        <v>30753</v>
      </c>
      <c r="J146" s="163" t="s">
        <v>11</v>
      </c>
      <c r="K146" s="163" t="s">
        <v>11</v>
      </c>
      <c r="L146" s="163" t="s">
        <v>11</v>
      </c>
      <c r="M146" s="163" t="s">
        <v>11</v>
      </c>
      <c r="N146" s="163" t="s">
        <v>11</v>
      </c>
      <c r="O146" s="175">
        <v>1</v>
      </c>
      <c r="P146" s="156" t="s">
        <v>282</v>
      </c>
      <c r="Q146" s="239"/>
      <c r="R146" s="329" t="s">
        <v>152</v>
      </c>
      <c r="S146" s="173" t="s">
        <v>671</v>
      </c>
    </row>
    <row r="147" spans="1:19" ht="36" customHeight="1">
      <c r="A147" s="157">
        <v>106</v>
      </c>
      <c r="B147" s="161" t="s">
        <v>111</v>
      </c>
      <c r="C147" s="161" t="s">
        <v>235</v>
      </c>
      <c r="D147" s="161" t="s">
        <v>607</v>
      </c>
      <c r="E147" s="161" t="s">
        <v>736</v>
      </c>
      <c r="F147" s="174" t="s">
        <v>11</v>
      </c>
      <c r="G147" s="196" t="s">
        <v>724</v>
      </c>
      <c r="H147" s="190">
        <v>30753</v>
      </c>
      <c r="I147" s="190">
        <v>30753</v>
      </c>
      <c r="J147" s="163" t="s">
        <v>11</v>
      </c>
      <c r="K147" s="163" t="s">
        <v>11</v>
      </c>
      <c r="L147" s="163" t="s">
        <v>11</v>
      </c>
      <c r="M147" s="163" t="s">
        <v>11</v>
      </c>
      <c r="N147" s="163" t="s">
        <v>11</v>
      </c>
      <c r="O147" s="175">
        <v>1</v>
      </c>
      <c r="P147" s="156" t="s">
        <v>282</v>
      </c>
      <c r="Q147" s="239"/>
      <c r="R147" s="329" t="s">
        <v>152</v>
      </c>
      <c r="S147" s="173" t="s">
        <v>671</v>
      </c>
    </row>
    <row r="148" spans="1:19" ht="36" customHeight="1">
      <c r="A148" s="157">
        <v>107</v>
      </c>
      <c r="B148" s="161" t="s">
        <v>111</v>
      </c>
      <c r="C148" s="161" t="s">
        <v>235</v>
      </c>
      <c r="D148" s="161" t="s">
        <v>607</v>
      </c>
      <c r="E148" s="161" t="s">
        <v>736</v>
      </c>
      <c r="F148" s="174" t="s">
        <v>11</v>
      </c>
      <c r="G148" s="196" t="s">
        <v>724</v>
      </c>
      <c r="H148" s="190">
        <v>30753</v>
      </c>
      <c r="I148" s="190">
        <v>30753</v>
      </c>
      <c r="J148" s="163" t="s">
        <v>11</v>
      </c>
      <c r="K148" s="163" t="s">
        <v>11</v>
      </c>
      <c r="L148" s="163" t="s">
        <v>11</v>
      </c>
      <c r="M148" s="163" t="s">
        <v>11</v>
      </c>
      <c r="N148" s="163" t="s">
        <v>11</v>
      </c>
      <c r="O148" s="175">
        <v>1</v>
      </c>
      <c r="P148" s="156" t="s">
        <v>282</v>
      </c>
      <c r="Q148" s="239"/>
      <c r="R148" s="329" t="s">
        <v>152</v>
      </c>
      <c r="S148" s="173" t="s">
        <v>671</v>
      </c>
    </row>
    <row r="149" spans="1:19" ht="36" customHeight="1">
      <c r="A149" s="157">
        <v>108</v>
      </c>
      <c r="B149" s="161" t="s">
        <v>111</v>
      </c>
      <c r="C149" s="161" t="s">
        <v>235</v>
      </c>
      <c r="D149" s="161" t="s">
        <v>607</v>
      </c>
      <c r="E149" s="161" t="s">
        <v>736</v>
      </c>
      <c r="F149" s="174" t="s">
        <v>11</v>
      </c>
      <c r="G149" s="196" t="s">
        <v>724</v>
      </c>
      <c r="H149" s="190">
        <v>30753</v>
      </c>
      <c r="I149" s="190">
        <v>30753</v>
      </c>
      <c r="J149" s="163" t="s">
        <v>11</v>
      </c>
      <c r="K149" s="163" t="s">
        <v>11</v>
      </c>
      <c r="L149" s="163" t="s">
        <v>11</v>
      </c>
      <c r="M149" s="163" t="s">
        <v>11</v>
      </c>
      <c r="N149" s="163" t="s">
        <v>11</v>
      </c>
      <c r="O149" s="175">
        <v>1</v>
      </c>
      <c r="P149" s="156" t="s">
        <v>282</v>
      </c>
      <c r="Q149" s="239"/>
      <c r="R149" s="329" t="s">
        <v>152</v>
      </c>
      <c r="S149" s="173" t="s">
        <v>671</v>
      </c>
    </row>
    <row r="150" spans="1:19" ht="36" customHeight="1">
      <c r="A150" s="157">
        <v>109</v>
      </c>
      <c r="B150" s="161" t="s">
        <v>244</v>
      </c>
      <c r="C150" s="161" t="s">
        <v>245</v>
      </c>
      <c r="D150" s="161" t="s">
        <v>608</v>
      </c>
      <c r="E150" s="161" t="s">
        <v>611</v>
      </c>
      <c r="F150" s="174" t="s">
        <v>832</v>
      </c>
      <c r="G150" s="196" t="s">
        <v>724</v>
      </c>
      <c r="H150" s="190">
        <v>37693</v>
      </c>
      <c r="I150" s="190">
        <v>37693</v>
      </c>
      <c r="J150" s="163" t="s">
        <v>11</v>
      </c>
      <c r="K150" s="163" t="s">
        <v>11</v>
      </c>
      <c r="L150" s="163" t="s">
        <v>11</v>
      </c>
      <c r="M150" s="163" t="s">
        <v>11</v>
      </c>
      <c r="N150" s="163" t="s">
        <v>11</v>
      </c>
      <c r="O150" s="175">
        <v>1</v>
      </c>
      <c r="P150" s="156" t="s">
        <v>282</v>
      </c>
      <c r="Q150" s="239"/>
      <c r="R150" s="329" t="s">
        <v>152</v>
      </c>
      <c r="S150" s="173" t="s">
        <v>671</v>
      </c>
    </row>
    <row r="151" spans="1:19" ht="36" customHeight="1">
      <c r="A151" s="157">
        <v>110</v>
      </c>
      <c r="B151" s="161" t="s">
        <v>244</v>
      </c>
      <c r="C151" s="161" t="s">
        <v>245</v>
      </c>
      <c r="D151" s="161" t="s">
        <v>608</v>
      </c>
      <c r="E151" s="161" t="s">
        <v>611</v>
      </c>
      <c r="F151" s="174" t="s">
        <v>832</v>
      </c>
      <c r="G151" s="196" t="s">
        <v>724</v>
      </c>
      <c r="H151" s="190">
        <v>37693</v>
      </c>
      <c r="I151" s="190">
        <v>37693</v>
      </c>
      <c r="J151" s="163" t="s">
        <v>11</v>
      </c>
      <c r="K151" s="163" t="s">
        <v>11</v>
      </c>
      <c r="L151" s="163" t="s">
        <v>11</v>
      </c>
      <c r="M151" s="163" t="s">
        <v>11</v>
      </c>
      <c r="N151" s="163" t="s">
        <v>11</v>
      </c>
      <c r="O151" s="175">
        <v>1</v>
      </c>
      <c r="P151" s="156" t="s">
        <v>282</v>
      </c>
      <c r="Q151" s="239"/>
      <c r="R151" s="329" t="s">
        <v>152</v>
      </c>
      <c r="S151" s="173" t="s">
        <v>671</v>
      </c>
    </row>
    <row r="152" spans="1:19" ht="36" customHeight="1">
      <c r="A152" s="157">
        <v>111</v>
      </c>
      <c r="B152" s="161" t="s">
        <v>244</v>
      </c>
      <c r="C152" s="161" t="s">
        <v>245</v>
      </c>
      <c r="D152" s="161" t="s">
        <v>276</v>
      </c>
      <c r="E152" s="161" t="s">
        <v>748</v>
      </c>
      <c r="F152" s="174" t="s">
        <v>799</v>
      </c>
      <c r="G152" s="196" t="s">
        <v>724</v>
      </c>
      <c r="H152" s="190">
        <v>37693</v>
      </c>
      <c r="I152" s="190">
        <v>37693</v>
      </c>
      <c r="J152" s="163" t="s">
        <v>11</v>
      </c>
      <c r="K152" s="163" t="s">
        <v>11</v>
      </c>
      <c r="L152" s="163" t="s">
        <v>11</v>
      </c>
      <c r="M152" s="163" t="s">
        <v>11</v>
      </c>
      <c r="N152" s="163" t="s">
        <v>11</v>
      </c>
      <c r="O152" s="175">
        <v>1</v>
      </c>
      <c r="P152" s="156" t="s">
        <v>282</v>
      </c>
      <c r="Q152" s="239"/>
      <c r="R152" s="329" t="s">
        <v>152</v>
      </c>
      <c r="S152" s="173" t="s">
        <v>671</v>
      </c>
    </row>
    <row r="153" spans="1:19" ht="36" customHeight="1">
      <c r="A153" s="157">
        <v>112</v>
      </c>
      <c r="B153" s="161" t="s">
        <v>28</v>
      </c>
      <c r="C153" s="161" t="s">
        <v>271</v>
      </c>
      <c r="D153" s="161" t="s">
        <v>214</v>
      </c>
      <c r="E153" s="161" t="s">
        <v>340</v>
      </c>
      <c r="F153" s="174" t="s">
        <v>11</v>
      </c>
      <c r="G153" s="196" t="s">
        <v>724</v>
      </c>
      <c r="H153" s="190">
        <v>39366</v>
      </c>
      <c r="I153" s="190">
        <v>39366</v>
      </c>
      <c r="J153" s="163" t="s">
        <v>11</v>
      </c>
      <c r="K153" s="163" t="s">
        <v>11</v>
      </c>
      <c r="L153" s="163" t="s">
        <v>11</v>
      </c>
      <c r="M153" s="163" t="s">
        <v>11</v>
      </c>
      <c r="N153" s="163" t="s">
        <v>11</v>
      </c>
      <c r="O153" s="175">
        <v>1</v>
      </c>
      <c r="P153" s="156" t="s">
        <v>282</v>
      </c>
      <c r="Q153" s="239"/>
      <c r="R153" s="329" t="s">
        <v>152</v>
      </c>
      <c r="S153" s="173" t="s">
        <v>671</v>
      </c>
    </row>
    <row r="154" spans="1:19" ht="36" customHeight="1">
      <c r="A154" s="157">
        <v>113</v>
      </c>
      <c r="B154" s="161" t="s">
        <v>30</v>
      </c>
      <c r="C154" s="161" t="s">
        <v>263</v>
      </c>
      <c r="D154" s="161" t="s">
        <v>609</v>
      </c>
      <c r="E154" s="161" t="s">
        <v>747</v>
      </c>
      <c r="F154" s="174" t="s">
        <v>11</v>
      </c>
      <c r="G154" s="196" t="s">
        <v>724</v>
      </c>
      <c r="H154" s="190">
        <v>30027</v>
      </c>
      <c r="I154" s="190">
        <v>30027</v>
      </c>
      <c r="J154" s="163" t="s">
        <v>11</v>
      </c>
      <c r="K154" s="163" t="s">
        <v>11</v>
      </c>
      <c r="L154" s="163" t="s">
        <v>11</v>
      </c>
      <c r="M154" s="163" t="s">
        <v>11</v>
      </c>
      <c r="N154" s="163" t="s">
        <v>11</v>
      </c>
      <c r="O154" s="175">
        <v>1</v>
      </c>
      <c r="P154" s="156" t="s">
        <v>282</v>
      </c>
      <c r="Q154" s="239"/>
      <c r="R154" s="329" t="s">
        <v>152</v>
      </c>
      <c r="S154" s="173" t="s">
        <v>671</v>
      </c>
    </row>
    <row r="155" spans="1:19" s="298" customFormat="1" ht="36.75" customHeight="1">
      <c r="A155" s="157">
        <v>114</v>
      </c>
      <c r="B155" s="291" t="s">
        <v>24</v>
      </c>
      <c r="C155" s="292" t="s">
        <v>6</v>
      </c>
      <c r="D155" s="293" t="s">
        <v>17</v>
      </c>
      <c r="E155" s="292" t="s">
        <v>7</v>
      </c>
      <c r="F155" s="174" t="s">
        <v>11</v>
      </c>
      <c r="G155" s="196" t="s">
        <v>724</v>
      </c>
      <c r="H155" s="294">
        <v>42345</v>
      </c>
      <c r="I155" s="294">
        <v>42345</v>
      </c>
      <c r="J155" s="163" t="s">
        <v>11</v>
      </c>
      <c r="K155" s="163" t="s">
        <v>11</v>
      </c>
      <c r="L155" s="163" t="s">
        <v>11</v>
      </c>
      <c r="M155" s="163" t="s">
        <v>11</v>
      </c>
      <c r="N155" s="163" t="s">
        <v>11</v>
      </c>
      <c r="O155" s="295">
        <v>1</v>
      </c>
      <c r="P155" s="296" t="s">
        <v>282</v>
      </c>
      <c r="Q155" s="297"/>
      <c r="R155" s="329" t="s">
        <v>1</v>
      </c>
      <c r="S155" s="173" t="s">
        <v>672</v>
      </c>
    </row>
    <row r="156" spans="1:19" ht="30" customHeight="1">
      <c r="A156" s="157">
        <v>115</v>
      </c>
      <c r="B156" s="174" t="s">
        <v>110</v>
      </c>
      <c r="C156" s="174" t="s">
        <v>582</v>
      </c>
      <c r="D156" s="299" t="s">
        <v>35</v>
      </c>
      <c r="E156" s="174" t="s">
        <v>583</v>
      </c>
      <c r="F156" s="174" t="s">
        <v>11</v>
      </c>
      <c r="G156" s="196" t="s">
        <v>724</v>
      </c>
      <c r="H156" s="300">
        <v>38353</v>
      </c>
      <c r="I156" s="300">
        <v>38353</v>
      </c>
      <c r="J156" s="163" t="s">
        <v>11</v>
      </c>
      <c r="K156" s="163" t="s">
        <v>11</v>
      </c>
      <c r="L156" s="163" t="s">
        <v>11</v>
      </c>
      <c r="M156" s="163" t="s">
        <v>11</v>
      </c>
      <c r="N156" s="163" t="s">
        <v>11</v>
      </c>
      <c r="O156" s="301">
        <v>1</v>
      </c>
      <c r="P156" s="156" t="s">
        <v>281</v>
      </c>
      <c r="Q156" s="241"/>
      <c r="R156" s="329" t="s">
        <v>1</v>
      </c>
      <c r="S156" s="173" t="s">
        <v>672</v>
      </c>
    </row>
    <row r="157" spans="1:19" ht="30" customHeight="1">
      <c r="A157" s="157">
        <v>116</v>
      </c>
      <c r="B157" s="174" t="s">
        <v>24</v>
      </c>
      <c r="C157" s="174" t="s">
        <v>241</v>
      </c>
      <c r="D157" s="299" t="s">
        <v>203</v>
      </c>
      <c r="E157" s="174" t="s">
        <v>439</v>
      </c>
      <c r="F157" s="174" t="s">
        <v>11</v>
      </c>
      <c r="G157" s="196" t="s">
        <v>724</v>
      </c>
      <c r="H157" s="300">
        <v>39448</v>
      </c>
      <c r="I157" s="300">
        <v>39448</v>
      </c>
      <c r="J157" s="163" t="s">
        <v>11</v>
      </c>
      <c r="K157" s="163" t="s">
        <v>11</v>
      </c>
      <c r="L157" s="163" t="s">
        <v>11</v>
      </c>
      <c r="M157" s="163" t="s">
        <v>11</v>
      </c>
      <c r="N157" s="163" t="s">
        <v>11</v>
      </c>
      <c r="O157" s="301">
        <v>1</v>
      </c>
      <c r="P157" s="156" t="s">
        <v>281</v>
      </c>
      <c r="Q157" s="241"/>
      <c r="R157" s="329" t="s">
        <v>1</v>
      </c>
      <c r="S157" s="173" t="s">
        <v>672</v>
      </c>
    </row>
    <row r="158" spans="1:19" ht="30" customHeight="1">
      <c r="A158" s="157">
        <v>117</v>
      </c>
      <c r="B158" s="174" t="s">
        <v>37</v>
      </c>
      <c r="C158" s="174" t="s">
        <v>584</v>
      </c>
      <c r="D158" s="299" t="s">
        <v>35</v>
      </c>
      <c r="E158" s="174" t="s">
        <v>11</v>
      </c>
      <c r="F158" s="174" t="s">
        <v>11</v>
      </c>
      <c r="G158" s="340" t="s">
        <v>746</v>
      </c>
      <c r="H158" s="300">
        <v>39448</v>
      </c>
      <c r="I158" s="300">
        <v>39448</v>
      </c>
      <c r="J158" s="163" t="s">
        <v>11</v>
      </c>
      <c r="K158" s="163" t="s">
        <v>11</v>
      </c>
      <c r="L158" s="163" t="s">
        <v>11</v>
      </c>
      <c r="M158" s="163" t="s">
        <v>11</v>
      </c>
      <c r="N158" s="163" t="s">
        <v>11</v>
      </c>
      <c r="O158" s="301">
        <v>1</v>
      </c>
      <c r="P158" s="156" t="s">
        <v>281</v>
      </c>
      <c r="Q158" s="241"/>
      <c r="R158" s="329" t="s">
        <v>1</v>
      </c>
      <c r="S158" s="173" t="s">
        <v>672</v>
      </c>
    </row>
    <row r="159" spans="1:19" ht="30" customHeight="1">
      <c r="A159" s="157">
        <v>118</v>
      </c>
      <c r="B159" s="174" t="s">
        <v>585</v>
      </c>
      <c r="C159" s="174" t="s">
        <v>586</v>
      </c>
      <c r="D159" s="299" t="s">
        <v>35</v>
      </c>
      <c r="E159" s="174" t="s">
        <v>11</v>
      </c>
      <c r="F159" s="174" t="s">
        <v>11</v>
      </c>
      <c r="G159" s="340" t="s">
        <v>43</v>
      </c>
      <c r="H159" s="300">
        <v>39448</v>
      </c>
      <c r="I159" s="300">
        <v>39448</v>
      </c>
      <c r="J159" s="163" t="s">
        <v>11</v>
      </c>
      <c r="K159" s="163" t="s">
        <v>11</v>
      </c>
      <c r="L159" s="163" t="s">
        <v>11</v>
      </c>
      <c r="M159" s="163" t="s">
        <v>11</v>
      </c>
      <c r="N159" s="163" t="s">
        <v>11</v>
      </c>
      <c r="O159" s="301">
        <v>1</v>
      </c>
      <c r="P159" s="156" t="s">
        <v>281</v>
      </c>
      <c r="Q159" s="241"/>
      <c r="R159" s="329" t="s">
        <v>1</v>
      </c>
      <c r="S159" s="173" t="s">
        <v>672</v>
      </c>
    </row>
    <row r="160" spans="1:19" ht="30" customHeight="1">
      <c r="A160" s="157">
        <v>119</v>
      </c>
      <c r="B160" s="174" t="s">
        <v>519</v>
      </c>
      <c r="C160" s="174" t="s">
        <v>587</v>
      </c>
      <c r="D160" s="299" t="s">
        <v>35</v>
      </c>
      <c r="E160" s="174" t="s">
        <v>11</v>
      </c>
      <c r="F160" s="174" t="s">
        <v>11</v>
      </c>
      <c r="G160" s="196" t="s">
        <v>737</v>
      </c>
      <c r="H160" s="300">
        <v>39448</v>
      </c>
      <c r="I160" s="300">
        <v>39448</v>
      </c>
      <c r="J160" s="163" t="s">
        <v>11</v>
      </c>
      <c r="K160" s="163" t="s">
        <v>11</v>
      </c>
      <c r="L160" s="163" t="s">
        <v>11</v>
      </c>
      <c r="M160" s="163" t="s">
        <v>11</v>
      </c>
      <c r="N160" s="163" t="s">
        <v>11</v>
      </c>
      <c r="O160" s="301">
        <v>1</v>
      </c>
      <c r="P160" s="156" t="s">
        <v>281</v>
      </c>
      <c r="Q160" s="241"/>
      <c r="R160" s="329" t="s">
        <v>1</v>
      </c>
      <c r="S160" s="173" t="s">
        <v>672</v>
      </c>
    </row>
    <row r="161" spans="1:19" ht="35.25" customHeight="1">
      <c r="A161" s="157">
        <v>120</v>
      </c>
      <c r="B161" s="174" t="s">
        <v>441</v>
      </c>
      <c r="C161" s="289" t="s">
        <v>588</v>
      </c>
      <c r="D161" s="299" t="s">
        <v>217</v>
      </c>
      <c r="E161" s="174" t="s">
        <v>11</v>
      </c>
      <c r="F161" s="174" t="s">
        <v>11</v>
      </c>
      <c r="G161" s="340" t="s">
        <v>43</v>
      </c>
      <c r="H161" s="300">
        <v>39448</v>
      </c>
      <c r="I161" s="300">
        <v>39448</v>
      </c>
      <c r="J161" s="163" t="s">
        <v>11</v>
      </c>
      <c r="K161" s="163" t="s">
        <v>11</v>
      </c>
      <c r="L161" s="163" t="s">
        <v>11</v>
      </c>
      <c r="M161" s="163" t="s">
        <v>11</v>
      </c>
      <c r="N161" s="163" t="s">
        <v>11</v>
      </c>
      <c r="O161" s="301">
        <v>1</v>
      </c>
      <c r="P161" s="156" t="s">
        <v>281</v>
      </c>
      <c r="Q161" s="241"/>
      <c r="R161" s="329" t="s">
        <v>1</v>
      </c>
      <c r="S161" s="173" t="s">
        <v>672</v>
      </c>
    </row>
    <row r="162" spans="1:19" ht="35.25" customHeight="1">
      <c r="A162" s="157">
        <v>121</v>
      </c>
      <c r="B162" s="174" t="s">
        <v>441</v>
      </c>
      <c r="C162" s="289" t="s">
        <v>588</v>
      </c>
      <c r="D162" s="299" t="s">
        <v>217</v>
      </c>
      <c r="E162" s="174" t="s">
        <v>11</v>
      </c>
      <c r="F162" s="174" t="s">
        <v>11</v>
      </c>
      <c r="G162" s="340" t="s">
        <v>43</v>
      </c>
      <c r="H162" s="300">
        <v>39448</v>
      </c>
      <c r="I162" s="300">
        <v>39448</v>
      </c>
      <c r="J162" s="163" t="s">
        <v>11</v>
      </c>
      <c r="K162" s="163" t="s">
        <v>11</v>
      </c>
      <c r="L162" s="163" t="s">
        <v>11</v>
      </c>
      <c r="M162" s="163" t="s">
        <v>11</v>
      </c>
      <c r="N162" s="163" t="s">
        <v>11</v>
      </c>
      <c r="O162" s="301">
        <v>1</v>
      </c>
      <c r="P162" s="156" t="s">
        <v>281</v>
      </c>
      <c r="Q162" s="241"/>
      <c r="R162" s="329" t="s">
        <v>1</v>
      </c>
      <c r="S162" s="173" t="s">
        <v>672</v>
      </c>
    </row>
    <row r="163" spans="1:19" ht="30" customHeight="1">
      <c r="A163" s="157">
        <v>122</v>
      </c>
      <c r="B163" s="174" t="s">
        <v>24</v>
      </c>
      <c r="C163" s="174" t="s">
        <v>241</v>
      </c>
      <c r="D163" s="299" t="s">
        <v>35</v>
      </c>
      <c r="E163" s="174" t="s">
        <v>589</v>
      </c>
      <c r="F163" s="174" t="s">
        <v>11</v>
      </c>
      <c r="G163" s="196" t="s">
        <v>752</v>
      </c>
      <c r="H163" s="300">
        <v>39448</v>
      </c>
      <c r="I163" s="300">
        <v>39448</v>
      </c>
      <c r="J163" s="163" t="s">
        <v>11</v>
      </c>
      <c r="K163" s="163" t="s">
        <v>11</v>
      </c>
      <c r="L163" s="163" t="s">
        <v>11</v>
      </c>
      <c r="M163" s="163" t="s">
        <v>11</v>
      </c>
      <c r="N163" s="163" t="s">
        <v>11</v>
      </c>
      <c r="O163" s="301">
        <v>1</v>
      </c>
      <c r="P163" s="156" t="s">
        <v>281</v>
      </c>
      <c r="Q163" s="241"/>
      <c r="R163" s="329" t="s">
        <v>1</v>
      </c>
      <c r="S163" s="173" t="s">
        <v>672</v>
      </c>
    </row>
    <row r="164" spans="1:19" ht="48" customHeight="1">
      <c r="A164" s="157">
        <v>123</v>
      </c>
      <c r="B164" s="302" t="s">
        <v>253</v>
      </c>
      <c r="C164" s="303" t="s">
        <v>662</v>
      </c>
      <c r="D164" s="304" t="s">
        <v>203</v>
      </c>
      <c r="E164" s="302" t="s">
        <v>11</v>
      </c>
      <c r="F164" s="174" t="s">
        <v>11</v>
      </c>
      <c r="G164" s="196" t="s">
        <v>752</v>
      </c>
      <c r="H164" s="305">
        <v>37987</v>
      </c>
      <c r="I164" s="305">
        <v>37987</v>
      </c>
      <c r="J164" s="163" t="s">
        <v>11</v>
      </c>
      <c r="K164" s="163" t="s">
        <v>11</v>
      </c>
      <c r="L164" s="163" t="s">
        <v>11</v>
      </c>
      <c r="M164" s="163" t="s">
        <v>11</v>
      </c>
      <c r="N164" s="163" t="s">
        <v>11</v>
      </c>
      <c r="O164" s="306">
        <v>1</v>
      </c>
      <c r="P164" s="156" t="s">
        <v>281</v>
      </c>
      <c r="Q164" s="307"/>
      <c r="R164" s="329" t="s">
        <v>1</v>
      </c>
      <c r="S164" s="173" t="s">
        <v>672</v>
      </c>
    </row>
    <row r="165" spans="1:19" ht="48" customHeight="1">
      <c r="A165" s="157">
        <v>124</v>
      </c>
      <c r="B165" s="302" t="s">
        <v>253</v>
      </c>
      <c r="C165" s="303" t="s">
        <v>662</v>
      </c>
      <c r="D165" s="304" t="s">
        <v>203</v>
      </c>
      <c r="E165" s="302" t="s">
        <v>11</v>
      </c>
      <c r="F165" s="174" t="s">
        <v>11</v>
      </c>
      <c r="G165" s="196" t="s">
        <v>752</v>
      </c>
      <c r="H165" s="305">
        <v>37987</v>
      </c>
      <c r="I165" s="305">
        <v>37987</v>
      </c>
      <c r="J165" s="163" t="s">
        <v>11</v>
      </c>
      <c r="K165" s="163" t="s">
        <v>11</v>
      </c>
      <c r="L165" s="163" t="s">
        <v>11</v>
      </c>
      <c r="M165" s="163" t="s">
        <v>11</v>
      </c>
      <c r="N165" s="163" t="s">
        <v>11</v>
      </c>
      <c r="O165" s="306">
        <v>1</v>
      </c>
      <c r="P165" s="156" t="s">
        <v>281</v>
      </c>
      <c r="Q165" s="307"/>
      <c r="R165" s="329" t="s">
        <v>1</v>
      </c>
      <c r="S165" s="173" t="s">
        <v>672</v>
      </c>
    </row>
    <row r="166" spans="1:19" ht="40.5" customHeight="1">
      <c r="A166" s="157">
        <v>125</v>
      </c>
      <c r="B166" s="308" t="s">
        <v>37</v>
      </c>
      <c r="C166" s="308" t="s">
        <v>663</v>
      </c>
      <c r="D166" s="309" t="s">
        <v>17</v>
      </c>
      <c r="E166" s="302" t="s">
        <v>11</v>
      </c>
      <c r="F166" s="174" t="s">
        <v>11</v>
      </c>
      <c r="G166" s="341" t="s">
        <v>664</v>
      </c>
      <c r="H166" s="310">
        <v>38353</v>
      </c>
      <c r="I166" s="310">
        <v>38353</v>
      </c>
      <c r="J166" s="163" t="s">
        <v>11</v>
      </c>
      <c r="K166" s="163" t="s">
        <v>11</v>
      </c>
      <c r="L166" s="163" t="s">
        <v>11</v>
      </c>
      <c r="M166" s="163" t="s">
        <v>11</v>
      </c>
      <c r="N166" s="163" t="s">
        <v>11</v>
      </c>
      <c r="O166" s="311">
        <v>1</v>
      </c>
      <c r="P166" s="156" t="s">
        <v>281</v>
      </c>
      <c r="Q166" s="312"/>
      <c r="R166" s="329" t="s">
        <v>1</v>
      </c>
      <c r="S166" s="173" t="s">
        <v>672</v>
      </c>
    </row>
    <row r="167" spans="1:19" ht="40.5" customHeight="1">
      <c r="A167" s="157">
        <v>126</v>
      </c>
      <c r="B167" s="308" t="s">
        <v>37</v>
      </c>
      <c r="C167" s="308" t="s">
        <v>663</v>
      </c>
      <c r="D167" s="309" t="s">
        <v>17</v>
      </c>
      <c r="E167" s="302" t="s">
        <v>11</v>
      </c>
      <c r="F167" s="174" t="s">
        <v>11</v>
      </c>
      <c r="G167" s="341" t="s">
        <v>664</v>
      </c>
      <c r="H167" s="310">
        <v>38353</v>
      </c>
      <c r="I167" s="310">
        <v>38353</v>
      </c>
      <c r="J167" s="163" t="s">
        <v>11</v>
      </c>
      <c r="K167" s="163" t="s">
        <v>11</v>
      </c>
      <c r="L167" s="163" t="s">
        <v>11</v>
      </c>
      <c r="M167" s="163" t="s">
        <v>11</v>
      </c>
      <c r="N167" s="163" t="s">
        <v>11</v>
      </c>
      <c r="O167" s="311">
        <v>1</v>
      </c>
      <c r="P167" s="156" t="s">
        <v>281</v>
      </c>
      <c r="Q167" s="312"/>
      <c r="R167" s="329" t="s">
        <v>1</v>
      </c>
      <c r="S167" s="173" t="s">
        <v>672</v>
      </c>
    </row>
    <row r="168" spans="1:19" ht="51" customHeight="1">
      <c r="A168" s="157">
        <v>127</v>
      </c>
      <c r="B168" s="302" t="s">
        <v>168</v>
      </c>
      <c r="C168" s="303" t="s">
        <v>665</v>
      </c>
      <c r="D168" s="304" t="s">
        <v>35</v>
      </c>
      <c r="E168" s="302" t="s">
        <v>11</v>
      </c>
      <c r="F168" s="174" t="s">
        <v>11</v>
      </c>
      <c r="G168" s="342" t="s">
        <v>666</v>
      </c>
      <c r="H168" s="305">
        <v>36892</v>
      </c>
      <c r="I168" s="305">
        <v>36892</v>
      </c>
      <c r="J168" s="163" t="s">
        <v>11</v>
      </c>
      <c r="K168" s="163" t="s">
        <v>11</v>
      </c>
      <c r="L168" s="163" t="s">
        <v>11</v>
      </c>
      <c r="M168" s="163" t="s">
        <v>11</v>
      </c>
      <c r="N168" s="163" t="s">
        <v>11</v>
      </c>
      <c r="O168" s="306">
        <v>1</v>
      </c>
      <c r="P168" s="156" t="s">
        <v>281</v>
      </c>
      <c r="Q168" s="307"/>
      <c r="R168" s="329" t="s">
        <v>1</v>
      </c>
      <c r="S168" s="173" t="s">
        <v>672</v>
      </c>
    </row>
    <row r="169" spans="1:19" ht="39" customHeight="1">
      <c r="A169" s="157">
        <v>128</v>
      </c>
      <c r="B169" s="302" t="s">
        <v>182</v>
      </c>
      <c r="C169" s="302" t="s">
        <v>667</v>
      </c>
      <c r="D169" s="304" t="s">
        <v>35</v>
      </c>
      <c r="E169" s="302" t="s">
        <v>11</v>
      </c>
      <c r="F169" s="174" t="s">
        <v>11</v>
      </c>
      <c r="G169" s="342" t="s">
        <v>666</v>
      </c>
      <c r="H169" s="305">
        <v>34700</v>
      </c>
      <c r="I169" s="305">
        <v>34700</v>
      </c>
      <c r="J169" s="163" t="s">
        <v>11</v>
      </c>
      <c r="K169" s="163" t="s">
        <v>11</v>
      </c>
      <c r="L169" s="163" t="s">
        <v>11</v>
      </c>
      <c r="M169" s="163" t="s">
        <v>11</v>
      </c>
      <c r="N169" s="163" t="s">
        <v>11</v>
      </c>
      <c r="O169" s="306">
        <v>1</v>
      </c>
      <c r="P169" s="156" t="s">
        <v>281</v>
      </c>
      <c r="Q169" s="307"/>
      <c r="R169" s="329" t="s">
        <v>1</v>
      </c>
      <c r="S169" s="173" t="s">
        <v>672</v>
      </c>
    </row>
    <row r="170" spans="1:19" ht="42" customHeight="1">
      <c r="A170" s="157">
        <v>129</v>
      </c>
      <c r="B170" s="302" t="s">
        <v>511</v>
      </c>
      <c r="C170" s="302" t="s">
        <v>668</v>
      </c>
      <c r="D170" s="304" t="s">
        <v>203</v>
      </c>
      <c r="E170" s="302" t="s">
        <v>738</v>
      </c>
      <c r="F170" s="174" t="s">
        <v>11</v>
      </c>
      <c r="G170" s="196" t="s">
        <v>724</v>
      </c>
      <c r="H170" s="305">
        <v>38718</v>
      </c>
      <c r="I170" s="305">
        <v>38718</v>
      </c>
      <c r="J170" s="163" t="s">
        <v>11</v>
      </c>
      <c r="K170" s="163" t="s">
        <v>11</v>
      </c>
      <c r="L170" s="163" t="s">
        <v>11</v>
      </c>
      <c r="M170" s="163" t="s">
        <v>11</v>
      </c>
      <c r="N170" s="163" t="s">
        <v>11</v>
      </c>
      <c r="O170" s="306">
        <v>1</v>
      </c>
      <c r="P170" s="156" t="s">
        <v>281</v>
      </c>
      <c r="Q170" s="312"/>
      <c r="R170" s="329" t="s">
        <v>1</v>
      </c>
      <c r="S170" s="173" t="s">
        <v>672</v>
      </c>
    </row>
    <row r="171" spans="1:19" ht="30" customHeight="1">
      <c r="A171" s="157">
        <v>130</v>
      </c>
      <c r="B171" s="174" t="s">
        <v>158</v>
      </c>
      <c r="C171" s="174" t="s">
        <v>590</v>
      </c>
      <c r="D171" s="299" t="s">
        <v>116</v>
      </c>
      <c r="E171" s="174" t="s">
        <v>11</v>
      </c>
      <c r="F171" s="174" t="s">
        <v>11</v>
      </c>
      <c r="G171" s="196" t="s">
        <v>724</v>
      </c>
      <c r="H171" s="300">
        <v>39448</v>
      </c>
      <c r="I171" s="300">
        <v>39448</v>
      </c>
      <c r="J171" s="163" t="s">
        <v>11</v>
      </c>
      <c r="K171" s="163" t="s">
        <v>11</v>
      </c>
      <c r="L171" s="163" t="s">
        <v>11</v>
      </c>
      <c r="M171" s="163" t="s">
        <v>11</v>
      </c>
      <c r="N171" s="163" t="s">
        <v>11</v>
      </c>
      <c r="O171" s="301">
        <v>1</v>
      </c>
      <c r="P171" s="156" t="s">
        <v>281</v>
      </c>
      <c r="Q171" s="241"/>
      <c r="R171" s="329" t="s">
        <v>1</v>
      </c>
      <c r="S171" s="173" t="s">
        <v>672</v>
      </c>
    </row>
    <row r="172" spans="1:19" ht="30" customHeight="1">
      <c r="A172" s="157">
        <v>131</v>
      </c>
      <c r="B172" s="174" t="s">
        <v>158</v>
      </c>
      <c r="C172" s="174" t="s">
        <v>590</v>
      </c>
      <c r="D172" s="299" t="s">
        <v>116</v>
      </c>
      <c r="E172" s="174" t="s">
        <v>11</v>
      </c>
      <c r="F172" s="174" t="s">
        <v>11</v>
      </c>
      <c r="G172" s="196" t="s">
        <v>724</v>
      </c>
      <c r="H172" s="300">
        <v>39448</v>
      </c>
      <c r="I172" s="300">
        <v>39448</v>
      </c>
      <c r="J172" s="163" t="s">
        <v>11</v>
      </c>
      <c r="K172" s="163" t="s">
        <v>11</v>
      </c>
      <c r="L172" s="163" t="s">
        <v>11</v>
      </c>
      <c r="M172" s="163" t="s">
        <v>11</v>
      </c>
      <c r="N172" s="163" t="s">
        <v>11</v>
      </c>
      <c r="O172" s="301">
        <v>1</v>
      </c>
      <c r="P172" s="156" t="s">
        <v>281</v>
      </c>
      <c r="Q172" s="241"/>
      <c r="R172" s="329" t="s">
        <v>1</v>
      </c>
      <c r="S172" s="173" t="s">
        <v>672</v>
      </c>
    </row>
    <row r="173" spans="1:19" ht="30" customHeight="1">
      <c r="A173" s="157">
        <v>132</v>
      </c>
      <c r="B173" s="174" t="s">
        <v>158</v>
      </c>
      <c r="C173" s="174" t="s">
        <v>590</v>
      </c>
      <c r="D173" s="299" t="s">
        <v>116</v>
      </c>
      <c r="E173" s="174" t="s">
        <v>11</v>
      </c>
      <c r="F173" s="174" t="s">
        <v>11</v>
      </c>
      <c r="G173" s="196" t="s">
        <v>724</v>
      </c>
      <c r="H173" s="300">
        <v>39448</v>
      </c>
      <c r="I173" s="300">
        <v>39448</v>
      </c>
      <c r="J173" s="163" t="s">
        <v>11</v>
      </c>
      <c r="K173" s="163" t="s">
        <v>11</v>
      </c>
      <c r="L173" s="163" t="s">
        <v>11</v>
      </c>
      <c r="M173" s="163" t="s">
        <v>11</v>
      </c>
      <c r="N173" s="163" t="s">
        <v>11</v>
      </c>
      <c r="O173" s="301">
        <v>1</v>
      </c>
      <c r="P173" s="156" t="s">
        <v>281</v>
      </c>
      <c r="Q173" s="241"/>
      <c r="R173" s="329" t="s">
        <v>1</v>
      </c>
      <c r="S173" s="173" t="s">
        <v>672</v>
      </c>
    </row>
    <row r="174" spans="1:19" ht="30" customHeight="1">
      <c r="A174" s="157">
        <v>133</v>
      </c>
      <c r="B174" s="174" t="s">
        <v>158</v>
      </c>
      <c r="C174" s="174" t="s">
        <v>590</v>
      </c>
      <c r="D174" s="299" t="s">
        <v>116</v>
      </c>
      <c r="E174" s="174" t="s">
        <v>11</v>
      </c>
      <c r="F174" s="174" t="s">
        <v>11</v>
      </c>
      <c r="G174" s="196" t="s">
        <v>724</v>
      </c>
      <c r="H174" s="300">
        <v>39448</v>
      </c>
      <c r="I174" s="300">
        <v>39448</v>
      </c>
      <c r="J174" s="163" t="s">
        <v>11</v>
      </c>
      <c r="K174" s="163" t="s">
        <v>11</v>
      </c>
      <c r="L174" s="163" t="s">
        <v>11</v>
      </c>
      <c r="M174" s="163" t="s">
        <v>11</v>
      </c>
      <c r="N174" s="163" t="s">
        <v>11</v>
      </c>
      <c r="O174" s="301">
        <v>1</v>
      </c>
      <c r="P174" s="156" t="s">
        <v>281</v>
      </c>
      <c r="Q174" s="241"/>
      <c r="R174" s="329" t="s">
        <v>1</v>
      </c>
      <c r="S174" s="173" t="s">
        <v>672</v>
      </c>
    </row>
    <row r="175" spans="1:19" ht="30" customHeight="1">
      <c r="A175" s="157">
        <v>134</v>
      </c>
      <c r="B175" s="174" t="s">
        <v>158</v>
      </c>
      <c r="C175" s="174" t="s">
        <v>590</v>
      </c>
      <c r="D175" s="299" t="s">
        <v>116</v>
      </c>
      <c r="E175" s="174" t="s">
        <v>11</v>
      </c>
      <c r="F175" s="174" t="s">
        <v>11</v>
      </c>
      <c r="G175" s="196" t="s">
        <v>724</v>
      </c>
      <c r="H175" s="300">
        <v>39448</v>
      </c>
      <c r="I175" s="300">
        <v>39448</v>
      </c>
      <c r="J175" s="163" t="s">
        <v>11</v>
      </c>
      <c r="K175" s="163" t="s">
        <v>11</v>
      </c>
      <c r="L175" s="163" t="s">
        <v>11</v>
      </c>
      <c r="M175" s="163" t="s">
        <v>11</v>
      </c>
      <c r="N175" s="163" t="s">
        <v>11</v>
      </c>
      <c r="O175" s="301">
        <v>1</v>
      </c>
      <c r="P175" s="156" t="s">
        <v>281</v>
      </c>
      <c r="Q175" s="241"/>
      <c r="R175" s="329" t="s">
        <v>1</v>
      </c>
      <c r="S175" s="173" t="s">
        <v>672</v>
      </c>
    </row>
    <row r="176" spans="1:19" ht="30" customHeight="1">
      <c r="A176" s="157">
        <v>135</v>
      </c>
      <c r="B176" s="174" t="s">
        <v>158</v>
      </c>
      <c r="C176" s="174" t="s">
        <v>590</v>
      </c>
      <c r="D176" s="299" t="s">
        <v>116</v>
      </c>
      <c r="E176" s="174" t="s">
        <v>11</v>
      </c>
      <c r="F176" s="174" t="s">
        <v>11</v>
      </c>
      <c r="G176" s="196" t="s">
        <v>724</v>
      </c>
      <c r="H176" s="300">
        <v>39448</v>
      </c>
      <c r="I176" s="300">
        <v>39448</v>
      </c>
      <c r="J176" s="163" t="s">
        <v>11</v>
      </c>
      <c r="K176" s="163" t="s">
        <v>11</v>
      </c>
      <c r="L176" s="163" t="s">
        <v>11</v>
      </c>
      <c r="M176" s="163" t="s">
        <v>11</v>
      </c>
      <c r="N176" s="163" t="s">
        <v>11</v>
      </c>
      <c r="O176" s="301">
        <v>1</v>
      </c>
      <c r="P176" s="156" t="s">
        <v>281</v>
      </c>
      <c r="Q176" s="241"/>
      <c r="R176" s="329" t="s">
        <v>1</v>
      </c>
      <c r="S176" s="173" t="s">
        <v>672</v>
      </c>
    </row>
    <row r="177" spans="1:19" ht="30" customHeight="1">
      <c r="A177" s="157">
        <v>136</v>
      </c>
      <c r="B177" s="174" t="s">
        <v>158</v>
      </c>
      <c r="C177" s="174" t="s">
        <v>590</v>
      </c>
      <c r="D177" s="299" t="s">
        <v>116</v>
      </c>
      <c r="E177" s="174" t="s">
        <v>11</v>
      </c>
      <c r="F177" s="174" t="s">
        <v>11</v>
      </c>
      <c r="G177" s="196" t="s">
        <v>724</v>
      </c>
      <c r="H177" s="300">
        <v>39448</v>
      </c>
      <c r="I177" s="300">
        <v>39448</v>
      </c>
      <c r="J177" s="163" t="s">
        <v>11</v>
      </c>
      <c r="K177" s="163" t="s">
        <v>11</v>
      </c>
      <c r="L177" s="163" t="s">
        <v>11</v>
      </c>
      <c r="M177" s="163" t="s">
        <v>11</v>
      </c>
      <c r="N177" s="163" t="s">
        <v>11</v>
      </c>
      <c r="O177" s="301">
        <v>1</v>
      </c>
      <c r="P177" s="156" t="s">
        <v>281</v>
      </c>
      <c r="Q177" s="241"/>
      <c r="R177" s="329" t="s">
        <v>1</v>
      </c>
      <c r="S177" s="173" t="s">
        <v>672</v>
      </c>
    </row>
    <row r="178" spans="1:19" ht="30" customHeight="1">
      <c r="A178" s="157">
        <v>137</v>
      </c>
      <c r="B178" s="174" t="s">
        <v>158</v>
      </c>
      <c r="C178" s="174" t="s">
        <v>590</v>
      </c>
      <c r="D178" s="299" t="s">
        <v>116</v>
      </c>
      <c r="E178" s="174" t="s">
        <v>11</v>
      </c>
      <c r="F178" s="174" t="s">
        <v>11</v>
      </c>
      <c r="G178" s="196" t="s">
        <v>724</v>
      </c>
      <c r="H178" s="300">
        <v>39448</v>
      </c>
      <c r="I178" s="300">
        <v>39448</v>
      </c>
      <c r="J178" s="163" t="s">
        <v>11</v>
      </c>
      <c r="K178" s="163" t="s">
        <v>11</v>
      </c>
      <c r="L178" s="163" t="s">
        <v>11</v>
      </c>
      <c r="M178" s="163" t="s">
        <v>11</v>
      </c>
      <c r="N178" s="163" t="s">
        <v>11</v>
      </c>
      <c r="O178" s="301">
        <v>1</v>
      </c>
      <c r="P178" s="156" t="s">
        <v>281</v>
      </c>
      <c r="Q178" s="241"/>
      <c r="R178" s="329" t="s">
        <v>1</v>
      </c>
      <c r="S178" s="173" t="s">
        <v>672</v>
      </c>
    </row>
    <row r="179" spans="1:19" ht="30" customHeight="1">
      <c r="A179" s="157">
        <v>138</v>
      </c>
      <c r="B179" s="174" t="s">
        <v>158</v>
      </c>
      <c r="C179" s="174" t="s">
        <v>590</v>
      </c>
      <c r="D179" s="299" t="s">
        <v>116</v>
      </c>
      <c r="E179" s="174" t="s">
        <v>11</v>
      </c>
      <c r="F179" s="174" t="s">
        <v>11</v>
      </c>
      <c r="G179" s="196" t="s">
        <v>724</v>
      </c>
      <c r="H179" s="300">
        <v>39448</v>
      </c>
      <c r="I179" s="300">
        <v>39448</v>
      </c>
      <c r="J179" s="163" t="s">
        <v>11</v>
      </c>
      <c r="K179" s="163" t="s">
        <v>11</v>
      </c>
      <c r="L179" s="163" t="s">
        <v>11</v>
      </c>
      <c r="M179" s="163" t="s">
        <v>11</v>
      </c>
      <c r="N179" s="163" t="s">
        <v>11</v>
      </c>
      <c r="O179" s="301">
        <v>1</v>
      </c>
      <c r="P179" s="156" t="s">
        <v>281</v>
      </c>
      <c r="Q179" s="241"/>
      <c r="R179" s="329" t="s">
        <v>1</v>
      </c>
      <c r="S179" s="173" t="s">
        <v>672</v>
      </c>
    </row>
    <row r="180" spans="1:19" ht="30" customHeight="1">
      <c r="A180" s="157">
        <v>139</v>
      </c>
      <c r="B180" s="174" t="s">
        <v>158</v>
      </c>
      <c r="C180" s="174" t="s">
        <v>590</v>
      </c>
      <c r="D180" s="299" t="s">
        <v>116</v>
      </c>
      <c r="E180" s="174" t="s">
        <v>11</v>
      </c>
      <c r="F180" s="174" t="s">
        <v>11</v>
      </c>
      <c r="G180" s="196" t="s">
        <v>724</v>
      </c>
      <c r="H180" s="300">
        <v>39448</v>
      </c>
      <c r="I180" s="300">
        <v>39448</v>
      </c>
      <c r="J180" s="163" t="s">
        <v>11</v>
      </c>
      <c r="K180" s="163" t="s">
        <v>11</v>
      </c>
      <c r="L180" s="163" t="s">
        <v>11</v>
      </c>
      <c r="M180" s="163" t="s">
        <v>11</v>
      </c>
      <c r="N180" s="163" t="s">
        <v>11</v>
      </c>
      <c r="O180" s="301">
        <v>1</v>
      </c>
      <c r="P180" s="156" t="s">
        <v>281</v>
      </c>
      <c r="Q180" s="241"/>
      <c r="R180" s="329" t="s">
        <v>1</v>
      </c>
      <c r="S180" s="173" t="s">
        <v>672</v>
      </c>
    </row>
    <row r="181" spans="1:19" ht="30" customHeight="1">
      <c r="A181" s="157">
        <v>140</v>
      </c>
      <c r="B181" s="174" t="s">
        <v>158</v>
      </c>
      <c r="C181" s="174" t="s">
        <v>590</v>
      </c>
      <c r="D181" s="299" t="s">
        <v>116</v>
      </c>
      <c r="E181" s="174" t="s">
        <v>11</v>
      </c>
      <c r="F181" s="174" t="s">
        <v>11</v>
      </c>
      <c r="G181" s="196" t="s">
        <v>724</v>
      </c>
      <c r="H181" s="300">
        <v>39448</v>
      </c>
      <c r="I181" s="300">
        <v>39448</v>
      </c>
      <c r="J181" s="163" t="s">
        <v>11</v>
      </c>
      <c r="K181" s="163" t="s">
        <v>11</v>
      </c>
      <c r="L181" s="163" t="s">
        <v>11</v>
      </c>
      <c r="M181" s="163" t="s">
        <v>11</v>
      </c>
      <c r="N181" s="163" t="s">
        <v>11</v>
      </c>
      <c r="O181" s="301">
        <v>1</v>
      </c>
      <c r="P181" s="156" t="s">
        <v>281</v>
      </c>
      <c r="Q181" s="241"/>
      <c r="R181" s="329" t="s">
        <v>1</v>
      </c>
      <c r="S181" s="173" t="s">
        <v>672</v>
      </c>
    </row>
    <row r="182" spans="1:19" ht="30" customHeight="1">
      <c r="A182" s="157">
        <v>141</v>
      </c>
      <c r="B182" s="174" t="s">
        <v>158</v>
      </c>
      <c r="C182" s="174" t="s">
        <v>590</v>
      </c>
      <c r="D182" s="299" t="s">
        <v>116</v>
      </c>
      <c r="E182" s="174" t="s">
        <v>11</v>
      </c>
      <c r="F182" s="174" t="s">
        <v>11</v>
      </c>
      <c r="G182" s="196" t="s">
        <v>724</v>
      </c>
      <c r="H182" s="300">
        <v>39448</v>
      </c>
      <c r="I182" s="300">
        <v>39448</v>
      </c>
      <c r="J182" s="163" t="s">
        <v>11</v>
      </c>
      <c r="K182" s="163" t="s">
        <v>11</v>
      </c>
      <c r="L182" s="163" t="s">
        <v>11</v>
      </c>
      <c r="M182" s="163" t="s">
        <v>11</v>
      </c>
      <c r="N182" s="163" t="s">
        <v>11</v>
      </c>
      <c r="O182" s="301">
        <v>1</v>
      </c>
      <c r="P182" s="156" t="s">
        <v>281</v>
      </c>
      <c r="Q182" s="241"/>
      <c r="R182" s="329" t="s">
        <v>1</v>
      </c>
      <c r="S182" s="173" t="s">
        <v>672</v>
      </c>
    </row>
    <row r="183" spans="1:19" ht="30" customHeight="1">
      <c r="A183" s="157">
        <v>142</v>
      </c>
      <c r="B183" s="174" t="s">
        <v>158</v>
      </c>
      <c r="C183" s="174" t="s">
        <v>590</v>
      </c>
      <c r="D183" s="299" t="s">
        <v>116</v>
      </c>
      <c r="E183" s="174" t="s">
        <v>11</v>
      </c>
      <c r="F183" s="174" t="s">
        <v>11</v>
      </c>
      <c r="G183" s="196" t="s">
        <v>724</v>
      </c>
      <c r="H183" s="300">
        <v>39448</v>
      </c>
      <c r="I183" s="300">
        <v>39448</v>
      </c>
      <c r="J183" s="163" t="s">
        <v>11</v>
      </c>
      <c r="K183" s="163" t="s">
        <v>11</v>
      </c>
      <c r="L183" s="163" t="s">
        <v>11</v>
      </c>
      <c r="M183" s="163" t="s">
        <v>11</v>
      </c>
      <c r="N183" s="163" t="s">
        <v>11</v>
      </c>
      <c r="O183" s="301">
        <v>1</v>
      </c>
      <c r="P183" s="156" t="s">
        <v>281</v>
      </c>
      <c r="Q183" s="241"/>
      <c r="R183" s="329" t="s">
        <v>1</v>
      </c>
      <c r="S183" s="173" t="s">
        <v>672</v>
      </c>
    </row>
    <row r="184" spans="1:19" ht="30" customHeight="1">
      <c r="A184" s="157">
        <v>143</v>
      </c>
      <c r="B184" s="174" t="s">
        <v>158</v>
      </c>
      <c r="C184" s="174" t="s">
        <v>590</v>
      </c>
      <c r="D184" s="299" t="s">
        <v>116</v>
      </c>
      <c r="E184" s="174" t="s">
        <v>11</v>
      </c>
      <c r="F184" s="174" t="s">
        <v>11</v>
      </c>
      <c r="G184" s="196" t="s">
        <v>724</v>
      </c>
      <c r="H184" s="300">
        <v>39448</v>
      </c>
      <c r="I184" s="300">
        <v>39448</v>
      </c>
      <c r="J184" s="163" t="s">
        <v>11</v>
      </c>
      <c r="K184" s="163" t="s">
        <v>11</v>
      </c>
      <c r="L184" s="163" t="s">
        <v>11</v>
      </c>
      <c r="M184" s="163" t="s">
        <v>11</v>
      </c>
      <c r="N184" s="163" t="s">
        <v>11</v>
      </c>
      <c r="O184" s="301">
        <v>1</v>
      </c>
      <c r="P184" s="156" t="s">
        <v>281</v>
      </c>
      <c r="Q184" s="241"/>
      <c r="R184" s="329" t="s">
        <v>1</v>
      </c>
      <c r="S184" s="173" t="s">
        <v>672</v>
      </c>
    </row>
    <row r="185" spans="1:19" ht="30" customHeight="1">
      <c r="A185" s="157">
        <v>144</v>
      </c>
      <c r="B185" s="174" t="s">
        <v>176</v>
      </c>
      <c r="C185" s="174" t="s">
        <v>591</v>
      </c>
      <c r="D185" s="299" t="s">
        <v>35</v>
      </c>
      <c r="E185" s="174" t="s">
        <v>11</v>
      </c>
      <c r="F185" s="174" t="s">
        <v>11</v>
      </c>
      <c r="G185" s="196" t="s">
        <v>724</v>
      </c>
      <c r="H185" s="300">
        <v>39448</v>
      </c>
      <c r="I185" s="300">
        <v>39448</v>
      </c>
      <c r="J185" s="163" t="s">
        <v>11</v>
      </c>
      <c r="K185" s="163" t="s">
        <v>11</v>
      </c>
      <c r="L185" s="163" t="s">
        <v>11</v>
      </c>
      <c r="M185" s="163" t="s">
        <v>11</v>
      </c>
      <c r="N185" s="163" t="s">
        <v>11</v>
      </c>
      <c r="O185" s="301">
        <v>1</v>
      </c>
      <c r="P185" s="156" t="s">
        <v>281</v>
      </c>
      <c r="Q185" s="241"/>
      <c r="R185" s="329" t="s">
        <v>1</v>
      </c>
      <c r="S185" s="173" t="s">
        <v>672</v>
      </c>
    </row>
    <row r="186" spans="1:19" ht="30" customHeight="1">
      <c r="A186" s="157">
        <v>145</v>
      </c>
      <c r="B186" s="174" t="s">
        <v>111</v>
      </c>
      <c r="C186" s="174" t="s">
        <v>235</v>
      </c>
      <c r="D186" s="299" t="s">
        <v>18</v>
      </c>
      <c r="E186" s="174" t="s">
        <v>72</v>
      </c>
      <c r="F186" s="174" t="s">
        <v>11</v>
      </c>
      <c r="G186" s="196" t="s">
        <v>724</v>
      </c>
      <c r="H186" s="300">
        <v>39448</v>
      </c>
      <c r="I186" s="300">
        <v>39448</v>
      </c>
      <c r="J186" s="163" t="s">
        <v>11</v>
      </c>
      <c r="K186" s="163" t="s">
        <v>11</v>
      </c>
      <c r="L186" s="163" t="s">
        <v>11</v>
      </c>
      <c r="M186" s="163" t="s">
        <v>11</v>
      </c>
      <c r="N186" s="163" t="s">
        <v>11</v>
      </c>
      <c r="O186" s="301">
        <v>1</v>
      </c>
      <c r="P186" s="156" t="s">
        <v>281</v>
      </c>
      <c r="Q186" s="241"/>
      <c r="R186" s="329" t="s">
        <v>1</v>
      </c>
      <c r="S186" s="173" t="s">
        <v>672</v>
      </c>
    </row>
    <row r="187" spans="1:19" ht="30" customHeight="1">
      <c r="A187" s="157">
        <v>146</v>
      </c>
      <c r="B187" s="174" t="s">
        <v>111</v>
      </c>
      <c r="C187" s="174" t="s">
        <v>235</v>
      </c>
      <c r="D187" s="299" t="s">
        <v>18</v>
      </c>
      <c r="E187" s="174" t="s">
        <v>72</v>
      </c>
      <c r="F187" s="174" t="s">
        <v>11</v>
      </c>
      <c r="G187" s="196" t="s">
        <v>724</v>
      </c>
      <c r="H187" s="300">
        <v>39448</v>
      </c>
      <c r="I187" s="300">
        <v>39448</v>
      </c>
      <c r="J187" s="163" t="s">
        <v>11</v>
      </c>
      <c r="K187" s="163" t="s">
        <v>11</v>
      </c>
      <c r="L187" s="163" t="s">
        <v>11</v>
      </c>
      <c r="M187" s="163" t="s">
        <v>11</v>
      </c>
      <c r="N187" s="163" t="s">
        <v>11</v>
      </c>
      <c r="O187" s="301">
        <v>1</v>
      </c>
      <c r="P187" s="156" t="s">
        <v>281</v>
      </c>
      <c r="Q187" s="241"/>
      <c r="R187" s="329" t="s">
        <v>1</v>
      </c>
      <c r="S187" s="173" t="s">
        <v>672</v>
      </c>
    </row>
    <row r="188" spans="1:19" ht="30" customHeight="1">
      <c r="A188" s="157">
        <v>147</v>
      </c>
      <c r="B188" s="174" t="s">
        <v>111</v>
      </c>
      <c r="C188" s="174" t="s">
        <v>235</v>
      </c>
      <c r="D188" s="299" t="s">
        <v>18</v>
      </c>
      <c r="E188" s="174" t="s">
        <v>72</v>
      </c>
      <c r="F188" s="174" t="s">
        <v>11</v>
      </c>
      <c r="G188" s="196" t="s">
        <v>724</v>
      </c>
      <c r="H188" s="300">
        <v>39448</v>
      </c>
      <c r="I188" s="300">
        <v>39448</v>
      </c>
      <c r="J188" s="163" t="s">
        <v>11</v>
      </c>
      <c r="K188" s="163" t="s">
        <v>11</v>
      </c>
      <c r="L188" s="163" t="s">
        <v>11</v>
      </c>
      <c r="M188" s="163" t="s">
        <v>11</v>
      </c>
      <c r="N188" s="163" t="s">
        <v>11</v>
      </c>
      <c r="O188" s="301">
        <v>1</v>
      </c>
      <c r="P188" s="156" t="s">
        <v>281</v>
      </c>
      <c r="Q188" s="241"/>
      <c r="R188" s="329" t="s">
        <v>1</v>
      </c>
      <c r="S188" s="173" t="s">
        <v>672</v>
      </c>
    </row>
    <row r="189" spans="1:19" ht="30" customHeight="1">
      <c r="A189" s="157">
        <v>148</v>
      </c>
      <c r="B189" s="174" t="s">
        <v>111</v>
      </c>
      <c r="C189" s="174" t="s">
        <v>235</v>
      </c>
      <c r="D189" s="299" t="s">
        <v>18</v>
      </c>
      <c r="E189" s="174" t="s">
        <v>72</v>
      </c>
      <c r="F189" s="174" t="s">
        <v>11</v>
      </c>
      <c r="G189" s="196" t="s">
        <v>724</v>
      </c>
      <c r="H189" s="300">
        <v>39448</v>
      </c>
      <c r="I189" s="300">
        <v>39448</v>
      </c>
      <c r="J189" s="163" t="s">
        <v>11</v>
      </c>
      <c r="K189" s="163" t="s">
        <v>11</v>
      </c>
      <c r="L189" s="163" t="s">
        <v>11</v>
      </c>
      <c r="M189" s="163" t="s">
        <v>11</v>
      </c>
      <c r="N189" s="163" t="s">
        <v>11</v>
      </c>
      <c r="O189" s="301">
        <v>1</v>
      </c>
      <c r="P189" s="156" t="s">
        <v>281</v>
      </c>
      <c r="Q189" s="241"/>
      <c r="R189" s="329" t="s">
        <v>1</v>
      </c>
      <c r="S189" s="173" t="s">
        <v>672</v>
      </c>
    </row>
    <row r="190" spans="1:19" ht="30" customHeight="1">
      <c r="A190" s="157">
        <v>149</v>
      </c>
      <c r="B190" s="174" t="s">
        <v>111</v>
      </c>
      <c r="C190" s="174" t="s">
        <v>235</v>
      </c>
      <c r="D190" s="299" t="s">
        <v>18</v>
      </c>
      <c r="E190" s="174" t="s">
        <v>72</v>
      </c>
      <c r="F190" s="174" t="s">
        <v>11</v>
      </c>
      <c r="G190" s="196" t="s">
        <v>724</v>
      </c>
      <c r="H190" s="300">
        <v>39448</v>
      </c>
      <c r="I190" s="300">
        <v>39448</v>
      </c>
      <c r="J190" s="163" t="s">
        <v>11</v>
      </c>
      <c r="K190" s="163" t="s">
        <v>11</v>
      </c>
      <c r="L190" s="163" t="s">
        <v>11</v>
      </c>
      <c r="M190" s="163" t="s">
        <v>11</v>
      </c>
      <c r="N190" s="163" t="s">
        <v>11</v>
      </c>
      <c r="O190" s="301">
        <v>1</v>
      </c>
      <c r="P190" s="156" t="s">
        <v>281</v>
      </c>
      <c r="Q190" s="241"/>
      <c r="R190" s="329" t="s">
        <v>1</v>
      </c>
      <c r="S190" s="173" t="s">
        <v>672</v>
      </c>
    </row>
    <row r="191" spans="1:19" ht="30" customHeight="1">
      <c r="A191" s="157">
        <v>150</v>
      </c>
      <c r="B191" s="174" t="s">
        <v>144</v>
      </c>
      <c r="C191" s="174" t="s">
        <v>592</v>
      </c>
      <c r="D191" s="299" t="s">
        <v>203</v>
      </c>
      <c r="E191" s="174" t="s">
        <v>820</v>
      </c>
      <c r="F191" s="154">
        <v>780</v>
      </c>
      <c r="G191" s="196" t="s">
        <v>724</v>
      </c>
      <c r="H191" s="300">
        <v>39448</v>
      </c>
      <c r="I191" s="300">
        <v>39448</v>
      </c>
      <c r="J191" s="163" t="s">
        <v>11</v>
      </c>
      <c r="K191" s="163" t="s">
        <v>11</v>
      </c>
      <c r="L191" s="163" t="s">
        <v>11</v>
      </c>
      <c r="M191" s="163" t="s">
        <v>11</v>
      </c>
      <c r="N191" s="163" t="s">
        <v>11</v>
      </c>
      <c r="O191" s="301">
        <v>1</v>
      </c>
      <c r="P191" s="156" t="s">
        <v>281</v>
      </c>
      <c r="Q191" s="241"/>
      <c r="R191" s="329" t="s">
        <v>1</v>
      </c>
      <c r="S191" s="173" t="s">
        <v>672</v>
      </c>
    </row>
    <row r="192" spans="1:19" ht="30" customHeight="1">
      <c r="A192" s="157">
        <v>151</v>
      </c>
      <c r="B192" s="174" t="s">
        <v>144</v>
      </c>
      <c r="C192" s="174" t="s">
        <v>592</v>
      </c>
      <c r="D192" s="299" t="s">
        <v>203</v>
      </c>
      <c r="E192" s="174" t="s">
        <v>820</v>
      </c>
      <c r="F192" s="154">
        <v>780</v>
      </c>
      <c r="G192" s="196" t="s">
        <v>724</v>
      </c>
      <c r="H192" s="300">
        <v>39448</v>
      </c>
      <c r="I192" s="300">
        <v>39448</v>
      </c>
      <c r="J192" s="163" t="s">
        <v>11</v>
      </c>
      <c r="K192" s="163" t="s">
        <v>11</v>
      </c>
      <c r="L192" s="163" t="s">
        <v>11</v>
      </c>
      <c r="M192" s="163" t="s">
        <v>11</v>
      </c>
      <c r="N192" s="163" t="s">
        <v>11</v>
      </c>
      <c r="O192" s="301">
        <v>1</v>
      </c>
      <c r="P192" s="156" t="s">
        <v>281</v>
      </c>
      <c r="Q192" s="241"/>
      <c r="R192" s="329" t="s">
        <v>1</v>
      </c>
      <c r="S192" s="173" t="s">
        <v>672</v>
      </c>
    </row>
    <row r="193" spans="1:19" ht="37.5" customHeight="1">
      <c r="A193" s="157">
        <v>152</v>
      </c>
      <c r="B193" s="174" t="s">
        <v>441</v>
      </c>
      <c r="C193" s="289" t="s">
        <v>588</v>
      </c>
      <c r="D193" s="299" t="s">
        <v>214</v>
      </c>
      <c r="E193" s="154" t="s">
        <v>721</v>
      </c>
      <c r="F193" s="154" t="s">
        <v>721</v>
      </c>
      <c r="G193" s="340" t="s">
        <v>43</v>
      </c>
      <c r="H193" s="300">
        <v>39448</v>
      </c>
      <c r="I193" s="300">
        <v>39448</v>
      </c>
      <c r="J193" s="163" t="s">
        <v>11</v>
      </c>
      <c r="K193" s="163" t="s">
        <v>11</v>
      </c>
      <c r="L193" s="163" t="s">
        <v>11</v>
      </c>
      <c r="M193" s="163" t="s">
        <v>11</v>
      </c>
      <c r="N193" s="163" t="s">
        <v>11</v>
      </c>
      <c r="O193" s="301">
        <v>1</v>
      </c>
      <c r="P193" s="156" t="s">
        <v>281</v>
      </c>
      <c r="Q193" s="241"/>
      <c r="R193" s="329" t="s">
        <v>1</v>
      </c>
      <c r="S193" s="173" t="s">
        <v>672</v>
      </c>
    </row>
    <row r="194" spans="1:19" ht="37.5" customHeight="1">
      <c r="A194" s="157">
        <v>153</v>
      </c>
      <c r="B194" s="174" t="s">
        <v>441</v>
      </c>
      <c r="C194" s="289" t="s">
        <v>588</v>
      </c>
      <c r="D194" s="299" t="s">
        <v>214</v>
      </c>
      <c r="E194" s="154" t="s">
        <v>721</v>
      </c>
      <c r="F194" s="154" t="s">
        <v>721</v>
      </c>
      <c r="G194" s="340" t="s">
        <v>43</v>
      </c>
      <c r="H194" s="300">
        <v>39448</v>
      </c>
      <c r="I194" s="300">
        <v>39448</v>
      </c>
      <c r="J194" s="163" t="s">
        <v>11</v>
      </c>
      <c r="K194" s="163" t="s">
        <v>11</v>
      </c>
      <c r="L194" s="163" t="s">
        <v>11</v>
      </c>
      <c r="M194" s="163" t="s">
        <v>11</v>
      </c>
      <c r="N194" s="163" t="s">
        <v>11</v>
      </c>
      <c r="O194" s="301">
        <v>1</v>
      </c>
      <c r="P194" s="156" t="s">
        <v>281</v>
      </c>
      <c r="Q194" s="241"/>
      <c r="R194" s="329" t="s">
        <v>1</v>
      </c>
      <c r="S194" s="173" t="s">
        <v>672</v>
      </c>
    </row>
    <row r="195" spans="1:19" ht="37.5" customHeight="1">
      <c r="A195" s="157">
        <v>154</v>
      </c>
      <c r="B195" s="174" t="s">
        <v>441</v>
      </c>
      <c r="C195" s="289" t="s">
        <v>588</v>
      </c>
      <c r="D195" s="299" t="s">
        <v>214</v>
      </c>
      <c r="E195" s="154" t="s">
        <v>721</v>
      </c>
      <c r="F195" s="154" t="s">
        <v>721</v>
      </c>
      <c r="G195" s="340" t="s">
        <v>43</v>
      </c>
      <c r="H195" s="300">
        <v>39448</v>
      </c>
      <c r="I195" s="300">
        <v>39448</v>
      </c>
      <c r="J195" s="163" t="s">
        <v>11</v>
      </c>
      <c r="K195" s="163" t="s">
        <v>11</v>
      </c>
      <c r="L195" s="163" t="s">
        <v>11</v>
      </c>
      <c r="M195" s="163" t="s">
        <v>11</v>
      </c>
      <c r="N195" s="163" t="s">
        <v>11</v>
      </c>
      <c r="O195" s="301">
        <v>1</v>
      </c>
      <c r="P195" s="156" t="s">
        <v>281</v>
      </c>
      <c r="Q195" s="241"/>
      <c r="R195" s="329" t="s">
        <v>1</v>
      </c>
      <c r="S195" s="173" t="s">
        <v>672</v>
      </c>
    </row>
    <row r="196" spans="1:19" ht="37.5" customHeight="1">
      <c r="A196" s="157">
        <v>155</v>
      </c>
      <c r="B196" s="174" t="s">
        <v>441</v>
      </c>
      <c r="C196" s="289" t="s">
        <v>588</v>
      </c>
      <c r="D196" s="299" t="s">
        <v>214</v>
      </c>
      <c r="E196" s="154" t="s">
        <v>721</v>
      </c>
      <c r="F196" s="154" t="s">
        <v>721</v>
      </c>
      <c r="G196" s="340" t="s">
        <v>43</v>
      </c>
      <c r="H196" s="300">
        <v>39448</v>
      </c>
      <c r="I196" s="300">
        <v>39448</v>
      </c>
      <c r="J196" s="163" t="s">
        <v>11</v>
      </c>
      <c r="K196" s="163" t="s">
        <v>11</v>
      </c>
      <c r="L196" s="163" t="s">
        <v>11</v>
      </c>
      <c r="M196" s="163" t="s">
        <v>11</v>
      </c>
      <c r="N196" s="163" t="s">
        <v>11</v>
      </c>
      <c r="O196" s="301">
        <v>1</v>
      </c>
      <c r="P196" s="156" t="s">
        <v>281</v>
      </c>
      <c r="Q196" s="241"/>
      <c r="R196" s="329" t="s">
        <v>1</v>
      </c>
      <c r="S196" s="173" t="s">
        <v>672</v>
      </c>
    </row>
    <row r="197" spans="1:19" ht="37.5" customHeight="1">
      <c r="A197" s="157">
        <v>156</v>
      </c>
      <c r="B197" s="174" t="s">
        <v>441</v>
      </c>
      <c r="C197" s="289" t="s">
        <v>588</v>
      </c>
      <c r="D197" s="299" t="s">
        <v>214</v>
      </c>
      <c r="E197" s="154" t="s">
        <v>721</v>
      </c>
      <c r="F197" s="154" t="s">
        <v>721</v>
      </c>
      <c r="G197" s="340" t="s">
        <v>43</v>
      </c>
      <c r="H197" s="300">
        <v>39448</v>
      </c>
      <c r="I197" s="300">
        <v>39448</v>
      </c>
      <c r="J197" s="163" t="s">
        <v>11</v>
      </c>
      <c r="K197" s="163" t="s">
        <v>11</v>
      </c>
      <c r="L197" s="163" t="s">
        <v>11</v>
      </c>
      <c r="M197" s="163" t="s">
        <v>11</v>
      </c>
      <c r="N197" s="163" t="s">
        <v>11</v>
      </c>
      <c r="O197" s="301">
        <v>1</v>
      </c>
      <c r="P197" s="156" t="s">
        <v>281</v>
      </c>
      <c r="Q197" s="241"/>
      <c r="R197" s="329" t="s">
        <v>1</v>
      </c>
      <c r="S197" s="173" t="s">
        <v>672</v>
      </c>
    </row>
    <row r="198" spans="1:19" ht="37.5" customHeight="1">
      <c r="A198" s="157">
        <v>157</v>
      </c>
      <c r="B198" s="174" t="s">
        <v>441</v>
      </c>
      <c r="C198" s="289" t="s">
        <v>588</v>
      </c>
      <c r="D198" s="299" t="s">
        <v>214</v>
      </c>
      <c r="E198" s="154" t="s">
        <v>721</v>
      </c>
      <c r="F198" s="154" t="s">
        <v>721</v>
      </c>
      <c r="G198" s="340" t="s">
        <v>43</v>
      </c>
      <c r="H198" s="300">
        <v>39448</v>
      </c>
      <c r="I198" s="300">
        <v>39448</v>
      </c>
      <c r="J198" s="163" t="s">
        <v>11</v>
      </c>
      <c r="K198" s="163" t="s">
        <v>11</v>
      </c>
      <c r="L198" s="163" t="s">
        <v>11</v>
      </c>
      <c r="M198" s="163" t="s">
        <v>11</v>
      </c>
      <c r="N198" s="163" t="s">
        <v>11</v>
      </c>
      <c r="O198" s="301">
        <v>1</v>
      </c>
      <c r="P198" s="156" t="s">
        <v>281</v>
      </c>
      <c r="Q198" s="241"/>
      <c r="R198" s="329" t="s">
        <v>1</v>
      </c>
      <c r="S198" s="173" t="s">
        <v>672</v>
      </c>
    </row>
    <row r="199" spans="1:19" ht="37.5" customHeight="1">
      <c r="A199" s="157">
        <v>158</v>
      </c>
      <c r="B199" s="174" t="s">
        <v>441</v>
      </c>
      <c r="C199" s="289" t="s">
        <v>588</v>
      </c>
      <c r="D199" s="299" t="s">
        <v>214</v>
      </c>
      <c r="E199" s="154" t="s">
        <v>721</v>
      </c>
      <c r="F199" s="154" t="s">
        <v>721</v>
      </c>
      <c r="G199" s="340" t="s">
        <v>43</v>
      </c>
      <c r="H199" s="300">
        <v>39448</v>
      </c>
      <c r="I199" s="300">
        <v>39448</v>
      </c>
      <c r="J199" s="163" t="s">
        <v>11</v>
      </c>
      <c r="K199" s="163" t="s">
        <v>11</v>
      </c>
      <c r="L199" s="163" t="s">
        <v>11</v>
      </c>
      <c r="M199" s="163" t="s">
        <v>11</v>
      </c>
      <c r="N199" s="163" t="s">
        <v>11</v>
      </c>
      <c r="O199" s="301">
        <v>1</v>
      </c>
      <c r="P199" s="156" t="s">
        <v>281</v>
      </c>
      <c r="Q199" s="241"/>
      <c r="R199" s="329" t="s">
        <v>1</v>
      </c>
      <c r="S199" s="173" t="s">
        <v>672</v>
      </c>
    </row>
    <row r="200" spans="1:19" ht="36.75" customHeight="1">
      <c r="A200" s="157">
        <v>159</v>
      </c>
      <c r="B200" s="174" t="s">
        <v>441</v>
      </c>
      <c r="C200" s="289" t="s">
        <v>588</v>
      </c>
      <c r="D200" s="299" t="s">
        <v>485</v>
      </c>
      <c r="E200" s="154" t="s">
        <v>721</v>
      </c>
      <c r="F200" s="154" t="s">
        <v>721</v>
      </c>
      <c r="G200" s="340" t="s">
        <v>43</v>
      </c>
      <c r="H200" s="300">
        <v>39448</v>
      </c>
      <c r="I200" s="300">
        <v>39448</v>
      </c>
      <c r="J200" s="163" t="s">
        <v>11</v>
      </c>
      <c r="K200" s="163" t="s">
        <v>11</v>
      </c>
      <c r="L200" s="163" t="s">
        <v>11</v>
      </c>
      <c r="M200" s="163" t="s">
        <v>11</v>
      </c>
      <c r="N200" s="163" t="s">
        <v>11</v>
      </c>
      <c r="O200" s="301">
        <v>1</v>
      </c>
      <c r="P200" s="156" t="s">
        <v>281</v>
      </c>
      <c r="Q200" s="241"/>
      <c r="R200" s="329" t="s">
        <v>1</v>
      </c>
      <c r="S200" s="173" t="s">
        <v>672</v>
      </c>
    </row>
    <row r="201" spans="1:19" ht="36.75" customHeight="1">
      <c r="A201" s="157">
        <v>160</v>
      </c>
      <c r="B201" s="174" t="s">
        <v>441</v>
      </c>
      <c r="C201" s="289" t="s">
        <v>588</v>
      </c>
      <c r="D201" s="299" t="s">
        <v>485</v>
      </c>
      <c r="E201" s="154" t="s">
        <v>721</v>
      </c>
      <c r="F201" s="154" t="s">
        <v>721</v>
      </c>
      <c r="G201" s="340" t="s">
        <v>43</v>
      </c>
      <c r="H201" s="300">
        <v>39448</v>
      </c>
      <c r="I201" s="300">
        <v>39448</v>
      </c>
      <c r="J201" s="163" t="s">
        <v>11</v>
      </c>
      <c r="K201" s="163" t="s">
        <v>11</v>
      </c>
      <c r="L201" s="163" t="s">
        <v>11</v>
      </c>
      <c r="M201" s="163" t="s">
        <v>11</v>
      </c>
      <c r="N201" s="163" t="s">
        <v>11</v>
      </c>
      <c r="O201" s="301">
        <v>1</v>
      </c>
      <c r="P201" s="156" t="s">
        <v>281</v>
      </c>
      <c r="Q201" s="241"/>
      <c r="R201" s="329" t="s">
        <v>1</v>
      </c>
      <c r="S201" s="173" t="s">
        <v>672</v>
      </c>
    </row>
    <row r="202" spans="1:19" ht="30" customHeight="1">
      <c r="A202" s="157">
        <v>161</v>
      </c>
      <c r="B202" s="174" t="s">
        <v>120</v>
      </c>
      <c r="C202" s="174" t="s">
        <v>238</v>
      </c>
      <c r="D202" s="299" t="s">
        <v>209</v>
      </c>
      <c r="E202" s="174" t="s">
        <v>744</v>
      </c>
      <c r="F202" s="154" t="s">
        <v>721</v>
      </c>
      <c r="G202" s="196" t="s">
        <v>724</v>
      </c>
      <c r="H202" s="300">
        <v>39448</v>
      </c>
      <c r="I202" s="300">
        <v>39448</v>
      </c>
      <c r="J202" s="163" t="s">
        <v>11</v>
      </c>
      <c r="K202" s="163" t="s">
        <v>11</v>
      </c>
      <c r="L202" s="163" t="s">
        <v>11</v>
      </c>
      <c r="M202" s="163" t="s">
        <v>11</v>
      </c>
      <c r="N202" s="163" t="s">
        <v>11</v>
      </c>
      <c r="O202" s="301">
        <v>1</v>
      </c>
      <c r="P202" s="156" t="s">
        <v>281</v>
      </c>
      <c r="Q202" s="241"/>
      <c r="R202" s="329" t="s">
        <v>1</v>
      </c>
      <c r="S202" s="173" t="s">
        <v>672</v>
      </c>
    </row>
    <row r="203" spans="1:19" ht="30" customHeight="1">
      <c r="A203" s="157">
        <v>162</v>
      </c>
      <c r="B203" s="174" t="s">
        <v>120</v>
      </c>
      <c r="C203" s="174" t="s">
        <v>238</v>
      </c>
      <c r="D203" s="299" t="s">
        <v>203</v>
      </c>
      <c r="E203" s="174" t="s">
        <v>744</v>
      </c>
      <c r="F203" s="154" t="s">
        <v>721</v>
      </c>
      <c r="G203" s="196" t="s">
        <v>724</v>
      </c>
      <c r="H203" s="300">
        <v>39448</v>
      </c>
      <c r="I203" s="300">
        <v>39448</v>
      </c>
      <c r="J203" s="163" t="s">
        <v>11</v>
      </c>
      <c r="K203" s="163" t="s">
        <v>11</v>
      </c>
      <c r="L203" s="163" t="s">
        <v>11</v>
      </c>
      <c r="M203" s="163" t="s">
        <v>11</v>
      </c>
      <c r="N203" s="163" t="s">
        <v>11</v>
      </c>
      <c r="O203" s="301">
        <v>1</v>
      </c>
      <c r="P203" s="156" t="s">
        <v>281</v>
      </c>
      <c r="Q203" s="241"/>
      <c r="R203" s="329" t="s">
        <v>1</v>
      </c>
      <c r="S203" s="173" t="s">
        <v>672</v>
      </c>
    </row>
    <row r="204" spans="1:19" ht="30" customHeight="1">
      <c r="A204" s="157">
        <v>163</v>
      </c>
      <c r="B204" s="174" t="s">
        <v>144</v>
      </c>
      <c r="C204" s="174" t="s">
        <v>593</v>
      </c>
      <c r="D204" s="299" t="s">
        <v>209</v>
      </c>
      <c r="E204" s="174" t="s">
        <v>821</v>
      </c>
      <c r="F204" s="154" t="s">
        <v>143</v>
      </c>
      <c r="G204" s="196" t="s">
        <v>724</v>
      </c>
      <c r="H204" s="300">
        <v>39774</v>
      </c>
      <c r="I204" s="300">
        <v>39774</v>
      </c>
      <c r="J204" s="163" t="s">
        <v>11</v>
      </c>
      <c r="K204" s="163" t="s">
        <v>11</v>
      </c>
      <c r="L204" s="163" t="s">
        <v>11</v>
      </c>
      <c r="M204" s="163" t="s">
        <v>11</v>
      </c>
      <c r="N204" s="163" t="s">
        <v>11</v>
      </c>
      <c r="O204" s="301">
        <v>1</v>
      </c>
      <c r="P204" s="156" t="s">
        <v>281</v>
      </c>
      <c r="Q204" s="241"/>
      <c r="R204" s="329" t="s">
        <v>1</v>
      </c>
      <c r="S204" s="173" t="s">
        <v>672</v>
      </c>
    </row>
    <row r="205" spans="1:19" ht="30" customHeight="1">
      <c r="A205" s="157">
        <v>164</v>
      </c>
      <c r="B205" s="174" t="s">
        <v>111</v>
      </c>
      <c r="C205" s="174" t="s">
        <v>235</v>
      </c>
      <c r="D205" s="299" t="s">
        <v>217</v>
      </c>
      <c r="E205" s="174" t="s">
        <v>594</v>
      </c>
      <c r="F205" s="154" t="s">
        <v>721</v>
      </c>
      <c r="G205" s="196" t="s">
        <v>724</v>
      </c>
      <c r="H205" s="300">
        <v>40816</v>
      </c>
      <c r="I205" s="300">
        <v>40816</v>
      </c>
      <c r="J205" s="163" t="s">
        <v>11</v>
      </c>
      <c r="K205" s="163" t="s">
        <v>11</v>
      </c>
      <c r="L205" s="163" t="s">
        <v>11</v>
      </c>
      <c r="M205" s="163" t="s">
        <v>11</v>
      </c>
      <c r="N205" s="163" t="s">
        <v>11</v>
      </c>
      <c r="O205" s="301">
        <v>1</v>
      </c>
      <c r="P205" s="156" t="s">
        <v>281</v>
      </c>
      <c r="Q205" s="241"/>
      <c r="R205" s="329" t="s">
        <v>1</v>
      </c>
      <c r="S205" s="173" t="s">
        <v>672</v>
      </c>
    </row>
    <row r="206" spans="1:19" ht="30" customHeight="1">
      <c r="A206" s="157">
        <v>165</v>
      </c>
      <c r="B206" s="174" t="s">
        <v>111</v>
      </c>
      <c r="C206" s="174" t="s">
        <v>235</v>
      </c>
      <c r="D206" s="299" t="s">
        <v>217</v>
      </c>
      <c r="E206" s="174" t="s">
        <v>594</v>
      </c>
      <c r="F206" s="154" t="s">
        <v>721</v>
      </c>
      <c r="G206" s="196" t="s">
        <v>724</v>
      </c>
      <c r="H206" s="300">
        <v>40816</v>
      </c>
      <c r="I206" s="300">
        <v>40816</v>
      </c>
      <c r="J206" s="163" t="s">
        <v>11</v>
      </c>
      <c r="K206" s="163" t="s">
        <v>11</v>
      </c>
      <c r="L206" s="163" t="s">
        <v>11</v>
      </c>
      <c r="M206" s="163" t="s">
        <v>11</v>
      </c>
      <c r="N206" s="163" t="s">
        <v>11</v>
      </c>
      <c r="O206" s="301">
        <v>1</v>
      </c>
      <c r="P206" s="156" t="s">
        <v>281</v>
      </c>
      <c r="Q206" s="241"/>
      <c r="R206" s="329" t="s">
        <v>1</v>
      </c>
      <c r="S206" s="173" t="s">
        <v>672</v>
      </c>
    </row>
    <row r="207" spans="1:19" ht="30" customHeight="1">
      <c r="A207" s="157">
        <v>166</v>
      </c>
      <c r="B207" s="174" t="s">
        <v>111</v>
      </c>
      <c r="C207" s="174" t="s">
        <v>235</v>
      </c>
      <c r="D207" s="299" t="s">
        <v>217</v>
      </c>
      <c r="E207" s="174" t="s">
        <v>594</v>
      </c>
      <c r="F207" s="154" t="s">
        <v>721</v>
      </c>
      <c r="G207" s="196" t="s">
        <v>724</v>
      </c>
      <c r="H207" s="300">
        <v>40816</v>
      </c>
      <c r="I207" s="300">
        <v>40816</v>
      </c>
      <c r="J207" s="163" t="s">
        <v>11</v>
      </c>
      <c r="K207" s="163" t="s">
        <v>11</v>
      </c>
      <c r="L207" s="163" t="s">
        <v>11</v>
      </c>
      <c r="M207" s="163" t="s">
        <v>11</v>
      </c>
      <c r="N207" s="163" t="s">
        <v>11</v>
      </c>
      <c r="O207" s="301">
        <v>1</v>
      </c>
      <c r="P207" s="156" t="s">
        <v>281</v>
      </c>
      <c r="Q207" s="241"/>
      <c r="R207" s="329" t="s">
        <v>1</v>
      </c>
      <c r="S207" s="173" t="s">
        <v>672</v>
      </c>
    </row>
    <row r="208" spans="1:19" ht="30" customHeight="1">
      <c r="A208" s="157">
        <v>167</v>
      </c>
      <c r="B208" s="174" t="s">
        <v>111</v>
      </c>
      <c r="C208" s="174" t="s">
        <v>235</v>
      </c>
      <c r="D208" s="299" t="s">
        <v>217</v>
      </c>
      <c r="E208" s="174" t="s">
        <v>594</v>
      </c>
      <c r="F208" s="154" t="s">
        <v>721</v>
      </c>
      <c r="G208" s="196" t="s">
        <v>724</v>
      </c>
      <c r="H208" s="300">
        <v>40816</v>
      </c>
      <c r="I208" s="300">
        <v>40816</v>
      </c>
      <c r="J208" s="163" t="s">
        <v>11</v>
      </c>
      <c r="K208" s="163" t="s">
        <v>11</v>
      </c>
      <c r="L208" s="163" t="s">
        <v>11</v>
      </c>
      <c r="M208" s="163" t="s">
        <v>11</v>
      </c>
      <c r="N208" s="163" t="s">
        <v>11</v>
      </c>
      <c r="O208" s="301">
        <v>1</v>
      </c>
      <c r="P208" s="156" t="s">
        <v>281</v>
      </c>
      <c r="Q208" s="241"/>
      <c r="R208" s="329" t="s">
        <v>1</v>
      </c>
      <c r="S208" s="173" t="s">
        <v>672</v>
      </c>
    </row>
    <row r="209" spans="1:21" ht="30" customHeight="1">
      <c r="A209" s="157">
        <v>168</v>
      </c>
      <c r="B209" s="174" t="s">
        <v>111</v>
      </c>
      <c r="C209" s="174" t="s">
        <v>235</v>
      </c>
      <c r="D209" s="299" t="s">
        <v>217</v>
      </c>
      <c r="E209" s="174" t="s">
        <v>594</v>
      </c>
      <c r="F209" s="154" t="s">
        <v>721</v>
      </c>
      <c r="G209" s="196" t="s">
        <v>724</v>
      </c>
      <c r="H209" s="300">
        <v>40816</v>
      </c>
      <c r="I209" s="300">
        <v>40816</v>
      </c>
      <c r="J209" s="163" t="s">
        <v>11</v>
      </c>
      <c r="K209" s="163" t="s">
        <v>11</v>
      </c>
      <c r="L209" s="163" t="s">
        <v>11</v>
      </c>
      <c r="M209" s="163" t="s">
        <v>11</v>
      </c>
      <c r="N209" s="163" t="s">
        <v>11</v>
      </c>
      <c r="O209" s="301">
        <v>1</v>
      </c>
      <c r="P209" s="156" t="s">
        <v>281</v>
      </c>
      <c r="Q209" s="241"/>
      <c r="R209" s="329" t="s">
        <v>1</v>
      </c>
      <c r="S209" s="173" t="s">
        <v>672</v>
      </c>
    </row>
    <row r="210" spans="1:21" ht="30" customHeight="1">
      <c r="A210" s="157">
        <v>169</v>
      </c>
      <c r="B210" s="174" t="s">
        <v>111</v>
      </c>
      <c r="C210" s="174" t="s">
        <v>235</v>
      </c>
      <c r="D210" s="299" t="s">
        <v>324</v>
      </c>
      <c r="E210" s="174" t="s">
        <v>594</v>
      </c>
      <c r="F210" s="154" t="s">
        <v>721</v>
      </c>
      <c r="G210" s="196" t="s">
        <v>724</v>
      </c>
      <c r="H210" s="300">
        <v>41078</v>
      </c>
      <c r="I210" s="300">
        <v>41078</v>
      </c>
      <c r="J210" s="163" t="s">
        <v>11</v>
      </c>
      <c r="K210" s="163" t="s">
        <v>11</v>
      </c>
      <c r="L210" s="163" t="s">
        <v>11</v>
      </c>
      <c r="M210" s="163" t="s">
        <v>11</v>
      </c>
      <c r="N210" s="163" t="s">
        <v>11</v>
      </c>
      <c r="O210" s="301">
        <v>1</v>
      </c>
      <c r="P210" s="156" t="s">
        <v>281</v>
      </c>
      <c r="Q210" s="241"/>
      <c r="R210" s="329" t="s">
        <v>1</v>
      </c>
      <c r="S210" s="173" t="s">
        <v>672</v>
      </c>
    </row>
    <row r="211" spans="1:21" ht="30" customHeight="1">
      <c r="A211" s="157">
        <v>170</v>
      </c>
      <c r="B211" s="174" t="s">
        <v>111</v>
      </c>
      <c r="C211" s="174" t="s">
        <v>235</v>
      </c>
      <c r="D211" s="299" t="s">
        <v>324</v>
      </c>
      <c r="E211" s="174" t="s">
        <v>594</v>
      </c>
      <c r="F211" s="154" t="s">
        <v>721</v>
      </c>
      <c r="G211" s="196" t="s">
        <v>724</v>
      </c>
      <c r="H211" s="300">
        <v>41078</v>
      </c>
      <c r="I211" s="300">
        <v>41078</v>
      </c>
      <c r="J211" s="163" t="s">
        <v>11</v>
      </c>
      <c r="K211" s="163" t="s">
        <v>11</v>
      </c>
      <c r="L211" s="163" t="s">
        <v>11</v>
      </c>
      <c r="M211" s="163" t="s">
        <v>11</v>
      </c>
      <c r="N211" s="163" t="s">
        <v>11</v>
      </c>
      <c r="O211" s="301">
        <v>1</v>
      </c>
      <c r="P211" s="156" t="s">
        <v>281</v>
      </c>
      <c r="Q211" s="241"/>
      <c r="R211" s="329" t="s">
        <v>1</v>
      </c>
      <c r="S211" s="173" t="s">
        <v>672</v>
      </c>
    </row>
    <row r="212" spans="1:21" ht="30" customHeight="1">
      <c r="A212" s="157">
        <v>171</v>
      </c>
      <c r="B212" s="174" t="s">
        <v>111</v>
      </c>
      <c r="C212" s="174" t="s">
        <v>235</v>
      </c>
      <c r="D212" s="299" t="s">
        <v>276</v>
      </c>
      <c r="E212" s="174" t="s">
        <v>595</v>
      </c>
      <c r="F212" s="154" t="s">
        <v>721</v>
      </c>
      <c r="G212" s="196" t="s">
        <v>724</v>
      </c>
      <c r="H212" s="300">
        <v>42154</v>
      </c>
      <c r="I212" s="300">
        <v>42154</v>
      </c>
      <c r="J212" s="163" t="s">
        <v>11</v>
      </c>
      <c r="K212" s="163" t="s">
        <v>11</v>
      </c>
      <c r="L212" s="163" t="s">
        <v>11</v>
      </c>
      <c r="M212" s="163" t="s">
        <v>11</v>
      </c>
      <c r="N212" s="163" t="s">
        <v>11</v>
      </c>
      <c r="O212" s="301">
        <v>1</v>
      </c>
      <c r="P212" s="156" t="s">
        <v>281</v>
      </c>
      <c r="Q212" s="241"/>
      <c r="R212" s="329" t="s">
        <v>1</v>
      </c>
      <c r="S212" s="173" t="s">
        <v>672</v>
      </c>
    </row>
    <row r="213" spans="1:21" ht="30" customHeight="1">
      <c r="A213" s="157">
        <v>172</v>
      </c>
      <c r="B213" s="174" t="s">
        <v>111</v>
      </c>
      <c r="C213" s="174" t="s">
        <v>235</v>
      </c>
      <c r="D213" s="299" t="s">
        <v>276</v>
      </c>
      <c r="E213" s="174" t="s">
        <v>595</v>
      </c>
      <c r="F213" s="154" t="s">
        <v>721</v>
      </c>
      <c r="G213" s="196" t="s">
        <v>724</v>
      </c>
      <c r="H213" s="300">
        <v>42154</v>
      </c>
      <c r="I213" s="300">
        <v>42154</v>
      </c>
      <c r="J213" s="163" t="s">
        <v>11</v>
      </c>
      <c r="K213" s="163" t="s">
        <v>11</v>
      </c>
      <c r="L213" s="163" t="s">
        <v>11</v>
      </c>
      <c r="M213" s="163" t="s">
        <v>11</v>
      </c>
      <c r="N213" s="163" t="s">
        <v>11</v>
      </c>
      <c r="O213" s="301">
        <v>1</v>
      </c>
      <c r="P213" s="156" t="s">
        <v>281</v>
      </c>
      <c r="Q213" s="241"/>
      <c r="R213" s="329" t="s">
        <v>1</v>
      </c>
      <c r="S213" s="173" t="s">
        <v>672</v>
      </c>
    </row>
    <row r="214" spans="1:21" ht="30" customHeight="1">
      <c r="A214" s="157">
        <v>173</v>
      </c>
      <c r="B214" s="174" t="s">
        <v>111</v>
      </c>
      <c r="C214" s="174" t="s">
        <v>235</v>
      </c>
      <c r="D214" s="299" t="s">
        <v>276</v>
      </c>
      <c r="E214" s="174" t="s">
        <v>595</v>
      </c>
      <c r="F214" s="154" t="s">
        <v>721</v>
      </c>
      <c r="G214" s="196" t="s">
        <v>724</v>
      </c>
      <c r="H214" s="300">
        <v>42154</v>
      </c>
      <c r="I214" s="300">
        <v>42154</v>
      </c>
      <c r="J214" s="163" t="s">
        <v>11</v>
      </c>
      <c r="K214" s="163" t="s">
        <v>11</v>
      </c>
      <c r="L214" s="163" t="s">
        <v>11</v>
      </c>
      <c r="M214" s="163" t="s">
        <v>11</v>
      </c>
      <c r="N214" s="163" t="s">
        <v>11</v>
      </c>
      <c r="O214" s="301">
        <v>1</v>
      </c>
      <c r="P214" s="156" t="s">
        <v>281</v>
      </c>
      <c r="Q214" s="241"/>
      <c r="R214" s="329" t="s">
        <v>1</v>
      </c>
      <c r="S214" s="173" t="s">
        <v>672</v>
      </c>
    </row>
    <row r="215" spans="1:21" ht="30" customHeight="1">
      <c r="A215" s="157">
        <v>174</v>
      </c>
      <c r="B215" s="174" t="s">
        <v>111</v>
      </c>
      <c r="C215" s="174" t="s">
        <v>235</v>
      </c>
      <c r="D215" s="299" t="s">
        <v>276</v>
      </c>
      <c r="E215" s="174" t="s">
        <v>595</v>
      </c>
      <c r="F215" s="154" t="s">
        <v>721</v>
      </c>
      <c r="G215" s="196" t="s">
        <v>724</v>
      </c>
      <c r="H215" s="300">
        <v>42154</v>
      </c>
      <c r="I215" s="300">
        <v>42154</v>
      </c>
      <c r="J215" s="163" t="s">
        <v>11</v>
      </c>
      <c r="K215" s="163" t="s">
        <v>11</v>
      </c>
      <c r="L215" s="163" t="s">
        <v>11</v>
      </c>
      <c r="M215" s="163" t="s">
        <v>11</v>
      </c>
      <c r="N215" s="163" t="s">
        <v>11</v>
      </c>
      <c r="O215" s="301">
        <v>1</v>
      </c>
      <c r="P215" s="156" t="s">
        <v>281</v>
      </c>
      <c r="Q215" s="241"/>
      <c r="R215" s="329" t="s">
        <v>1</v>
      </c>
      <c r="S215" s="173" t="s">
        <v>672</v>
      </c>
    </row>
    <row r="216" spans="1:21" ht="30" customHeight="1">
      <c r="A216" s="157">
        <v>175</v>
      </c>
      <c r="B216" s="174" t="s">
        <v>111</v>
      </c>
      <c r="C216" s="174" t="s">
        <v>235</v>
      </c>
      <c r="D216" s="299" t="s">
        <v>276</v>
      </c>
      <c r="E216" s="174" t="s">
        <v>595</v>
      </c>
      <c r="F216" s="154" t="s">
        <v>721</v>
      </c>
      <c r="G216" s="196" t="s">
        <v>724</v>
      </c>
      <c r="H216" s="300">
        <v>42154</v>
      </c>
      <c r="I216" s="300">
        <v>42154</v>
      </c>
      <c r="J216" s="163" t="s">
        <v>11</v>
      </c>
      <c r="K216" s="163" t="s">
        <v>11</v>
      </c>
      <c r="L216" s="163" t="s">
        <v>11</v>
      </c>
      <c r="M216" s="163" t="s">
        <v>11</v>
      </c>
      <c r="N216" s="163" t="s">
        <v>11</v>
      </c>
      <c r="O216" s="301">
        <v>1</v>
      </c>
      <c r="P216" s="156" t="s">
        <v>281</v>
      </c>
      <c r="Q216" s="241"/>
      <c r="R216" s="329" t="s">
        <v>1</v>
      </c>
      <c r="S216" s="173" t="s">
        <v>672</v>
      </c>
    </row>
    <row r="217" spans="1:21" ht="30" customHeight="1">
      <c r="A217" s="157">
        <v>176</v>
      </c>
      <c r="B217" s="174" t="s">
        <v>111</v>
      </c>
      <c r="C217" s="174" t="s">
        <v>235</v>
      </c>
      <c r="D217" s="299" t="s">
        <v>276</v>
      </c>
      <c r="E217" s="174" t="s">
        <v>595</v>
      </c>
      <c r="F217" s="154" t="s">
        <v>721</v>
      </c>
      <c r="G217" s="196" t="s">
        <v>724</v>
      </c>
      <c r="H217" s="300">
        <v>42154</v>
      </c>
      <c r="I217" s="300">
        <v>42154</v>
      </c>
      <c r="J217" s="163" t="s">
        <v>11</v>
      </c>
      <c r="K217" s="163" t="s">
        <v>11</v>
      </c>
      <c r="L217" s="163" t="s">
        <v>11</v>
      </c>
      <c r="M217" s="163" t="s">
        <v>11</v>
      </c>
      <c r="N217" s="163" t="s">
        <v>11</v>
      </c>
      <c r="O217" s="301">
        <v>1</v>
      </c>
      <c r="P217" s="156" t="s">
        <v>281</v>
      </c>
      <c r="Q217" s="241"/>
      <c r="R217" s="329" t="s">
        <v>1</v>
      </c>
      <c r="S217" s="173" t="s">
        <v>672</v>
      </c>
    </row>
    <row r="218" spans="1:21" ht="30" customHeight="1">
      <c r="A218" s="157">
        <v>177</v>
      </c>
      <c r="B218" s="174" t="s">
        <v>111</v>
      </c>
      <c r="C218" s="174" t="s">
        <v>235</v>
      </c>
      <c r="D218" s="299" t="s">
        <v>276</v>
      </c>
      <c r="E218" s="174" t="s">
        <v>595</v>
      </c>
      <c r="F218" s="154" t="s">
        <v>721</v>
      </c>
      <c r="G218" s="196" t="s">
        <v>724</v>
      </c>
      <c r="H218" s="300">
        <v>42154</v>
      </c>
      <c r="I218" s="300">
        <v>42154</v>
      </c>
      <c r="J218" s="163" t="s">
        <v>11</v>
      </c>
      <c r="K218" s="163" t="s">
        <v>11</v>
      </c>
      <c r="L218" s="163" t="s">
        <v>11</v>
      </c>
      <c r="M218" s="163" t="s">
        <v>11</v>
      </c>
      <c r="N218" s="163" t="s">
        <v>11</v>
      </c>
      <c r="O218" s="301">
        <v>1</v>
      </c>
      <c r="P218" s="156" t="s">
        <v>281</v>
      </c>
      <c r="Q218" s="241"/>
      <c r="R218" s="329" t="s">
        <v>1</v>
      </c>
      <c r="S218" s="173" t="s">
        <v>672</v>
      </c>
    </row>
    <row r="219" spans="1:21" ht="30" customHeight="1">
      <c r="A219" s="157">
        <v>178</v>
      </c>
      <c r="B219" s="185" t="s">
        <v>145</v>
      </c>
      <c r="C219" s="161" t="s">
        <v>202</v>
      </c>
      <c r="D219" s="161"/>
      <c r="E219" s="161" t="s">
        <v>77</v>
      </c>
      <c r="F219" s="154" t="s">
        <v>721</v>
      </c>
      <c r="G219" s="196" t="s">
        <v>724</v>
      </c>
      <c r="H219" s="300">
        <v>42192</v>
      </c>
      <c r="I219" s="300">
        <v>42192</v>
      </c>
      <c r="J219" s="163" t="s">
        <v>11</v>
      </c>
      <c r="K219" s="163" t="s">
        <v>11</v>
      </c>
      <c r="L219" s="163" t="s">
        <v>11</v>
      </c>
      <c r="M219" s="163" t="s">
        <v>11</v>
      </c>
      <c r="N219" s="163" t="s">
        <v>11</v>
      </c>
      <c r="O219" s="176">
        <v>1</v>
      </c>
      <c r="P219" s="171" t="s">
        <v>581</v>
      </c>
      <c r="Q219" s="232"/>
      <c r="R219" s="329" t="s">
        <v>1</v>
      </c>
      <c r="S219" s="173" t="s">
        <v>672</v>
      </c>
      <c r="U219" s="153"/>
    </row>
    <row r="220" spans="1:21" ht="30" customHeight="1">
      <c r="A220" s="157">
        <v>179</v>
      </c>
      <c r="B220" s="185" t="s">
        <v>145</v>
      </c>
      <c r="C220" s="227" t="s">
        <v>533</v>
      </c>
      <c r="D220" s="228" t="s">
        <v>285</v>
      </c>
      <c r="E220" s="227" t="s">
        <v>780</v>
      </c>
      <c r="F220" s="194">
        <v>405</v>
      </c>
      <c r="G220" s="196" t="s">
        <v>724</v>
      </c>
      <c r="H220" s="229">
        <v>41078</v>
      </c>
      <c r="I220" s="229">
        <v>41078</v>
      </c>
      <c r="J220" s="163" t="s">
        <v>11</v>
      </c>
      <c r="K220" s="163" t="s">
        <v>11</v>
      </c>
      <c r="L220" s="163" t="s">
        <v>11</v>
      </c>
      <c r="M220" s="163" t="s">
        <v>11</v>
      </c>
      <c r="N220" s="163" t="s">
        <v>11</v>
      </c>
      <c r="O220" s="224">
        <v>1</v>
      </c>
      <c r="P220" s="156" t="s">
        <v>281</v>
      </c>
      <c r="Q220" s="230"/>
      <c r="R220" s="198" t="s">
        <v>1</v>
      </c>
      <c r="S220" s="173" t="s">
        <v>670</v>
      </c>
    </row>
    <row r="221" spans="1:21" ht="30" customHeight="1">
      <c r="A221" s="157">
        <v>180</v>
      </c>
      <c r="B221" s="185" t="s">
        <v>145</v>
      </c>
      <c r="C221" s="227" t="s">
        <v>533</v>
      </c>
      <c r="D221" s="228" t="s">
        <v>285</v>
      </c>
      <c r="E221" s="227" t="s">
        <v>780</v>
      </c>
      <c r="F221" s="194">
        <v>405</v>
      </c>
      <c r="G221" s="196" t="s">
        <v>724</v>
      </c>
      <c r="H221" s="229">
        <v>41078</v>
      </c>
      <c r="I221" s="229">
        <v>41078</v>
      </c>
      <c r="J221" s="163" t="s">
        <v>11</v>
      </c>
      <c r="K221" s="163" t="s">
        <v>11</v>
      </c>
      <c r="L221" s="163" t="s">
        <v>11</v>
      </c>
      <c r="M221" s="163" t="s">
        <v>11</v>
      </c>
      <c r="N221" s="163" t="s">
        <v>11</v>
      </c>
      <c r="O221" s="224">
        <v>1</v>
      </c>
      <c r="P221" s="156" t="s">
        <v>281</v>
      </c>
      <c r="Q221" s="230"/>
      <c r="R221" s="198" t="s">
        <v>1</v>
      </c>
      <c r="S221" s="173" t="s">
        <v>670</v>
      </c>
    </row>
    <row r="222" spans="1:21" ht="30" customHeight="1">
      <c r="A222" s="157">
        <v>181</v>
      </c>
      <c r="B222" s="185" t="s">
        <v>145</v>
      </c>
      <c r="C222" s="227" t="s">
        <v>533</v>
      </c>
      <c r="D222" s="228" t="s">
        <v>285</v>
      </c>
      <c r="E222" s="227" t="s">
        <v>780</v>
      </c>
      <c r="F222" s="194">
        <v>405</v>
      </c>
      <c r="G222" s="196" t="s">
        <v>724</v>
      </c>
      <c r="H222" s="229">
        <v>41078</v>
      </c>
      <c r="I222" s="229">
        <v>41078</v>
      </c>
      <c r="J222" s="163" t="s">
        <v>11</v>
      </c>
      <c r="K222" s="163" t="s">
        <v>11</v>
      </c>
      <c r="L222" s="163" t="s">
        <v>11</v>
      </c>
      <c r="M222" s="163" t="s">
        <v>11</v>
      </c>
      <c r="N222" s="163" t="s">
        <v>11</v>
      </c>
      <c r="O222" s="224">
        <v>1</v>
      </c>
      <c r="P222" s="156" t="s">
        <v>281</v>
      </c>
      <c r="Q222" s="230"/>
      <c r="R222" s="198" t="s">
        <v>1</v>
      </c>
      <c r="S222" s="173" t="s">
        <v>670</v>
      </c>
    </row>
    <row r="223" spans="1:21" ht="36.75" customHeight="1">
      <c r="A223" s="157">
        <v>182</v>
      </c>
      <c r="B223" s="227" t="s">
        <v>22</v>
      </c>
      <c r="C223" s="227" t="s">
        <v>534</v>
      </c>
      <c r="D223" s="228" t="s">
        <v>17</v>
      </c>
      <c r="E223" s="313" t="s">
        <v>743</v>
      </c>
      <c r="F223" s="154" t="s">
        <v>721</v>
      </c>
      <c r="G223" s="196" t="s">
        <v>754</v>
      </c>
      <c r="H223" s="229">
        <v>39448</v>
      </c>
      <c r="I223" s="229">
        <v>39448</v>
      </c>
      <c r="J223" s="163" t="s">
        <v>11</v>
      </c>
      <c r="K223" s="163" t="s">
        <v>11</v>
      </c>
      <c r="L223" s="163" t="s">
        <v>11</v>
      </c>
      <c r="M223" s="163" t="s">
        <v>11</v>
      </c>
      <c r="N223" s="163" t="s">
        <v>11</v>
      </c>
      <c r="O223" s="224">
        <v>1</v>
      </c>
      <c r="P223" s="156" t="s">
        <v>281</v>
      </c>
      <c r="Q223" s="230"/>
      <c r="R223" s="198" t="s">
        <v>1</v>
      </c>
      <c r="S223" s="173" t="s">
        <v>670</v>
      </c>
    </row>
    <row r="224" spans="1:21" ht="37.5" customHeight="1">
      <c r="A224" s="157">
        <v>183</v>
      </c>
      <c r="B224" s="161" t="s">
        <v>39</v>
      </c>
      <c r="C224" s="313" t="s">
        <v>535</v>
      </c>
      <c r="D224" s="228" t="s">
        <v>35</v>
      </c>
      <c r="E224" s="227" t="s">
        <v>11</v>
      </c>
      <c r="F224" s="154" t="s">
        <v>721</v>
      </c>
      <c r="G224" s="343" t="s">
        <v>739</v>
      </c>
      <c r="H224" s="229">
        <v>36526</v>
      </c>
      <c r="I224" s="229">
        <v>36526</v>
      </c>
      <c r="J224" s="163" t="s">
        <v>11</v>
      </c>
      <c r="K224" s="163" t="s">
        <v>11</v>
      </c>
      <c r="L224" s="163" t="s">
        <v>11</v>
      </c>
      <c r="M224" s="163" t="s">
        <v>11</v>
      </c>
      <c r="N224" s="163" t="s">
        <v>11</v>
      </c>
      <c r="O224" s="224">
        <v>1</v>
      </c>
      <c r="P224" s="156" t="s">
        <v>281</v>
      </c>
      <c r="Q224" s="230"/>
      <c r="R224" s="198" t="s">
        <v>1</v>
      </c>
      <c r="S224" s="173" t="s">
        <v>670</v>
      </c>
    </row>
    <row r="225" spans="1:19" ht="35.25" customHeight="1">
      <c r="A225" s="157">
        <v>184</v>
      </c>
      <c r="B225" s="227" t="s">
        <v>22</v>
      </c>
      <c r="C225" s="227" t="s">
        <v>534</v>
      </c>
      <c r="D225" s="228" t="s">
        <v>209</v>
      </c>
      <c r="E225" s="313" t="s">
        <v>740</v>
      </c>
      <c r="F225" s="154" t="s">
        <v>721</v>
      </c>
      <c r="G225" s="196"/>
      <c r="H225" s="229">
        <v>39448</v>
      </c>
      <c r="I225" s="229">
        <v>39448</v>
      </c>
      <c r="J225" s="163" t="s">
        <v>11</v>
      </c>
      <c r="K225" s="163" t="s">
        <v>11</v>
      </c>
      <c r="L225" s="163" t="s">
        <v>11</v>
      </c>
      <c r="M225" s="163" t="s">
        <v>11</v>
      </c>
      <c r="N225" s="163" t="s">
        <v>11</v>
      </c>
      <c r="O225" s="224">
        <v>1</v>
      </c>
      <c r="P225" s="156" t="s">
        <v>281</v>
      </c>
      <c r="Q225" s="230"/>
      <c r="R225" s="198" t="s">
        <v>1</v>
      </c>
      <c r="S225" s="173" t="s">
        <v>670</v>
      </c>
    </row>
    <row r="226" spans="1:19" ht="37.5" customHeight="1">
      <c r="A226" s="157">
        <v>185</v>
      </c>
      <c r="B226" s="227" t="s">
        <v>36</v>
      </c>
      <c r="C226" s="313" t="s">
        <v>536</v>
      </c>
      <c r="D226" s="228" t="s">
        <v>537</v>
      </c>
      <c r="E226" s="227" t="s">
        <v>11</v>
      </c>
      <c r="F226" s="154" t="s">
        <v>721</v>
      </c>
      <c r="G226" s="340" t="s">
        <v>43</v>
      </c>
      <c r="H226" s="229">
        <v>40702</v>
      </c>
      <c r="I226" s="229">
        <v>40702</v>
      </c>
      <c r="J226" s="163" t="s">
        <v>11</v>
      </c>
      <c r="K226" s="163" t="s">
        <v>11</v>
      </c>
      <c r="L226" s="163" t="s">
        <v>11</v>
      </c>
      <c r="M226" s="163" t="s">
        <v>11</v>
      </c>
      <c r="N226" s="163" t="s">
        <v>11</v>
      </c>
      <c r="O226" s="224">
        <v>1</v>
      </c>
      <c r="P226" s="156" t="s">
        <v>281</v>
      </c>
      <c r="Q226" s="230"/>
      <c r="R226" s="198" t="s">
        <v>1</v>
      </c>
      <c r="S226" s="173" t="s">
        <v>670</v>
      </c>
    </row>
    <row r="227" spans="1:19" ht="37.5" customHeight="1">
      <c r="A227" s="157">
        <v>186</v>
      </c>
      <c r="B227" s="227" t="s">
        <v>36</v>
      </c>
      <c r="C227" s="313" t="s">
        <v>536</v>
      </c>
      <c r="D227" s="228" t="s">
        <v>537</v>
      </c>
      <c r="E227" s="227" t="s">
        <v>11</v>
      </c>
      <c r="F227" s="154" t="s">
        <v>721</v>
      </c>
      <c r="G227" s="340" t="s">
        <v>43</v>
      </c>
      <c r="H227" s="229">
        <v>40702</v>
      </c>
      <c r="I227" s="229">
        <v>40702</v>
      </c>
      <c r="J227" s="163" t="s">
        <v>11</v>
      </c>
      <c r="K227" s="163" t="s">
        <v>11</v>
      </c>
      <c r="L227" s="163" t="s">
        <v>11</v>
      </c>
      <c r="M227" s="163" t="s">
        <v>11</v>
      </c>
      <c r="N227" s="163" t="s">
        <v>11</v>
      </c>
      <c r="O227" s="224">
        <v>1</v>
      </c>
      <c r="P227" s="156" t="s">
        <v>281</v>
      </c>
      <c r="Q227" s="230"/>
      <c r="R227" s="198" t="s">
        <v>1</v>
      </c>
      <c r="S227" s="173" t="s">
        <v>670</v>
      </c>
    </row>
    <row r="228" spans="1:19" ht="37.5" customHeight="1">
      <c r="A228" s="157">
        <v>187</v>
      </c>
      <c r="B228" s="227" t="s">
        <v>36</v>
      </c>
      <c r="C228" s="313" t="s">
        <v>536</v>
      </c>
      <c r="D228" s="228" t="s">
        <v>537</v>
      </c>
      <c r="E228" s="227" t="s">
        <v>11</v>
      </c>
      <c r="F228" s="154" t="s">
        <v>721</v>
      </c>
      <c r="G228" s="340" t="s">
        <v>43</v>
      </c>
      <c r="H228" s="229">
        <v>40702</v>
      </c>
      <c r="I228" s="229">
        <v>40702</v>
      </c>
      <c r="J228" s="163" t="s">
        <v>11</v>
      </c>
      <c r="K228" s="163" t="s">
        <v>11</v>
      </c>
      <c r="L228" s="163" t="s">
        <v>11</v>
      </c>
      <c r="M228" s="163" t="s">
        <v>11</v>
      </c>
      <c r="N228" s="163" t="s">
        <v>11</v>
      </c>
      <c r="O228" s="224">
        <v>1</v>
      </c>
      <c r="P228" s="156" t="s">
        <v>281</v>
      </c>
      <c r="Q228" s="230"/>
      <c r="R228" s="198" t="s">
        <v>1</v>
      </c>
      <c r="S228" s="173" t="s">
        <v>670</v>
      </c>
    </row>
    <row r="229" spans="1:19" ht="37.5" customHeight="1">
      <c r="A229" s="157">
        <v>188</v>
      </c>
      <c r="B229" s="227" t="s">
        <v>36</v>
      </c>
      <c r="C229" s="313" t="s">
        <v>536</v>
      </c>
      <c r="D229" s="228" t="s">
        <v>537</v>
      </c>
      <c r="E229" s="227" t="s">
        <v>11</v>
      </c>
      <c r="F229" s="154" t="s">
        <v>721</v>
      </c>
      <c r="G229" s="340" t="s">
        <v>43</v>
      </c>
      <c r="H229" s="229">
        <v>40702</v>
      </c>
      <c r="I229" s="229">
        <v>40702</v>
      </c>
      <c r="J229" s="163" t="s">
        <v>11</v>
      </c>
      <c r="K229" s="163" t="s">
        <v>11</v>
      </c>
      <c r="L229" s="163" t="s">
        <v>11</v>
      </c>
      <c r="M229" s="163" t="s">
        <v>11</v>
      </c>
      <c r="N229" s="163" t="s">
        <v>11</v>
      </c>
      <c r="O229" s="224">
        <v>1</v>
      </c>
      <c r="P229" s="156" t="s">
        <v>281</v>
      </c>
      <c r="Q229" s="230"/>
      <c r="R229" s="198" t="s">
        <v>1</v>
      </c>
      <c r="S229" s="173" t="s">
        <v>670</v>
      </c>
    </row>
    <row r="230" spans="1:19" ht="37.5" customHeight="1">
      <c r="A230" s="157">
        <v>189</v>
      </c>
      <c r="B230" s="227" t="s">
        <v>36</v>
      </c>
      <c r="C230" s="313" t="s">
        <v>536</v>
      </c>
      <c r="D230" s="228" t="s">
        <v>537</v>
      </c>
      <c r="E230" s="227" t="s">
        <v>11</v>
      </c>
      <c r="F230" s="154" t="s">
        <v>721</v>
      </c>
      <c r="G230" s="340" t="s">
        <v>43</v>
      </c>
      <c r="H230" s="229">
        <v>40702</v>
      </c>
      <c r="I230" s="229">
        <v>40702</v>
      </c>
      <c r="J230" s="163" t="s">
        <v>11</v>
      </c>
      <c r="K230" s="163" t="s">
        <v>11</v>
      </c>
      <c r="L230" s="163" t="s">
        <v>11</v>
      </c>
      <c r="M230" s="163" t="s">
        <v>11</v>
      </c>
      <c r="N230" s="163" t="s">
        <v>11</v>
      </c>
      <c r="O230" s="224">
        <v>1</v>
      </c>
      <c r="P230" s="156" t="s">
        <v>281</v>
      </c>
      <c r="Q230" s="230"/>
      <c r="R230" s="198" t="s">
        <v>1</v>
      </c>
      <c r="S230" s="173" t="s">
        <v>670</v>
      </c>
    </row>
    <row r="231" spans="1:19" ht="37.5" customHeight="1">
      <c r="A231" s="157">
        <v>190</v>
      </c>
      <c r="B231" s="227" t="s">
        <v>36</v>
      </c>
      <c r="C231" s="313" t="s">
        <v>536</v>
      </c>
      <c r="D231" s="228" t="s">
        <v>537</v>
      </c>
      <c r="E231" s="227" t="s">
        <v>11</v>
      </c>
      <c r="F231" s="154" t="s">
        <v>721</v>
      </c>
      <c r="G231" s="340" t="s">
        <v>43</v>
      </c>
      <c r="H231" s="229">
        <v>40702</v>
      </c>
      <c r="I231" s="229">
        <v>40702</v>
      </c>
      <c r="J231" s="163" t="s">
        <v>11</v>
      </c>
      <c r="K231" s="163" t="s">
        <v>11</v>
      </c>
      <c r="L231" s="163" t="s">
        <v>11</v>
      </c>
      <c r="M231" s="163" t="s">
        <v>11</v>
      </c>
      <c r="N231" s="163" t="s">
        <v>11</v>
      </c>
      <c r="O231" s="224">
        <v>1</v>
      </c>
      <c r="P231" s="156" t="s">
        <v>281</v>
      </c>
      <c r="Q231" s="230"/>
      <c r="R231" s="198" t="s">
        <v>1</v>
      </c>
      <c r="S231" s="173" t="s">
        <v>670</v>
      </c>
    </row>
    <row r="232" spans="1:19" ht="37.5" customHeight="1">
      <c r="A232" s="157">
        <v>191</v>
      </c>
      <c r="B232" s="227" t="s">
        <v>36</v>
      </c>
      <c r="C232" s="313" t="s">
        <v>536</v>
      </c>
      <c r="D232" s="228" t="s">
        <v>537</v>
      </c>
      <c r="E232" s="227" t="s">
        <v>11</v>
      </c>
      <c r="F232" s="154" t="s">
        <v>721</v>
      </c>
      <c r="G232" s="340" t="s">
        <v>43</v>
      </c>
      <c r="H232" s="229">
        <v>40702</v>
      </c>
      <c r="I232" s="229">
        <v>40702</v>
      </c>
      <c r="J232" s="163" t="s">
        <v>11</v>
      </c>
      <c r="K232" s="163" t="s">
        <v>11</v>
      </c>
      <c r="L232" s="163" t="s">
        <v>11</v>
      </c>
      <c r="M232" s="163" t="s">
        <v>11</v>
      </c>
      <c r="N232" s="163" t="s">
        <v>11</v>
      </c>
      <c r="O232" s="224">
        <v>1</v>
      </c>
      <c r="P232" s="156" t="s">
        <v>281</v>
      </c>
      <c r="Q232" s="230"/>
      <c r="R232" s="198" t="s">
        <v>1</v>
      </c>
      <c r="S232" s="173" t="s">
        <v>670</v>
      </c>
    </row>
    <row r="233" spans="1:19" ht="37.5" customHeight="1">
      <c r="A233" s="157">
        <v>192</v>
      </c>
      <c r="B233" s="227" t="s">
        <v>36</v>
      </c>
      <c r="C233" s="313" t="s">
        <v>536</v>
      </c>
      <c r="D233" s="228" t="s">
        <v>537</v>
      </c>
      <c r="E233" s="227" t="s">
        <v>11</v>
      </c>
      <c r="F233" s="154" t="s">
        <v>721</v>
      </c>
      <c r="G233" s="340" t="s">
        <v>43</v>
      </c>
      <c r="H233" s="229">
        <v>40702</v>
      </c>
      <c r="I233" s="229">
        <v>40702</v>
      </c>
      <c r="J233" s="163" t="s">
        <v>11</v>
      </c>
      <c r="K233" s="163" t="s">
        <v>11</v>
      </c>
      <c r="L233" s="163" t="s">
        <v>11</v>
      </c>
      <c r="M233" s="163" t="s">
        <v>11</v>
      </c>
      <c r="N233" s="163" t="s">
        <v>11</v>
      </c>
      <c r="O233" s="224">
        <v>1</v>
      </c>
      <c r="P233" s="156" t="s">
        <v>281</v>
      </c>
      <c r="Q233" s="230"/>
      <c r="R233" s="198" t="s">
        <v>1</v>
      </c>
      <c r="S233" s="173" t="s">
        <v>670</v>
      </c>
    </row>
    <row r="234" spans="1:19" ht="37.5" customHeight="1">
      <c r="A234" s="157">
        <v>193</v>
      </c>
      <c r="B234" s="227" t="s">
        <v>36</v>
      </c>
      <c r="C234" s="313" t="s">
        <v>536</v>
      </c>
      <c r="D234" s="228" t="s">
        <v>537</v>
      </c>
      <c r="E234" s="227" t="s">
        <v>11</v>
      </c>
      <c r="F234" s="154" t="s">
        <v>721</v>
      </c>
      <c r="G234" s="340" t="s">
        <v>43</v>
      </c>
      <c r="H234" s="229">
        <v>40702</v>
      </c>
      <c r="I234" s="229">
        <v>40702</v>
      </c>
      <c r="J234" s="163" t="s">
        <v>11</v>
      </c>
      <c r="K234" s="163" t="s">
        <v>11</v>
      </c>
      <c r="L234" s="163" t="s">
        <v>11</v>
      </c>
      <c r="M234" s="163" t="s">
        <v>11</v>
      </c>
      <c r="N234" s="163" t="s">
        <v>11</v>
      </c>
      <c r="O234" s="224">
        <v>1</v>
      </c>
      <c r="P234" s="156" t="s">
        <v>281</v>
      </c>
      <c r="Q234" s="230"/>
      <c r="R234" s="198" t="s">
        <v>1</v>
      </c>
      <c r="S234" s="173" t="s">
        <v>670</v>
      </c>
    </row>
    <row r="235" spans="1:19" ht="37.5" customHeight="1">
      <c r="A235" s="157">
        <v>194</v>
      </c>
      <c r="B235" s="227" t="s">
        <v>36</v>
      </c>
      <c r="C235" s="313" t="s">
        <v>536</v>
      </c>
      <c r="D235" s="228" t="s">
        <v>537</v>
      </c>
      <c r="E235" s="227" t="s">
        <v>11</v>
      </c>
      <c r="F235" s="154" t="s">
        <v>721</v>
      </c>
      <c r="G235" s="340" t="s">
        <v>43</v>
      </c>
      <c r="H235" s="229">
        <v>40702</v>
      </c>
      <c r="I235" s="229">
        <v>40702</v>
      </c>
      <c r="J235" s="163" t="s">
        <v>11</v>
      </c>
      <c r="K235" s="163" t="s">
        <v>11</v>
      </c>
      <c r="L235" s="163" t="s">
        <v>11</v>
      </c>
      <c r="M235" s="163" t="s">
        <v>11</v>
      </c>
      <c r="N235" s="163" t="s">
        <v>11</v>
      </c>
      <c r="O235" s="224">
        <v>1</v>
      </c>
      <c r="P235" s="156" t="s">
        <v>281</v>
      </c>
      <c r="Q235" s="230"/>
      <c r="R235" s="198" t="s">
        <v>1</v>
      </c>
      <c r="S235" s="173" t="s">
        <v>670</v>
      </c>
    </row>
    <row r="236" spans="1:19" ht="37.5" customHeight="1">
      <c r="A236" s="157">
        <v>195</v>
      </c>
      <c r="B236" s="227" t="s">
        <v>36</v>
      </c>
      <c r="C236" s="313" t="s">
        <v>536</v>
      </c>
      <c r="D236" s="228" t="s">
        <v>537</v>
      </c>
      <c r="E236" s="227" t="s">
        <v>11</v>
      </c>
      <c r="F236" s="154" t="s">
        <v>721</v>
      </c>
      <c r="G236" s="340" t="s">
        <v>43</v>
      </c>
      <c r="H236" s="229">
        <v>40702</v>
      </c>
      <c r="I236" s="229">
        <v>40702</v>
      </c>
      <c r="J236" s="163" t="s">
        <v>11</v>
      </c>
      <c r="K236" s="163" t="s">
        <v>11</v>
      </c>
      <c r="L236" s="163" t="s">
        <v>11</v>
      </c>
      <c r="M236" s="163" t="s">
        <v>11</v>
      </c>
      <c r="N236" s="163" t="s">
        <v>11</v>
      </c>
      <c r="O236" s="224">
        <v>1</v>
      </c>
      <c r="P236" s="156" t="s">
        <v>281</v>
      </c>
      <c r="Q236" s="230"/>
      <c r="R236" s="198" t="s">
        <v>1</v>
      </c>
      <c r="S236" s="173" t="s">
        <v>670</v>
      </c>
    </row>
    <row r="237" spans="1:19" ht="37.5" customHeight="1">
      <c r="A237" s="157">
        <v>196</v>
      </c>
      <c r="B237" s="227" t="s">
        <v>36</v>
      </c>
      <c r="C237" s="313" t="s">
        <v>536</v>
      </c>
      <c r="D237" s="228" t="s">
        <v>537</v>
      </c>
      <c r="E237" s="227" t="s">
        <v>11</v>
      </c>
      <c r="F237" s="154" t="s">
        <v>721</v>
      </c>
      <c r="G237" s="340" t="s">
        <v>43</v>
      </c>
      <c r="H237" s="229">
        <v>40702</v>
      </c>
      <c r="I237" s="229">
        <v>40702</v>
      </c>
      <c r="J237" s="163" t="s">
        <v>11</v>
      </c>
      <c r="K237" s="163" t="s">
        <v>11</v>
      </c>
      <c r="L237" s="163" t="s">
        <v>11</v>
      </c>
      <c r="M237" s="163" t="s">
        <v>11</v>
      </c>
      <c r="N237" s="163" t="s">
        <v>11</v>
      </c>
      <c r="O237" s="224">
        <v>1</v>
      </c>
      <c r="P237" s="156" t="s">
        <v>281</v>
      </c>
      <c r="Q237" s="230"/>
      <c r="R237" s="198" t="s">
        <v>1</v>
      </c>
      <c r="S237" s="173" t="s">
        <v>670</v>
      </c>
    </row>
    <row r="238" spans="1:19" ht="37.5" customHeight="1">
      <c r="A238" s="157">
        <v>197</v>
      </c>
      <c r="B238" s="227" t="s">
        <v>36</v>
      </c>
      <c r="C238" s="313" t="s">
        <v>536</v>
      </c>
      <c r="D238" s="228" t="s">
        <v>537</v>
      </c>
      <c r="E238" s="227" t="s">
        <v>11</v>
      </c>
      <c r="F238" s="154" t="s">
        <v>721</v>
      </c>
      <c r="G238" s="340" t="s">
        <v>43</v>
      </c>
      <c r="H238" s="229">
        <v>40702</v>
      </c>
      <c r="I238" s="229">
        <v>40702</v>
      </c>
      <c r="J238" s="163" t="s">
        <v>11</v>
      </c>
      <c r="K238" s="163" t="s">
        <v>11</v>
      </c>
      <c r="L238" s="163" t="s">
        <v>11</v>
      </c>
      <c r="M238" s="163" t="s">
        <v>11</v>
      </c>
      <c r="N238" s="163" t="s">
        <v>11</v>
      </c>
      <c r="O238" s="224">
        <v>1</v>
      </c>
      <c r="P238" s="156" t="s">
        <v>281</v>
      </c>
      <c r="Q238" s="230"/>
      <c r="R238" s="198" t="s">
        <v>1</v>
      </c>
      <c r="S238" s="173" t="s">
        <v>670</v>
      </c>
    </row>
    <row r="239" spans="1:19" ht="37.5" customHeight="1">
      <c r="A239" s="157">
        <v>198</v>
      </c>
      <c r="B239" s="227" t="s">
        <v>36</v>
      </c>
      <c r="C239" s="313" t="s">
        <v>536</v>
      </c>
      <c r="D239" s="228" t="s">
        <v>537</v>
      </c>
      <c r="E239" s="227" t="s">
        <v>11</v>
      </c>
      <c r="F239" s="154" t="s">
        <v>721</v>
      </c>
      <c r="G239" s="340" t="s">
        <v>43</v>
      </c>
      <c r="H239" s="229">
        <v>40702</v>
      </c>
      <c r="I239" s="229">
        <v>40702</v>
      </c>
      <c r="J239" s="163" t="s">
        <v>11</v>
      </c>
      <c r="K239" s="163" t="s">
        <v>11</v>
      </c>
      <c r="L239" s="163" t="s">
        <v>11</v>
      </c>
      <c r="M239" s="163" t="s">
        <v>11</v>
      </c>
      <c r="N239" s="163" t="s">
        <v>11</v>
      </c>
      <c r="O239" s="224">
        <v>1</v>
      </c>
      <c r="P239" s="156" t="s">
        <v>281</v>
      </c>
      <c r="Q239" s="230"/>
      <c r="R239" s="198" t="s">
        <v>1</v>
      </c>
      <c r="S239" s="173" t="s">
        <v>670</v>
      </c>
    </row>
    <row r="240" spans="1:19" ht="37.5" customHeight="1">
      <c r="A240" s="157">
        <v>199</v>
      </c>
      <c r="B240" s="227" t="s">
        <v>36</v>
      </c>
      <c r="C240" s="313" t="s">
        <v>536</v>
      </c>
      <c r="D240" s="228" t="s">
        <v>537</v>
      </c>
      <c r="E240" s="227" t="s">
        <v>11</v>
      </c>
      <c r="F240" s="154" t="s">
        <v>721</v>
      </c>
      <c r="G240" s="340" t="s">
        <v>43</v>
      </c>
      <c r="H240" s="229">
        <v>40702</v>
      </c>
      <c r="I240" s="229">
        <v>40702</v>
      </c>
      <c r="J240" s="163" t="s">
        <v>11</v>
      </c>
      <c r="K240" s="163" t="s">
        <v>11</v>
      </c>
      <c r="L240" s="163" t="s">
        <v>11</v>
      </c>
      <c r="M240" s="163" t="s">
        <v>11</v>
      </c>
      <c r="N240" s="163" t="s">
        <v>11</v>
      </c>
      <c r="O240" s="224">
        <v>1</v>
      </c>
      <c r="P240" s="156" t="s">
        <v>281</v>
      </c>
      <c r="Q240" s="230"/>
      <c r="R240" s="198" t="s">
        <v>1</v>
      </c>
      <c r="S240" s="173" t="s">
        <v>670</v>
      </c>
    </row>
    <row r="241" spans="1:19" ht="37.5" customHeight="1">
      <c r="A241" s="157">
        <v>200</v>
      </c>
      <c r="B241" s="227" t="s">
        <v>36</v>
      </c>
      <c r="C241" s="313" t="s">
        <v>536</v>
      </c>
      <c r="D241" s="228" t="s">
        <v>537</v>
      </c>
      <c r="E241" s="227" t="s">
        <v>11</v>
      </c>
      <c r="F241" s="154" t="s">
        <v>721</v>
      </c>
      <c r="G241" s="340" t="s">
        <v>43</v>
      </c>
      <c r="H241" s="229">
        <v>40702</v>
      </c>
      <c r="I241" s="229">
        <v>40702</v>
      </c>
      <c r="J241" s="163" t="s">
        <v>11</v>
      </c>
      <c r="K241" s="163" t="s">
        <v>11</v>
      </c>
      <c r="L241" s="163" t="s">
        <v>11</v>
      </c>
      <c r="M241" s="163" t="s">
        <v>11</v>
      </c>
      <c r="N241" s="163" t="s">
        <v>11</v>
      </c>
      <c r="O241" s="224">
        <v>1</v>
      </c>
      <c r="P241" s="156" t="s">
        <v>281</v>
      </c>
      <c r="Q241" s="230"/>
      <c r="R241" s="198" t="s">
        <v>1</v>
      </c>
      <c r="S241" s="173" t="s">
        <v>670</v>
      </c>
    </row>
    <row r="242" spans="1:19" ht="37.5" customHeight="1">
      <c r="A242" s="157">
        <v>201</v>
      </c>
      <c r="B242" s="227" t="s">
        <v>36</v>
      </c>
      <c r="C242" s="313" t="s">
        <v>536</v>
      </c>
      <c r="D242" s="228" t="s">
        <v>537</v>
      </c>
      <c r="E242" s="227" t="s">
        <v>11</v>
      </c>
      <c r="F242" s="154" t="s">
        <v>721</v>
      </c>
      <c r="G242" s="340" t="s">
        <v>43</v>
      </c>
      <c r="H242" s="229">
        <v>40702</v>
      </c>
      <c r="I242" s="229">
        <v>40702</v>
      </c>
      <c r="J242" s="163" t="s">
        <v>11</v>
      </c>
      <c r="K242" s="163" t="s">
        <v>11</v>
      </c>
      <c r="L242" s="163" t="s">
        <v>11</v>
      </c>
      <c r="M242" s="163" t="s">
        <v>11</v>
      </c>
      <c r="N242" s="163" t="s">
        <v>11</v>
      </c>
      <c r="O242" s="224">
        <v>1</v>
      </c>
      <c r="P242" s="156" t="s">
        <v>281</v>
      </c>
      <c r="Q242" s="230"/>
      <c r="R242" s="198" t="s">
        <v>1</v>
      </c>
      <c r="S242" s="173" t="s">
        <v>670</v>
      </c>
    </row>
    <row r="243" spans="1:19" ht="30" customHeight="1">
      <c r="A243" s="157">
        <v>202</v>
      </c>
      <c r="B243" s="227" t="s">
        <v>26</v>
      </c>
      <c r="C243" s="227" t="s">
        <v>352</v>
      </c>
      <c r="D243" s="228" t="s">
        <v>18</v>
      </c>
      <c r="E243" s="227" t="s">
        <v>781</v>
      </c>
      <c r="F243" s="194">
        <v>638</v>
      </c>
      <c r="G243" s="196" t="s">
        <v>724</v>
      </c>
      <c r="H243" s="229">
        <v>41078</v>
      </c>
      <c r="I243" s="229">
        <v>41078</v>
      </c>
      <c r="J243" s="163" t="s">
        <v>11</v>
      </c>
      <c r="K243" s="163" t="s">
        <v>11</v>
      </c>
      <c r="L243" s="163" t="s">
        <v>11</v>
      </c>
      <c r="M243" s="163" t="s">
        <v>11</v>
      </c>
      <c r="N243" s="163" t="s">
        <v>11</v>
      </c>
      <c r="O243" s="224">
        <v>1</v>
      </c>
      <c r="P243" s="156" t="s">
        <v>281</v>
      </c>
      <c r="Q243" s="230"/>
      <c r="R243" s="198" t="s">
        <v>1</v>
      </c>
      <c r="S243" s="173" t="s">
        <v>670</v>
      </c>
    </row>
    <row r="244" spans="1:19" ht="30" customHeight="1">
      <c r="A244" s="157">
        <v>203</v>
      </c>
      <c r="B244" s="227" t="s">
        <v>26</v>
      </c>
      <c r="C244" s="227" t="s">
        <v>352</v>
      </c>
      <c r="D244" s="228" t="s">
        <v>18</v>
      </c>
      <c r="E244" s="227" t="s">
        <v>781</v>
      </c>
      <c r="F244" s="194">
        <v>638</v>
      </c>
      <c r="G244" s="196" t="s">
        <v>724</v>
      </c>
      <c r="H244" s="229">
        <v>41078</v>
      </c>
      <c r="I244" s="229">
        <v>41078</v>
      </c>
      <c r="J244" s="163" t="s">
        <v>11</v>
      </c>
      <c r="K244" s="163" t="s">
        <v>11</v>
      </c>
      <c r="L244" s="163" t="s">
        <v>11</v>
      </c>
      <c r="M244" s="163" t="s">
        <v>11</v>
      </c>
      <c r="N244" s="163" t="s">
        <v>11</v>
      </c>
      <c r="O244" s="224">
        <v>1</v>
      </c>
      <c r="P244" s="156" t="s">
        <v>281</v>
      </c>
      <c r="Q244" s="230"/>
      <c r="R244" s="198" t="s">
        <v>1</v>
      </c>
      <c r="S244" s="173" t="s">
        <v>670</v>
      </c>
    </row>
    <row r="245" spans="1:19" ht="38.25" customHeight="1">
      <c r="A245" s="157">
        <v>204</v>
      </c>
      <c r="B245" s="227" t="s">
        <v>538</v>
      </c>
      <c r="C245" s="313" t="s">
        <v>539</v>
      </c>
      <c r="D245" s="228" t="s">
        <v>203</v>
      </c>
      <c r="E245" s="227" t="s">
        <v>43</v>
      </c>
      <c r="F245" s="194" t="s">
        <v>721</v>
      </c>
      <c r="G245" s="340" t="s">
        <v>43</v>
      </c>
      <c r="H245" s="229">
        <v>40702</v>
      </c>
      <c r="I245" s="229">
        <v>40702</v>
      </c>
      <c r="J245" s="163" t="s">
        <v>11</v>
      </c>
      <c r="K245" s="163" t="s">
        <v>11</v>
      </c>
      <c r="L245" s="163" t="s">
        <v>11</v>
      </c>
      <c r="M245" s="163" t="s">
        <v>11</v>
      </c>
      <c r="N245" s="163" t="s">
        <v>11</v>
      </c>
      <c r="O245" s="224">
        <v>1</v>
      </c>
      <c r="P245" s="156" t="s">
        <v>281</v>
      </c>
      <c r="Q245" s="230"/>
      <c r="R245" s="198" t="s">
        <v>1</v>
      </c>
      <c r="S245" s="173" t="s">
        <v>670</v>
      </c>
    </row>
    <row r="246" spans="1:19" ht="30" customHeight="1">
      <c r="A246" s="157">
        <v>205</v>
      </c>
      <c r="B246" s="227" t="s">
        <v>33</v>
      </c>
      <c r="C246" s="227" t="s">
        <v>540</v>
      </c>
      <c r="D246" s="228" t="s">
        <v>116</v>
      </c>
      <c r="E246" s="227" t="s">
        <v>347</v>
      </c>
      <c r="F246" s="194" t="s">
        <v>721</v>
      </c>
      <c r="G246" s="196" t="s">
        <v>724</v>
      </c>
      <c r="H246" s="229">
        <v>40451</v>
      </c>
      <c r="I246" s="229">
        <v>40451</v>
      </c>
      <c r="J246" s="163" t="s">
        <v>11</v>
      </c>
      <c r="K246" s="163" t="s">
        <v>11</v>
      </c>
      <c r="L246" s="163" t="s">
        <v>11</v>
      </c>
      <c r="M246" s="163" t="s">
        <v>11</v>
      </c>
      <c r="N246" s="163" t="s">
        <v>11</v>
      </c>
      <c r="O246" s="224">
        <v>1</v>
      </c>
      <c r="P246" s="156" t="s">
        <v>281</v>
      </c>
      <c r="Q246" s="230"/>
      <c r="R246" s="198" t="s">
        <v>1</v>
      </c>
      <c r="S246" s="173" t="s">
        <v>670</v>
      </c>
    </row>
    <row r="247" spans="1:19" ht="30" customHeight="1">
      <c r="A247" s="157">
        <v>206</v>
      </c>
      <c r="B247" s="227" t="s">
        <v>33</v>
      </c>
      <c r="C247" s="227" t="s">
        <v>540</v>
      </c>
      <c r="D247" s="228" t="s">
        <v>116</v>
      </c>
      <c r="E247" s="227" t="s">
        <v>347</v>
      </c>
      <c r="F247" s="194" t="s">
        <v>721</v>
      </c>
      <c r="G247" s="196" t="s">
        <v>724</v>
      </c>
      <c r="H247" s="229">
        <v>40451</v>
      </c>
      <c r="I247" s="229">
        <v>40451</v>
      </c>
      <c r="J247" s="163" t="s">
        <v>11</v>
      </c>
      <c r="K247" s="163" t="s">
        <v>11</v>
      </c>
      <c r="L247" s="163" t="s">
        <v>11</v>
      </c>
      <c r="M247" s="163" t="s">
        <v>11</v>
      </c>
      <c r="N247" s="163" t="s">
        <v>11</v>
      </c>
      <c r="O247" s="224">
        <v>1</v>
      </c>
      <c r="P247" s="156" t="s">
        <v>281</v>
      </c>
      <c r="Q247" s="230"/>
      <c r="R247" s="198" t="s">
        <v>1</v>
      </c>
      <c r="S247" s="173" t="s">
        <v>670</v>
      </c>
    </row>
    <row r="248" spans="1:19" ht="30" customHeight="1">
      <c r="A248" s="157">
        <v>207</v>
      </c>
      <c r="B248" s="227" t="s">
        <v>26</v>
      </c>
      <c r="C248" s="227" t="s">
        <v>352</v>
      </c>
      <c r="D248" s="228" t="s">
        <v>217</v>
      </c>
      <c r="E248" s="227" t="s">
        <v>804</v>
      </c>
      <c r="F248" s="194">
        <v>1238</v>
      </c>
      <c r="G248" s="196" t="s">
        <v>724</v>
      </c>
      <c r="H248" s="229">
        <v>42510</v>
      </c>
      <c r="I248" s="229">
        <v>42510</v>
      </c>
      <c r="J248" s="163" t="s">
        <v>11</v>
      </c>
      <c r="K248" s="163" t="s">
        <v>11</v>
      </c>
      <c r="L248" s="163" t="s">
        <v>11</v>
      </c>
      <c r="M248" s="163" t="s">
        <v>11</v>
      </c>
      <c r="N248" s="163" t="s">
        <v>11</v>
      </c>
      <c r="O248" s="224">
        <v>1</v>
      </c>
      <c r="P248" s="156" t="s">
        <v>281</v>
      </c>
      <c r="Q248" s="230"/>
      <c r="R248" s="198" t="s">
        <v>1</v>
      </c>
      <c r="S248" s="173" t="s">
        <v>670</v>
      </c>
    </row>
    <row r="249" spans="1:19" ht="30" customHeight="1">
      <c r="A249" s="157">
        <v>208</v>
      </c>
      <c r="B249" s="227" t="s">
        <v>26</v>
      </c>
      <c r="C249" s="227" t="s">
        <v>352</v>
      </c>
      <c r="D249" s="228" t="s">
        <v>217</v>
      </c>
      <c r="E249" s="227" t="s">
        <v>822</v>
      </c>
      <c r="F249" s="194">
        <v>1238</v>
      </c>
      <c r="G249" s="196" t="s">
        <v>724</v>
      </c>
      <c r="H249" s="229">
        <v>42510</v>
      </c>
      <c r="I249" s="229">
        <v>42510</v>
      </c>
      <c r="J249" s="163" t="s">
        <v>11</v>
      </c>
      <c r="K249" s="163" t="s">
        <v>11</v>
      </c>
      <c r="L249" s="163" t="s">
        <v>11</v>
      </c>
      <c r="M249" s="163" t="s">
        <v>11</v>
      </c>
      <c r="N249" s="163" t="s">
        <v>11</v>
      </c>
      <c r="O249" s="224">
        <v>1</v>
      </c>
      <c r="P249" s="156" t="s">
        <v>281</v>
      </c>
      <c r="Q249" s="230"/>
      <c r="R249" s="198" t="s">
        <v>1</v>
      </c>
      <c r="S249" s="173" t="s">
        <v>670</v>
      </c>
    </row>
    <row r="250" spans="1:19" ht="30" customHeight="1">
      <c r="A250" s="157">
        <v>209</v>
      </c>
      <c r="B250" s="227" t="s">
        <v>26</v>
      </c>
      <c r="C250" s="227" t="s">
        <v>80</v>
      </c>
      <c r="D250" s="228" t="s">
        <v>209</v>
      </c>
      <c r="E250" s="227" t="s">
        <v>81</v>
      </c>
      <c r="F250" s="194" t="s">
        <v>721</v>
      </c>
      <c r="G250" s="196" t="s">
        <v>724</v>
      </c>
      <c r="H250" s="229">
        <v>40451</v>
      </c>
      <c r="I250" s="229">
        <v>40451</v>
      </c>
      <c r="J250" s="163" t="s">
        <v>11</v>
      </c>
      <c r="K250" s="163" t="s">
        <v>11</v>
      </c>
      <c r="L250" s="163" t="s">
        <v>11</v>
      </c>
      <c r="M250" s="163" t="s">
        <v>11</v>
      </c>
      <c r="N250" s="163" t="s">
        <v>11</v>
      </c>
      <c r="O250" s="224">
        <v>1</v>
      </c>
      <c r="P250" s="156" t="s">
        <v>281</v>
      </c>
      <c r="Q250" s="230"/>
      <c r="R250" s="198" t="s">
        <v>1</v>
      </c>
      <c r="S250" s="173" t="s">
        <v>670</v>
      </c>
    </row>
    <row r="251" spans="1:19" ht="35.25" customHeight="1">
      <c r="A251" s="157">
        <v>210</v>
      </c>
      <c r="B251" s="227" t="s">
        <v>33</v>
      </c>
      <c r="C251" s="227" t="s">
        <v>53</v>
      </c>
      <c r="D251" s="228" t="s">
        <v>117</v>
      </c>
      <c r="E251" s="313" t="s">
        <v>782</v>
      </c>
      <c r="F251" s="194" t="s">
        <v>783</v>
      </c>
      <c r="G251" s="196" t="s">
        <v>724</v>
      </c>
      <c r="H251" s="229">
        <v>41332</v>
      </c>
      <c r="I251" s="229">
        <v>41332</v>
      </c>
      <c r="J251" s="163" t="s">
        <v>11</v>
      </c>
      <c r="K251" s="163" t="s">
        <v>11</v>
      </c>
      <c r="L251" s="163" t="s">
        <v>11</v>
      </c>
      <c r="M251" s="163" t="s">
        <v>11</v>
      </c>
      <c r="N251" s="163" t="s">
        <v>11</v>
      </c>
      <c r="O251" s="224">
        <v>1</v>
      </c>
      <c r="P251" s="156" t="s">
        <v>281</v>
      </c>
      <c r="Q251" s="230"/>
      <c r="R251" s="198" t="s">
        <v>1</v>
      </c>
      <c r="S251" s="173" t="s">
        <v>670</v>
      </c>
    </row>
    <row r="252" spans="1:19" ht="30" customHeight="1">
      <c r="A252" s="157">
        <v>211</v>
      </c>
      <c r="B252" s="227" t="s">
        <v>26</v>
      </c>
      <c r="C252" s="227" t="s">
        <v>352</v>
      </c>
      <c r="D252" s="228" t="s">
        <v>214</v>
      </c>
      <c r="E252" s="227" t="s">
        <v>804</v>
      </c>
      <c r="F252" s="194">
        <v>1238</v>
      </c>
      <c r="G252" s="196" t="s">
        <v>724</v>
      </c>
      <c r="H252" s="229">
        <v>41904</v>
      </c>
      <c r="I252" s="229">
        <v>41904</v>
      </c>
      <c r="J252" s="163" t="s">
        <v>11</v>
      </c>
      <c r="K252" s="163" t="s">
        <v>11</v>
      </c>
      <c r="L252" s="163" t="s">
        <v>11</v>
      </c>
      <c r="M252" s="163" t="s">
        <v>11</v>
      </c>
      <c r="N252" s="163" t="s">
        <v>11</v>
      </c>
      <c r="O252" s="224">
        <v>1</v>
      </c>
      <c r="P252" s="156" t="s">
        <v>281</v>
      </c>
      <c r="Q252" s="230"/>
      <c r="R252" s="198" t="s">
        <v>1</v>
      </c>
      <c r="S252" s="173" t="s">
        <v>670</v>
      </c>
    </row>
    <row r="253" spans="1:19" ht="30" customHeight="1">
      <c r="A253" s="157">
        <v>212</v>
      </c>
      <c r="B253" s="227" t="s">
        <v>26</v>
      </c>
      <c r="C253" s="227" t="s">
        <v>352</v>
      </c>
      <c r="D253" s="228" t="s">
        <v>214</v>
      </c>
      <c r="E253" s="227" t="s">
        <v>822</v>
      </c>
      <c r="F253" s="194">
        <v>1238</v>
      </c>
      <c r="G253" s="196" t="s">
        <v>724</v>
      </c>
      <c r="H253" s="229">
        <v>41904</v>
      </c>
      <c r="I253" s="229">
        <v>41904</v>
      </c>
      <c r="J253" s="163" t="s">
        <v>11</v>
      </c>
      <c r="K253" s="163" t="s">
        <v>11</v>
      </c>
      <c r="L253" s="163" t="s">
        <v>11</v>
      </c>
      <c r="M253" s="163" t="s">
        <v>11</v>
      </c>
      <c r="N253" s="163" t="s">
        <v>11</v>
      </c>
      <c r="O253" s="224">
        <v>1</v>
      </c>
      <c r="P253" s="156" t="s">
        <v>281</v>
      </c>
      <c r="Q253" s="230"/>
      <c r="R253" s="198" t="s">
        <v>1</v>
      </c>
      <c r="S253" s="173" t="s">
        <v>670</v>
      </c>
    </row>
    <row r="254" spans="1:19" ht="30" customHeight="1">
      <c r="A254" s="157">
        <v>213</v>
      </c>
      <c r="B254" s="227" t="s">
        <v>33</v>
      </c>
      <c r="C254" s="227" t="s">
        <v>541</v>
      </c>
      <c r="D254" s="228" t="s">
        <v>324</v>
      </c>
      <c r="E254" s="227" t="s">
        <v>784</v>
      </c>
      <c r="F254" s="194">
        <v>1212</v>
      </c>
      <c r="G254" s="196" t="s">
        <v>724</v>
      </c>
      <c r="H254" s="229">
        <v>40816</v>
      </c>
      <c r="I254" s="229">
        <v>40816</v>
      </c>
      <c r="J254" s="163" t="s">
        <v>11</v>
      </c>
      <c r="K254" s="163" t="s">
        <v>11</v>
      </c>
      <c r="L254" s="163" t="s">
        <v>11</v>
      </c>
      <c r="M254" s="163" t="s">
        <v>11</v>
      </c>
      <c r="N254" s="163" t="s">
        <v>11</v>
      </c>
      <c r="O254" s="224">
        <v>1</v>
      </c>
      <c r="P254" s="156" t="s">
        <v>281</v>
      </c>
      <c r="Q254" s="230"/>
      <c r="R254" s="198" t="s">
        <v>1</v>
      </c>
      <c r="S254" s="173" t="s">
        <v>670</v>
      </c>
    </row>
    <row r="255" spans="1:19" ht="30" customHeight="1">
      <c r="A255" s="157">
        <v>214</v>
      </c>
      <c r="B255" s="227" t="s">
        <v>129</v>
      </c>
      <c r="C255" s="227" t="s">
        <v>542</v>
      </c>
      <c r="D255" s="228" t="s">
        <v>203</v>
      </c>
      <c r="E255" s="227" t="s">
        <v>61</v>
      </c>
      <c r="F255" s="154" t="s">
        <v>721</v>
      </c>
      <c r="G255" s="196" t="s">
        <v>745</v>
      </c>
      <c r="H255" s="229">
        <v>39448</v>
      </c>
      <c r="I255" s="229">
        <v>39448</v>
      </c>
      <c r="J255" s="163" t="s">
        <v>11</v>
      </c>
      <c r="K255" s="163" t="s">
        <v>11</v>
      </c>
      <c r="L255" s="163" t="s">
        <v>11</v>
      </c>
      <c r="M255" s="163" t="s">
        <v>11</v>
      </c>
      <c r="N255" s="163" t="s">
        <v>11</v>
      </c>
      <c r="O255" s="224">
        <v>1</v>
      </c>
      <c r="P255" s="156" t="s">
        <v>281</v>
      </c>
      <c r="Q255" s="230"/>
      <c r="R255" s="198" t="s">
        <v>1</v>
      </c>
      <c r="S255" s="173" t="s">
        <v>670</v>
      </c>
    </row>
    <row r="256" spans="1:19" ht="30" customHeight="1">
      <c r="A256" s="157">
        <v>215</v>
      </c>
      <c r="B256" s="227" t="s">
        <v>22</v>
      </c>
      <c r="C256" s="227" t="s">
        <v>534</v>
      </c>
      <c r="D256" s="228" t="s">
        <v>203</v>
      </c>
      <c r="E256" s="227" t="s">
        <v>543</v>
      </c>
      <c r="F256" s="154" t="s">
        <v>721</v>
      </c>
      <c r="G256" s="196" t="s">
        <v>753</v>
      </c>
      <c r="H256" s="229">
        <v>39448</v>
      </c>
      <c r="I256" s="229">
        <v>39448</v>
      </c>
      <c r="J256" s="163" t="s">
        <v>11</v>
      </c>
      <c r="K256" s="163" t="s">
        <v>11</v>
      </c>
      <c r="L256" s="163" t="s">
        <v>11</v>
      </c>
      <c r="M256" s="163" t="s">
        <v>11</v>
      </c>
      <c r="N256" s="163" t="s">
        <v>11</v>
      </c>
      <c r="O256" s="224">
        <v>1</v>
      </c>
      <c r="P256" s="156" t="s">
        <v>281</v>
      </c>
      <c r="Q256" s="230"/>
      <c r="R256" s="198" t="s">
        <v>1</v>
      </c>
      <c r="S256" s="173" t="s">
        <v>670</v>
      </c>
    </row>
    <row r="257" spans="1:19" ht="30" customHeight="1">
      <c r="A257" s="157">
        <v>216</v>
      </c>
      <c r="B257" s="227" t="s">
        <v>22</v>
      </c>
      <c r="C257" s="227" t="s">
        <v>534</v>
      </c>
      <c r="D257" s="228" t="s">
        <v>203</v>
      </c>
      <c r="E257" s="227" t="s">
        <v>543</v>
      </c>
      <c r="F257" s="154" t="s">
        <v>721</v>
      </c>
      <c r="G257" s="196" t="s">
        <v>753</v>
      </c>
      <c r="H257" s="229">
        <v>39448</v>
      </c>
      <c r="I257" s="229">
        <v>39448</v>
      </c>
      <c r="J257" s="163" t="s">
        <v>11</v>
      </c>
      <c r="K257" s="163" t="s">
        <v>11</v>
      </c>
      <c r="L257" s="163" t="s">
        <v>11</v>
      </c>
      <c r="M257" s="163" t="s">
        <v>11</v>
      </c>
      <c r="N257" s="163" t="s">
        <v>11</v>
      </c>
      <c r="O257" s="224">
        <v>1</v>
      </c>
      <c r="P257" s="156" t="s">
        <v>281</v>
      </c>
      <c r="Q257" s="230"/>
      <c r="R257" s="198" t="s">
        <v>1</v>
      </c>
      <c r="S257" s="173" t="s">
        <v>670</v>
      </c>
    </row>
    <row r="258" spans="1:19" ht="30" customHeight="1">
      <c r="A258" s="157">
        <v>217</v>
      </c>
      <c r="B258" s="227" t="s">
        <v>129</v>
      </c>
      <c r="C258" s="227" t="s">
        <v>542</v>
      </c>
      <c r="D258" s="228" t="s">
        <v>35</v>
      </c>
      <c r="E258" s="227" t="s">
        <v>61</v>
      </c>
      <c r="F258" s="154" t="s">
        <v>721</v>
      </c>
      <c r="G258" s="196" t="s">
        <v>745</v>
      </c>
      <c r="H258" s="229">
        <v>39448</v>
      </c>
      <c r="I258" s="229">
        <v>39448</v>
      </c>
      <c r="J258" s="163" t="s">
        <v>11</v>
      </c>
      <c r="K258" s="163" t="s">
        <v>11</v>
      </c>
      <c r="L258" s="163" t="s">
        <v>11</v>
      </c>
      <c r="M258" s="163" t="s">
        <v>11</v>
      </c>
      <c r="N258" s="163" t="s">
        <v>11</v>
      </c>
      <c r="O258" s="224">
        <v>1</v>
      </c>
      <c r="P258" s="156" t="s">
        <v>281</v>
      </c>
      <c r="Q258" s="230"/>
      <c r="R258" s="198" t="s">
        <v>1</v>
      </c>
      <c r="S258" s="173" t="s">
        <v>670</v>
      </c>
    </row>
    <row r="259" spans="1:19" ht="30" customHeight="1">
      <c r="A259" s="157">
        <v>218</v>
      </c>
      <c r="B259" s="227" t="s">
        <v>22</v>
      </c>
      <c r="C259" s="227" t="s">
        <v>544</v>
      </c>
      <c r="D259" s="228" t="s">
        <v>214</v>
      </c>
      <c r="E259" s="227" t="s">
        <v>339</v>
      </c>
      <c r="F259" s="154" t="s">
        <v>721</v>
      </c>
      <c r="G259" s="196" t="s">
        <v>753</v>
      </c>
      <c r="H259" s="229">
        <v>40451</v>
      </c>
      <c r="I259" s="229">
        <v>40451</v>
      </c>
      <c r="J259" s="163" t="s">
        <v>11</v>
      </c>
      <c r="K259" s="163" t="s">
        <v>11</v>
      </c>
      <c r="L259" s="163" t="s">
        <v>11</v>
      </c>
      <c r="M259" s="163" t="s">
        <v>11</v>
      </c>
      <c r="N259" s="163" t="s">
        <v>11</v>
      </c>
      <c r="O259" s="224">
        <v>1</v>
      </c>
      <c r="P259" s="156" t="s">
        <v>281</v>
      </c>
      <c r="Q259" s="230"/>
      <c r="R259" s="198" t="s">
        <v>1</v>
      </c>
      <c r="S259" s="173" t="s">
        <v>670</v>
      </c>
    </row>
    <row r="260" spans="1:19" ht="30" customHeight="1">
      <c r="A260" s="157">
        <v>219</v>
      </c>
      <c r="B260" s="227" t="s">
        <v>25</v>
      </c>
      <c r="C260" s="227" t="s">
        <v>545</v>
      </c>
      <c r="D260" s="228" t="s">
        <v>18</v>
      </c>
      <c r="E260" s="227" t="s">
        <v>763</v>
      </c>
      <c r="F260" s="154" t="s">
        <v>721</v>
      </c>
      <c r="G260" s="196" t="s">
        <v>724</v>
      </c>
      <c r="H260" s="229">
        <v>39448</v>
      </c>
      <c r="I260" s="229">
        <v>39448</v>
      </c>
      <c r="J260" s="163" t="s">
        <v>11</v>
      </c>
      <c r="K260" s="163" t="s">
        <v>11</v>
      </c>
      <c r="L260" s="163" t="s">
        <v>11</v>
      </c>
      <c r="M260" s="163" t="s">
        <v>11</v>
      </c>
      <c r="N260" s="163" t="s">
        <v>11</v>
      </c>
      <c r="O260" s="224">
        <v>1</v>
      </c>
      <c r="P260" s="156" t="s">
        <v>281</v>
      </c>
      <c r="Q260" s="230"/>
      <c r="R260" s="198" t="s">
        <v>1</v>
      </c>
      <c r="S260" s="173" t="s">
        <v>670</v>
      </c>
    </row>
    <row r="261" spans="1:19" ht="34.5" customHeight="1">
      <c r="A261" s="157">
        <v>220</v>
      </c>
      <c r="B261" s="227" t="s">
        <v>25</v>
      </c>
      <c r="C261" s="227" t="s">
        <v>382</v>
      </c>
      <c r="D261" s="228" t="s">
        <v>361</v>
      </c>
      <c r="E261" s="313" t="s">
        <v>767</v>
      </c>
      <c r="F261" s="194" t="s">
        <v>785</v>
      </c>
      <c r="G261" s="196" t="s">
        <v>724</v>
      </c>
      <c r="H261" s="229">
        <v>42485</v>
      </c>
      <c r="I261" s="229">
        <v>42485</v>
      </c>
      <c r="J261" s="163" t="s">
        <v>11</v>
      </c>
      <c r="K261" s="163" t="s">
        <v>11</v>
      </c>
      <c r="L261" s="163" t="s">
        <v>11</v>
      </c>
      <c r="M261" s="163" t="s">
        <v>11</v>
      </c>
      <c r="N261" s="163" t="s">
        <v>11</v>
      </c>
      <c r="O261" s="224">
        <v>1</v>
      </c>
      <c r="P261" s="156" t="s">
        <v>281</v>
      </c>
      <c r="Q261" s="230"/>
      <c r="R261" s="198" t="s">
        <v>1</v>
      </c>
      <c r="S261" s="173" t="s">
        <v>670</v>
      </c>
    </row>
    <row r="262" spans="1:19" ht="30" customHeight="1">
      <c r="A262" s="157">
        <v>221</v>
      </c>
      <c r="B262" s="227" t="s">
        <v>183</v>
      </c>
      <c r="C262" s="227" t="s">
        <v>546</v>
      </c>
      <c r="D262" s="228" t="s">
        <v>35</v>
      </c>
      <c r="E262" s="227" t="s">
        <v>762</v>
      </c>
      <c r="F262" s="194" t="s">
        <v>721</v>
      </c>
      <c r="G262" s="196" t="s">
        <v>724</v>
      </c>
      <c r="H262" s="229">
        <v>39448</v>
      </c>
      <c r="I262" s="229">
        <v>39448</v>
      </c>
      <c r="J262" s="163" t="s">
        <v>11</v>
      </c>
      <c r="K262" s="163" t="s">
        <v>11</v>
      </c>
      <c r="L262" s="163" t="s">
        <v>11</v>
      </c>
      <c r="M262" s="163" t="s">
        <v>11</v>
      </c>
      <c r="N262" s="163" t="s">
        <v>11</v>
      </c>
      <c r="O262" s="224">
        <v>1</v>
      </c>
      <c r="P262" s="156" t="s">
        <v>281</v>
      </c>
      <c r="Q262" s="230"/>
      <c r="R262" s="198" t="s">
        <v>1</v>
      </c>
      <c r="S262" s="173" t="s">
        <v>670</v>
      </c>
    </row>
    <row r="263" spans="1:19" ht="35.25" customHeight="1">
      <c r="A263" s="157">
        <v>222</v>
      </c>
      <c r="B263" s="227" t="s">
        <v>31</v>
      </c>
      <c r="C263" s="227" t="s">
        <v>547</v>
      </c>
      <c r="D263" s="228" t="s">
        <v>35</v>
      </c>
      <c r="E263" s="313" t="s">
        <v>764</v>
      </c>
      <c r="F263" s="194" t="s">
        <v>721</v>
      </c>
      <c r="G263" s="196" t="s">
        <v>724</v>
      </c>
      <c r="H263" s="229">
        <v>39448</v>
      </c>
      <c r="I263" s="229">
        <v>39448</v>
      </c>
      <c r="J263" s="163" t="s">
        <v>11</v>
      </c>
      <c r="K263" s="163" t="s">
        <v>11</v>
      </c>
      <c r="L263" s="163" t="s">
        <v>11</v>
      </c>
      <c r="M263" s="163" t="s">
        <v>11</v>
      </c>
      <c r="N263" s="163" t="s">
        <v>11</v>
      </c>
      <c r="O263" s="224">
        <v>1</v>
      </c>
      <c r="P263" s="156" t="s">
        <v>281</v>
      </c>
      <c r="Q263" s="230"/>
      <c r="R263" s="198" t="s">
        <v>1</v>
      </c>
      <c r="S263" s="173" t="s">
        <v>670</v>
      </c>
    </row>
    <row r="264" spans="1:19" ht="35.25" customHeight="1">
      <c r="A264" s="157">
        <v>223</v>
      </c>
      <c r="B264" s="227" t="s">
        <v>31</v>
      </c>
      <c r="C264" s="313" t="s">
        <v>548</v>
      </c>
      <c r="D264" s="228" t="s">
        <v>216</v>
      </c>
      <c r="E264" s="227" t="s">
        <v>786</v>
      </c>
      <c r="F264" s="194">
        <v>3521</v>
      </c>
      <c r="G264" s="196" t="s">
        <v>724</v>
      </c>
      <c r="H264" s="229">
        <v>40816</v>
      </c>
      <c r="I264" s="229">
        <v>40816</v>
      </c>
      <c r="J264" s="163" t="s">
        <v>11</v>
      </c>
      <c r="K264" s="163" t="s">
        <v>11</v>
      </c>
      <c r="L264" s="163" t="s">
        <v>11</v>
      </c>
      <c r="M264" s="163" t="s">
        <v>11</v>
      </c>
      <c r="N264" s="163" t="s">
        <v>11</v>
      </c>
      <c r="O264" s="224">
        <v>1</v>
      </c>
      <c r="P264" s="156" t="s">
        <v>281</v>
      </c>
      <c r="Q264" s="230"/>
      <c r="R264" s="198" t="s">
        <v>1</v>
      </c>
      <c r="S264" s="173" t="s">
        <v>670</v>
      </c>
    </row>
    <row r="265" spans="1:19" ht="30" customHeight="1">
      <c r="A265" s="157">
        <v>224</v>
      </c>
      <c r="B265" s="227" t="s">
        <v>31</v>
      </c>
      <c r="C265" s="227" t="s">
        <v>44</v>
      </c>
      <c r="D265" s="228" t="s">
        <v>219</v>
      </c>
      <c r="E265" s="227" t="s">
        <v>787</v>
      </c>
      <c r="F265" s="194">
        <v>3330</v>
      </c>
      <c r="G265" s="196" t="s">
        <v>724</v>
      </c>
      <c r="H265" s="229">
        <v>41858</v>
      </c>
      <c r="I265" s="229">
        <v>41858</v>
      </c>
      <c r="J265" s="163" t="s">
        <v>11</v>
      </c>
      <c r="K265" s="163" t="s">
        <v>11</v>
      </c>
      <c r="L265" s="163" t="s">
        <v>11</v>
      </c>
      <c r="M265" s="163" t="s">
        <v>11</v>
      </c>
      <c r="N265" s="163" t="s">
        <v>11</v>
      </c>
      <c r="O265" s="224">
        <v>1</v>
      </c>
      <c r="P265" s="156" t="s">
        <v>281</v>
      </c>
      <c r="Q265" s="230"/>
      <c r="R265" s="198" t="s">
        <v>1</v>
      </c>
      <c r="S265" s="173" t="s">
        <v>670</v>
      </c>
    </row>
    <row r="266" spans="1:19" ht="34.5" customHeight="1">
      <c r="A266" s="157">
        <v>225</v>
      </c>
      <c r="B266" s="227" t="s">
        <v>31</v>
      </c>
      <c r="C266" s="313" t="s">
        <v>549</v>
      </c>
      <c r="D266" s="228" t="s">
        <v>116</v>
      </c>
      <c r="E266" s="227" t="s">
        <v>816</v>
      </c>
      <c r="F266" s="194" t="s">
        <v>815</v>
      </c>
      <c r="G266" s="196" t="s">
        <v>724</v>
      </c>
      <c r="H266" s="229">
        <v>42366</v>
      </c>
      <c r="I266" s="229">
        <v>42366</v>
      </c>
      <c r="J266" s="163" t="s">
        <v>11</v>
      </c>
      <c r="K266" s="163" t="s">
        <v>11</v>
      </c>
      <c r="L266" s="163" t="s">
        <v>11</v>
      </c>
      <c r="M266" s="163" t="s">
        <v>11</v>
      </c>
      <c r="N266" s="163" t="s">
        <v>11</v>
      </c>
      <c r="O266" s="224">
        <v>1</v>
      </c>
      <c r="P266" s="156" t="s">
        <v>281</v>
      </c>
      <c r="Q266" s="230"/>
      <c r="R266" s="198" t="s">
        <v>1</v>
      </c>
      <c r="S266" s="173" t="s">
        <v>670</v>
      </c>
    </row>
    <row r="267" spans="1:19" ht="30" customHeight="1">
      <c r="A267" s="157">
        <v>226</v>
      </c>
      <c r="B267" s="227" t="s">
        <v>31</v>
      </c>
      <c r="C267" s="227" t="s">
        <v>44</v>
      </c>
      <c r="D267" s="228" t="s">
        <v>212</v>
      </c>
      <c r="E267" s="227" t="s">
        <v>550</v>
      </c>
      <c r="F267" s="154" t="s">
        <v>721</v>
      </c>
      <c r="G267" s="196" t="s">
        <v>724</v>
      </c>
      <c r="H267" s="229">
        <v>40044</v>
      </c>
      <c r="I267" s="229">
        <v>40044</v>
      </c>
      <c r="J267" s="163" t="s">
        <v>11</v>
      </c>
      <c r="K267" s="163" t="s">
        <v>11</v>
      </c>
      <c r="L267" s="163" t="s">
        <v>11</v>
      </c>
      <c r="M267" s="163" t="s">
        <v>11</v>
      </c>
      <c r="N267" s="163" t="s">
        <v>11</v>
      </c>
      <c r="O267" s="224">
        <v>1</v>
      </c>
      <c r="P267" s="156" t="s">
        <v>281</v>
      </c>
      <c r="Q267" s="230"/>
      <c r="R267" s="198" t="s">
        <v>1</v>
      </c>
      <c r="S267" s="173" t="s">
        <v>670</v>
      </c>
    </row>
    <row r="268" spans="1:19" ht="30" customHeight="1">
      <c r="A268" s="157">
        <v>227</v>
      </c>
      <c r="B268" s="227" t="s">
        <v>31</v>
      </c>
      <c r="C268" s="227" t="s">
        <v>44</v>
      </c>
      <c r="D268" s="228" t="s">
        <v>327</v>
      </c>
      <c r="E268" s="227" t="s">
        <v>551</v>
      </c>
      <c r="F268" s="154" t="s">
        <v>721</v>
      </c>
      <c r="G268" s="196" t="s">
        <v>724</v>
      </c>
      <c r="H268" s="229">
        <v>42366</v>
      </c>
      <c r="I268" s="229">
        <v>42366</v>
      </c>
      <c r="J268" s="163" t="s">
        <v>11</v>
      </c>
      <c r="K268" s="163" t="s">
        <v>11</v>
      </c>
      <c r="L268" s="163" t="s">
        <v>11</v>
      </c>
      <c r="M268" s="163" t="s">
        <v>11</v>
      </c>
      <c r="N268" s="163" t="s">
        <v>11</v>
      </c>
      <c r="O268" s="224">
        <v>1</v>
      </c>
      <c r="P268" s="156" t="s">
        <v>281</v>
      </c>
      <c r="Q268" s="230"/>
      <c r="R268" s="198" t="s">
        <v>1</v>
      </c>
      <c r="S268" s="173" t="s">
        <v>670</v>
      </c>
    </row>
    <row r="269" spans="1:19" ht="30" customHeight="1">
      <c r="A269" s="157">
        <v>228</v>
      </c>
      <c r="B269" s="227" t="s">
        <v>32</v>
      </c>
      <c r="C269" s="227" t="s">
        <v>342</v>
      </c>
      <c r="D269" s="228" t="s">
        <v>209</v>
      </c>
      <c r="E269" s="227" t="s">
        <v>49</v>
      </c>
      <c r="F269" s="154" t="s">
        <v>721</v>
      </c>
      <c r="G269" s="196" t="s">
        <v>724</v>
      </c>
      <c r="H269" s="229">
        <v>40451</v>
      </c>
      <c r="I269" s="229">
        <v>40451</v>
      </c>
      <c r="J269" s="163" t="s">
        <v>11</v>
      </c>
      <c r="K269" s="163" t="s">
        <v>11</v>
      </c>
      <c r="L269" s="163" t="s">
        <v>11</v>
      </c>
      <c r="M269" s="163" t="s">
        <v>11</v>
      </c>
      <c r="N269" s="163" t="s">
        <v>11</v>
      </c>
      <c r="O269" s="224">
        <v>1</v>
      </c>
      <c r="P269" s="156" t="s">
        <v>281</v>
      </c>
      <c r="Q269" s="230"/>
      <c r="R269" s="198" t="s">
        <v>1</v>
      </c>
      <c r="S269" s="173" t="s">
        <v>670</v>
      </c>
    </row>
    <row r="270" spans="1:19" ht="30" customHeight="1">
      <c r="A270" s="157">
        <v>229</v>
      </c>
      <c r="B270" s="227" t="s">
        <v>32</v>
      </c>
      <c r="C270" s="227" t="s">
        <v>552</v>
      </c>
      <c r="D270" s="228" t="s">
        <v>35</v>
      </c>
      <c r="E270" s="227" t="s">
        <v>344</v>
      </c>
      <c r="F270" s="154" t="s">
        <v>721</v>
      </c>
      <c r="G270" s="196" t="s">
        <v>724</v>
      </c>
      <c r="H270" s="229">
        <v>39673</v>
      </c>
      <c r="I270" s="229">
        <v>39673</v>
      </c>
      <c r="J270" s="163" t="s">
        <v>11</v>
      </c>
      <c r="K270" s="163" t="s">
        <v>11</v>
      </c>
      <c r="L270" s="163" t="s">
        <v>11</v>
      </c>
      <c r="M270" s="163" t="s">
        <v>11</v>
      </c>
      <c r="N270" s="163" t="s">
        <v>11</v>
      </c>
      <c r="O270" s="224">
        <v>1</v>
      </c>
      <c r="P270" s="156" t="s">
        <v>281</v>
      </c>
      <c r="Q270" s="230"/>
      <c r="R270" s="198" t="s">
        <v>1</v>
      </c>
      <c r="S270" s="173" t="s">
        <v>670</v>
      </c>
    </row>
    <row r="271" spans="1:19" ht="30" customHeight="1">
      <c r="A271" s="157">
        <v>230</v>
      </c>
      <c r="B271" s="227" t="s">
        <v>32</v>
      </c>
      <c r="C271" s="227" t="s">
        <v>342</v>
      </c>
      <c r="D271" s="228" t="s">
        <v>18</v>
      </c>
      <c r="E271" s="227" t="s">
        <v>553</v>
      </c>
      <c r="F271" s="154" t="s">
        <v>721</v>
      </c>
      <c r="G271" s="196" t="s">
        <v>724</v>
      </c>
      <c r="H271" s="229">
        <v>41332</v>
      </c>
      <c r="I271" s="229">
        <v>41332</v>
      </c>
      <c r="J271" s="163" t="s">
        <v>11</v>
      </c>
      <c r="K271" s="163" t="s">
        <v>11</v>
      </c>
      <c r="L271" s="163" t="s">
        <v>11</v>
      </c>
      <c r="M271" s="163" t="s">
        <v>11</v>
      </c>
      <c r="N271" s="163" t="s">
        <v>11</v>
      </c>
      <c r="O271" s="224">
        <v>1</v>
      </c>
      <c r="P271" s="156" t="s">
        <v>281</v>
      </c>
      <c r="Q271" s="230"/>
      <c r="R271" s="198" t="s">
        <v>1</v>
      </c>
      <c r="S271" s="173" t="s">
        <v>670</v>
      </c>
    </row>
    <row r="272" spans="1:19" ht="36.75" customHeight="1">
      <c r="A272" s="157">
        <v>231</v>
      </c>
      <c r="B272" s="227" t="s">
        <v>31</v>
      </c>
      <c r="C272" s="227" t="s">
        <v>554</v>
      </c>
      <c r="D272" s="228" t="s">
        <v>15</v>
      </c>
      <c r="E272" s="313" t="s">
        <v>818</v>
      </c>
      <c r="F272" s="154" t="s">
        <v>817</v>
      </c>
      <c r="G272" s="196" t="s">
        <v>724</v>
      </c>
      <c r="H272" s="229">
        <v>41904</v>
      </c>
      <c r="I272" s="229">
        <v>41904</v>
      </c>
      <c r="J272" s="163" t="s">
        <v>11</v>
      </c>
      <c r="K272" s="163" t="s">
        <v>11</v>
      </c>
      <c r="L272" s="163" t="s">
        <v>11</v>
      </c>
      <c r="M272" s="163" t="s">
        <v>11</v>
      </c>
      <c r="N272" s="163" t="s">
        <v>11</v>
      </c>
      <c r="O272" s="224">
        <v>1</v>
      </c>
      <c r="P272" s="156" t="s">
        <v>281</v>
      </c>
      <c r="Q272" s="230"/>
      <c r="R272" s="198" t="s">
        <v>1</v>
      </c>
      <c r="S272" s="173" t="s">
        <v>670</v>
      </c>
    </row>
    <row r="273" spans="1:19" ht="30" customHeight="1">
      <c r="A273" s="157">
        <v>232</v>
      </c>
      <c r="B273" s="227" t="s">
        <v>32</v>
      </c>
      <c r="C273" s="227" t="s">
        <v>342</v>
      </c>
      <c r="D273" s="228" t="s">
        <v>17</v>
      </c>
      <c r="E273" s="313" t="s">
        <v>553</v>
      </c>
      <c r="F273" s="154" t="s">
        <v>721</v>
      </c>
      <c r="G273" s="196" t="s">
        <v>724</v>
      </c>
      <c r="H273" s="229">
        <v>40137</v>
      </c>
      <c r="I273" s="229">
        <v>40137</v>
      </c>
      <c r="J273" s="163" t="s">
        <v>11</v>
      </c>
      <c r="K273" s="163" t="s">
        <v>11</v>
      </c>
      <c r="L273" s="163" t="s">
        <v>11</v>
      </c>
      <c r="M273" s="163" t="s">
        <v>11</v>
      </c>
      <c r="N273" s="163" t="s">
        <v>11</v>
      </c>
      <c r="O273" s="224">
        <v>1</v>
      </c>
      <c r="P273" s="156" t="s">
        <v>281</v>
      </c>
      <c r="Q273" s="230"/>
      <c r="R273" s="198" t="s">
        <v>1</v>
      </c>
      <c r="S273" s="173" t="s">
        <v>670</v>
      </c>
    </row>
    <row r="274" spans="1:19" ht="36.75" customHeight="1">
      <c r="A274" s="157">
        <v>233</v>
      </c>
      <c r="B274" s="172" t="s">
        <v>33</v>
      </c>
      <c r="C274" s="314" t="s">
        <v>555</v>
      </c>
      <c r="D274" s="315" t="s">
        <v>35</v>
      </c>
      <c r="E274" s="292" t="s">
        <v>789</v>
      </c>
      <c r="F274" s="154" t="s">
        <v>788</v>
      </c>
      <c r="G274" s="196" t="s">
        <v>724</v>
      </c>
      <c r="H274" s="190">
        <v>42564</v>
      </c>
      <c r="I274" s="190">
        <v>42564</v>
      </c>
      <c r="J274" s="163" t="s">
        <v>11</v>
      </c>
      <c r="K274" s="163" t="s">
        <v>11</v>
      </c>
      <c r="L274" s="163" t="s">
        <v>11</v>
      </c>
      <c r="M274" s="163" t="s">
        <v>11</v>
      </c>
      <c r="N274" s="163" t="s">
        <v>11</v>
      </c>
      <c r="O274" s="316">
        <v>1</v>
      </c>
      <c r="P274" s="156" t="s">
        <v>281</v>
      </c>
      <c r="Q274" s="317"/>
      <c r="R274" s="198" t="s">
        <v>1</v>
      </c>
      <c r="S274" s="173" t="s">
        <v>670</v>
      </c>
    </row>
    <row r="275" spans="1:19" ht="36.75" customHeight="1">
      <c r="A275" s="157">
        <v>234</v>
      </c>
      <c r="B275" s="172" t="s">
        <v>33</v>
      </c>
      <c r="C275" s="314" t="s">
        <v>555</v>
      </c>
      <c r="D275" s="315" t="s">
        <v>35</v>
      </c>
      <c r="E275" s="292" t="s">
        <v>789</v>
      </c>
      <c r="F275" s="154" t="s">
        <v>788</v>
      </c>
      <c r="G275" s="196" t="s">
        <v>724</v>
      </c>
      <c r="H275" s="190">
        <v>42564</v>
      </c>
      <c r="I275" s="190">
        <v>42564</v>
      </c>
      <c r="J275" s="163" t="s">
        <v>11</v>
      </c>
      <c r="K275" s="163" t="s">
        <v>11</v>
      </c>
      <c r="L275" s="163" t="s">
        <v>11</v>
      </c>
      <c r="M275" s="163" t="s">
        <v>11</v>
      </c>
      <c r="N275" s="163" t="s">
        <v>11</v>
      </c>
      <c r="O275" s="316">
        <v>1</v>
      </c>
      <c r="P275" s="156" t="s">
        <v>281</v>
      </c>
      <c r="Q275" s="317"/>
      <c r="R275" s="198" t="s">
        <v>1</v>
      </c>
      <c r="S275" s="173" t="s">
        <v>670</v>
      </c>
    </row>
    <row r="276" spans="1:19" ht="36.75" customHeight="1">
      <c r="A276" s="157">
        <v>235</v>
      </c>
      <c r="B276" s="172" t="s">
        <v>33</v>
      </c>
      <c r="C276" s="314" t="s">
        <v>541</v>
      </c>
      <c r="D276" s="315" t="s">
        <v>35</v>
      </c>
      <c r="E276" s="292" t="s">
        <v>791</v>
      </c>
      <c r="F276" s="154" t="s">
        <v>790</v>
      </c>
      <c r="G276" s="196" t="s">
        <v>724</v>
      </c>
      <c r="H276" s="190">
        <v>42564</v>
      </c>
      <c r="I276" s="190">
        <v>42564</v>
      </c>
      <c r="J276" s="163" t="s">
        <v>11</v>
      </c>
      <c r="K276" s="163" t="s">
        <v>11</v>
      </c>
      <c r="L276" s="163" t="s">
        <v>11</v>
      </c>
      <c r="M276" s="163" t="s">
        <v>11</v>
      </c>
      <c r="N276" s="163" t="s">
        <v>11</v>
      </c>
      <c r="O276" s="316">
        <v>1</v>
      </c>
      <c r="P276" s="156" t="s">
        <v>281</v>
      </c>
      <c r="Q276" s="317"/>
      <c r="R276" s="198" t="s">
        <v>1</v>
      </c>
      <c r="S276" s="173" t="s">
        <v>670</v>
      </c>
    </row>
    <row r="277" spans="1:19" ht="40.5" customHeight="1">
      <c r="A277" s="157">
        <v>236</v>
      </c>
      <c r="B277" s="174" t="s">
        <v>31</v>
      </c>
      <c r="C277" s="174" t="s">
        <v>556</v>
      </c>
      <c r="D277" s="299" t="s">
        <v>17</v>
      </c>
      <c r="E277" s="289" t="s">
        <v>742</v>
      </c>
      <c r="F277" s="154" t="s">
        <v>721</v>
      </c>
      <c r="G277" s="196" t="s">
        <v>724</v>
      </c>
      <c r="H277" s="300">
        <v>39448</v>
      </c>
      <c r="I277" s="300">
        <v>39448</v>
      </c>
      <c r="J277" s="163" t="s">
        <v>11</v>
      </c>
      <c r="K277" s="163" t="s">
        <v>11</v>
      </c>
      <c r="L277" s="163" t="s">
        <v>11</v>
      </c>
      <c r="M277" s="163" t="s">
        <v>11</v>
      </c>
      <c r="N277" s="163" t="s">
        <v>11</v>
      </c>
      <c r="O277" s="301">
        <v>1</v>
      </c>
      <c r="P277" s="156" t="s">
        <v>281</v>
      </c>
      <c r="Q277" s="241"/>
      <c r="R277" s="198" t="s">
        <v>1</v>
      </c>
      <c r="S277" s="173" t="s">
        <v>670</v>
      </c>
    </row>
    <row r="278" spans="1:19" ht="38.25" customHeight="1">
      <c r="A278" s="157">
        <v>237</v>
      </c>
      <c r="B278" s="227" t="s">
        <v>120</v>
      </c>
      <c r="C278" s="313" t="s">
        <v>557</v>
      </c>
      <c r="D278" s="228" t="s">
        <v>216</v>
      </c>
      <c r="E278" s="227" t="s">
        <v>346</v>
      </c>
      <c r="F278" s="154" t="s">
        <v>721</v>
      </c>
      <c r="G278" s="196" t="s">
        <v>724</v>
      </c>
      <c r="H278" s="229">
        <v>40451</v>
      </c>
      <c r="I278" s="229">
        <v>40451</v>
      </c>
      <c r="J278" s="163" t="s">
        <v>11</v>
      </c>
      <c r="K278" s="163" t="s">
        <v>11</v>
      </c>
      <c r="L278" s="163" t="s">
        <v>11</v>
      </c>
      <c r="M278" s="163" t="s">
        <v>11</v>
      </c>
      <c r="N278" s="163" t="s">
        <v>11</v>
      </c>
      <c r="O278" s="224">
        <v>1</v>
      </c>
      <c r="P278" s="156" t="s">
        <v>281</v>
      </c>
      <c r="Q278" s="230"/>
      <c r="R278" s="198" t="s">
        <v>1</v>
      </c>
      <c r="S278" s="173" t="s">
        <v>670</v>
      </c>
    </row>
    <row r="279" spans="1:19" ht="38.25" customHeight="1">
      <c r="A279" s="157">
        <v>238</v>
      </c>
      <c r="B279" s="227" t="s">
        <v>33</v>
      </c>
      <c r="C279" s="313" t="s">
        <v>558</v>
      </c>
      <c r="D279" s="228" t="s">
        <v>18</v>
      </c>
      <c r="E279" s="227" t="s">
        <v>792</v>
      </c>
      <c r="F279" s="154" t="s">
        <v>793</v>
      </c>
      <c r="G279" s="196" t="s">
        <v>724</v>
      </c>
      <c r="H279" s="229">
        <v>39448</v>
      </c>
      <c r="I279" s="229">
        <v>39448</v>
      </c>
      <c r="J279" s="163" t="s">
        <v>11</v>
      </c>
      <c r="K279" s="163" t="s">
        <v>11</v>
      </c>
      <c r="L279" s="163" t="s">
        <v>11</v>
      </c>
      <c r="M279" s="163" t="s">
        <v>11</v>
      </c>
      <c r="N279" s="163" t="s">
        <v>11</v>
      </c>
      <c r="O279" s="224">
        <v>1</v>
      </c>
      <c r="P279" s="156" t="s">
        <v>281</v>
      </c>
      <c r="Q279" s="230"/>
      <c r="R279" s="198" t="s">
        <v>1</v>
      </c>
      <c r="S279" s="173" t="s">
        <v>670</v>
      </c>
    </row>
    <row r="280" spans="1:19" ht="38.25" customHeight="1">
      <c r="A280" s="157">
        <v>239</v>
      </c>
      <c r="B280" s="227" t="s">
        <v>337</v>
      </c>
      <c r="C280" s="313" t="s">
        <v>559</v>
      </c>
      <c r="D280" s="228" t="s">
        <v>203</v>
      </c>
      <c r="E280" s="227" t="s">
        <v>43</v>
      </c>
      <c r="F280" s="154" t="s">
        <v>721</v>
      </c>
      <c r="G280" s="196" t="s">
        <v>43</v>
      </c>
      <c r="H280" s="229">
        <v>39448</v>
      </c>
      <c r="I280" s="229">
        <v>39448</v>
      </c>
      <c r="J280" s="163" t="s">
        <v>11</v>
      </c>
      <c r="K280" s="163" t="s">
        <v>11</v>
      </c>
      <c r="L280" s="163" t="s">
        <v>11</v>
      </c>
      <c r="M280" s="163" t="s">
        <v>11</v>
      </c>
      <c r="N280" s="163" t="s">
        <v>11</v>
      </c>
      <c r="O280" s="224">
        <v>1</v>
      </c>
      <c r="P280" s="156" t="s">
        <v>281</v>
      </c>
      <c r="Q280" s="230"/>
      <c r="R280" s="198" t="s">
        <v>1</v>
      </c>
      <c r="S280" s="173" t="s">
        <v>670</v>
      </c>
    </row>
    <row r="281" spans="1:19" ht="30" customHeight="1">
      <c r="A281" s="157">
        <v>240</v>
      </c>
      <c r="B281" s="227" t="s">
        <v>39</v>
      </c>
      <c r="C281" s="313" t="s">
        <v>560</v>
      </c>
      <c r="D281" s="228" t="s">
        <v>35</v>
      </c>
      <c r="E281" s="227" t="s">
        <v>336</v>
      </c>
      <c r="F281" s="154" t="s">
        <v>721</v>
      </c>
      <c r="G281" s="196" t="s">
        <v>43</v>
      </c>
      <c r="H281" s="229">
        <v>39448</v>
      </c>
      <c r="I281" s="229">
        <v>39448</v>
      </c>
      <c r="J281" s="163" t="s">
        <v>11</v>
      </c>
      <c r="K281" s="163" t="s">
        <v>11</v>
      </c>
      <c r="L281" s="163" t="s">
        <v>11</v>
      </c>
      <c r="M281" s="163" t="s">
        <v>11</v>
      </c>
      <c r="N281" s="163" t="s">
        <v>11</v>
      </c>
      <c r="O281" s="224">
        <v>1</v>
      </c>
      <c r="P281" s="156" t="s">
        <v>281</v>
      </c>
      <c r="Q281" s="230"/>
      <c r="R281" s="198" t="s">
        <v>1</v>
      </c>
      <c r="S281" s="173" t="s">
        <v>670</v>
      </c>
    </row>
    <row r="282" spans="1:19" ht="36" customHeight="1">
      <c r="A282" s="157">
        <v>241</v>
      </c>
      <c r="B282" s="227" t="s">
        <v>23</v>
      </c>
      <c r="C282" s="313" t="s">
        <v>561</v>
      </c>
      <c r="D282" s="228" t="s">
        <v>35</v>
      </c>
      <c r="E282" s="227" t="s">
        <v>751</v>
      </c>
      <c r="F282" s="154" t="s">
        <v>721</v>
      </c>
      <c r="G282" s="196" t="s">
        <v>43</v>
      </c>
      <c r="H282" s="229">
        <v>39448</v>
      </c>
      <c r="I282" s="229">
        <v>39448</v>
      </c>
      <c r="J282" s="163" t="s">
        <v>11</v>
      </c>
      <c r="K282" s="163" t="s">
        <v>11</v>
      </c>
      <c r="L282" s="163" t="s">
        <v>11</v>
      </c>
      <c r="M282" s="163" t="s">
        <v>11</v>
      </c>
      <c r="N282" s="163" t="s">
        <v>11</v>
      </c>
      <c r="O282" s="224">
        <v>1</v>
      </c>
      <c r="P282" s="156" t="s">
        <v>281</v>
      </c>
      <c r="Q282" s="230"/>
      <c r="R282" s="198" t="s">
        <v>1</v>
      </c>
      <c r="S282" s="173" t="s">
        <v>670</v>
      </c>
    </row>
    <row r="283" spans="1:19" ht="30" customHeight="1">
      <c r="A283" s="157">
        <v>242</v>
      </c>
      <c r="B283" s="227" t="s">
        <v>441</v>
      </c>
      <c r="C283" s="227" t="s">
        <v>562</v>
      </c>
      <c r="D283" s="228" t="s">
        <v>563</v>
      </c>
      <c r="E283" s="227" t="s">
        <v>43</v>
      </c>
      <c r="F283" s="154" t="s">
        <v>721</v>
      </c>
      <c r="G283" s="196" t="s">
        <v>43</v>
      </c>
      <c r="H283" s="229">
        <v>41078</v>
      </c>
      <c r="I283" s="229">
        <v>41078</v>
      </c>
      <c r="J283" s="163" t="s">
        <v>11</v>
      </c>
      <c r="K283" s="163" t="s">
        <v>11</v>
      </c>
      <c r="L283" s="163" t="s">
        <v>11</v>
      </c>
      <c r="M283" s="163" t="s">
        <v>11</v>
      </c>
      <c r="N283" s="163" t="s">
        <v>11</v>
      </c>
      <c r="O283" s="224">
        <v>1</v>
      </c>
      <c r="P283" s="156" t="s">
        <v>281</v>
      </c>
      <c r="Q283" s="235"/>
      <c r="R283" s="198" t="s">
        <v>1</v>
      </c>
      <c r="S283" s="173" t="s">
        <v>670</v>
      </c>
    </row>
    <row r="284" spans="1:19" ht="30" customHeight="1">
      <c r="A284" s="157">
        <v>243</v>
      </c>
      <c r="B284" s="227" t="s">
        <v>441</v>
      </c>
      <c r="C284" s="227" t="s">
        <v>562</v>
      </c>
      <c r="D284" s="228" t="s">
        <v>563</v>
      </c>
      <c r="E284" s="227" t="s">
        <v>43</v>
      </c>
      <c r="F284" s="154" t="s">
        <v>721</v>
      </c>
      <c r="G284" s="196" t="s">
        <v>43</v>
      </c>
      <c r="H284" s="229">
        <v>41078</v>
      </c>
      <c r="I284" s="229">
        <v>41078</v>
      </c>
      <c r="J284" s="163" t="s">
        <v>11</v>
      </c>
      <c r="K284" s="163" t="s">
        <v>11</v>
      </c>
      <c r="L284" s="163" t="s">
        <v>11</v>
      </c>
      <c r="M284" s="163" t="s">
        <v>11</v>
      </c>
      <c r="N284" s="163" t="s">
        <v>11</v>
      </c>
      <c r="O284" s="224">
        <v>1</v>
      </c>
      <c r="P284" s="156" t="s">
        <v>281</v>
      </c>
      <c r="Q284" s="235"/>
      <c r="R284" s="198" t="s">
        <v>1</v>
      </c>
      <c r="S284" s="173" t="s">
        <v>670</v>
      </c>
    </row>
    <row r="285" spans="1:19" ht="34.5" customHeight="1">
      <c r="A285" s="157">
        <v>244</v>
      </c>
      <c r="B285" s="227" t="s">
        <v>337</v>
      </c>
      <c r="C285" s="313" t="s">
        <v>559</v>
      </c>
      <c r="D285" s="228" t="s">
        <v>35</v>
      </c>
      <c r="E285" s="227" t="s">
        <v>43</v>
      </c>
      <c r="F285" s="154" t="s">
        <v>721</v>
      </c>
      <c r="G285" s="196" t="s">
        <v>43</v>
      </c>
      <c r="H285" s="229">
        <v>39448</v>
      </c>
      <c r="I285" s="229">
        <v>39448</v>
      </c>
      <c r="J285" s="163" t="s">
        <v>11</v>
      </c>
      <c r="K285" s="163" t="s">
        <v>11</v>
      </c>
      <c r="L285" s="163" t="s">
        <v>11</v>
      </c>
      <c r="M285" s="163" t="s">
        <v>11</v>
      </c>
      <c r="N285" s="163" t="s">
        <v>11</v>
      </c>
      <c r="O285" s="224">
        <v>1</v>
      </c>
      <c r="P285" s="156" t="s">
        <v>281</v>
      </c>
      <c r="Q285" s="230"/>
      <c r="R285" s="198" t="s">
        <v>1</v>
      </c>
      <c r="S285" s="173" t="s">
        <v>670</v>
      </c>
    </row>
    <row r="286" spans="1:19" ht="30" customHeight="1">
      <c r="A286" s="157">
        <v>245</v>
      </c>
      <c r="B286" s="227" t="s">
        <v>337</v>
      </c>
      <c r="C286" s="227" t="s">
        <v>564</v>
      </c>
      <c r="D286" s="228" t="s">
        <v>214</v>
      </c>
      <c r="E286" s="227" t="s">
        <v>348</v>
      </c>
      <c r="F286" s="154" t="s">
        <v>721</v>
      </c>
      <c r="G286" s="196" t="s">
        <v>43</v>
      </c>
      <c r="H286" s="229">
        <v>40436</v>
      </c>
      <c r="I286" s="229">
        <v>40436</v>
      </c>
      <c r="J286" s="163" t="s">
        <v>11</v>
      </c>
      <c r="K286" s="163" t="s">
        <v>11</v>
      </c>
      <c r="L286" s="163" t="s">
        <v>11</v>
      </c>
      <c r="M286" s="163" t="s">
        <v>11</v>
      </c>
      <c r="N286" s="163" t="s">
        <v>11</v>
      </c>
      <c r="O286" s="224">
        <v>1</v>
      </c>
      <c r="P286" s="156" t="s">
        <v>281</v>
      </c>
      <c r="Q286" s="230"/>
      <c r="R286" s="198" t="s">
        <v>1</v>
      </c>
      <c r="S286" s="173" t="s">
        <v>670</v>
      </c>
    </row>
    <row r="287" spans="1:19" ht="30" customHeight="1">
      <c r="A287" s="157">
        <v>246</v>
      </c>
      <c r="B287" s="227" t="s">
        <v>110</v>
      </c>
      <c r="C287" s="227" t="s">
        <v>565</v>
      </c>
      <c r="D287" s="228" t="s">
        <v>18</v>
      </c>
      <c r="E287" s="227" t="s">
        <v>349</v>
      </c>
      <c r="F287" s="154" t="s">
        <v>721</v>
      </c>
      <c r="G287" s="196" t="s">
        <v>43</v>
      </c>
      <c r="H287" s="229">
        <v>40436</v>
      </c>
      <c r="I287" s="229">
        <v>40436</v>
      </c>
      <c r="J287" s="163" t="s">
        <v>11</v>
      </c>
      <c r="K287" s="163" t="s">
        <v>11</v>
      </c>
      <c r="L287" s="163" t="s">
        <v>11</v>
      </c>
      <c r="M287" s="163" t="s">
        <v>11</v>
      </c>
      <c r="N287" s="163" t="s">
        <v>11</v>
      </c>
      <c r="O287" s="224">
        <v>1</v>
      </c>
      <c r="P287" s="156" t="s">
        <v>281</v>
      </c>
      <c r="Q287" s="230"/>
      <c r="R287" s="198" t="s">
        <v>1</v>
      </c>
      <c r="S287" s="173" t="s">
        <v>670</v>
      </c>
    </row>
    <row r="288" spans="1:19" ht="30" customHeight="1">
      <c r="A288" s="157">
        <v>247</v>
      </c>
      <c r="B288" s="227" t="s">
        <v>113</v>
      </c>
      <c r="C288" s="227" t="s">
        <v>566</v>
      </c>
      <c r="D288" s="228" t="s">
        <v>35</v>
      </c>
      <c r="E288" s="227" t="s">
        <v>483</v>
      </c>
      <c r="F288" s="154" t="s">
        <v>721</v>
      </c>
      <c r="G288" s="196" t="s">
        <v>724</v>
      </c>
      <c r="H288" s="229">
        <v>39448</v>
      </c>
      <c r="I288" s="229">
        <v>39448</v>
      </c>
      <c r="J288" s="163" t="s">
        <v>11</v>
      </c>
      <c r="K288" s="163" t="s">
        <v>11</v>
      </c>
      <c r="L288" s="163" t="s">
        <v>11</v>
      </c>
      <c r="M288" s="163" t="s">
        <v>11</v>
      </c>
      <c r="N288" s="163" t="s">
        <v>11</v>
      </c>
      <c r="O288" s="224">
        <v>1</v>
      </c>
      <c r="P288" s="156" t="s">
        <v>281</v>
      </c>
      <c r="Q288" s="230"/>
      <c r="R288" s="198" t="s">
        <v>1</v>
      </c>
      <c r="S288" s="173" t="s">
        <v>670</v>
      </c>
    </row>
    <row r="289" spans="1:21" ht="35.25" customHeight="1">
      <c r="A289" s="157">
        <v>248</v>
      </c>
      <c r="B289" s="227" t="s">
        <v>39</v>
      </c>
      <c r="C289" s="227" t="s">
        <v>560</v>
      </c>
      <c r="D289" s="228" t="s">
        <v>203</v>
      </c>
      <c r="E289" s="313" t="s">
        <v>740</v>
      </c>
      <c r="F289" s="154" t="s">
        <v>721</v>
      </c>
      <c r="G289" s="196" t="s">
        <v>754</v>
      </c>
      <c r="H289" s="229">
        <v>39448</v>
      </c>
      <c r="I289" s="229">
        <v>39448</v>
      </c>
      <c r="J289" s="163" t="s">
        <v>11</v>
      </c>
      <c r="K289" s="163" t="s">
        <v>11</v>
      </c>
      <c r="L289" s="163" t="s">
        <v>11</v>
      </c>
      <c r="M289" s="163" t="s">
        <v>11</v>
      </c>
      <c r="N289" s="163" t="s">
        <v>11</v>
      </c>
      <c r="O289" s="224">
        <v>1</v>
      </c>
      <c r="P289" s="156" t="s">
        <v>281</v>
      </c>
      <c r="Q289" s="230"/>
      <c r="R289" s="198" t="s">
        <v>1</v>
      </c>
      <c r="S289" s="173" t="s">
        <v>670</v>
      </c>
    </row>
    <row r="290" spans="1:21" ht="35.25" customHeight="1">
      <c r="A290" s="157">
        <v>249</v>
      </c>
      <c r="B290" s="227" t="s">
        <v>66</v>
      </c>
      <c r="C290" s="313" t="s">
        <v>567</v>
      </c>
      <c r="D290" s="228" t="s">
        <v>35</v>
      </c>
      <c r="E290" s="227" t="s">
        <v>43</v>
      </c>
      <c r="F290" s="154" t="s">
        <v>721</v>
      </c>
      <c r="G290" s="196" t="s">
        <v>43</v>
      </c>
      <c r="H290" s="229">
        <v>39448</v>
      </c>
      <c r="I290" s="229">
        <v>39448</v>
      </c>
      <c r="J290" s="163" t="s">
        <v>11</v>
      </c>
      <c r="K290" s="163" t="s">
        <v>11</v>
      </c>
      <c r="L290" s="163" t="s">
        <v>11</v>
      </c>
      <c r="M290" s="163" t="s">
        <v>11</v>
      </c>
      <c r="N290" s="163" t="s">
        <v>11</v>
      </c>
      <c r="O290" s="224">
        <v>1</v>
      </c>
      <c r="P290" s="156" t="s">
        <v>281</v>
      </c>
      <c r="Q290" s="230"/>
      <c r="R290" s="198" t="s">
        <v>1</v>
      </c>
      <c r="S290" s="173" t="s">
        <v>670</v>
      </c>
    </row>
    <row r="291" spans="1:21" ht="30" customHeight="1">
      <c r="A291" s="157">
        <v>250</v>
      </c>
      <c r="B291" s="227" t="s">
        <v>39</v>
      </c>
      <c r="C291" s="227" t="s">
        <v>560</v>
      </c>
      <c r="D291" s="228" t="s">
        <v>209</v>
      </c>
      <c r="E291" s="227" t="s">
        <v>568</v>
      </c>
      <c r="F291" s="154" t="s">
        <v>721</v>
      </c>
      <c r="G291" s="196" t="s">
        <v>754</v>
      </c>
      <c r="H291" s="229">
        <v>39448</v>
      </c>
      <c r="I291" s="229">
        <v>39448</v>
      </c>
      <c r="J291" s="163" t="s">
        <v>11</v>
      </c>
      <c r="K291" s="163" t="s">
        <v>11</v>
      </c>
      <c r="L291" s="163" t="s">
        <v>11</v>
      </c>
      <c r="M291" s="163" t="s">
        <v>11</v>
      </c>
      <c r="N291" s="163" t="s">
        <v>11</v>
      </c>
      <c r="O291" s="224">
        <v>1</v>
      </c>
      <c r="P291" s="156" t="s">
        <v>281</v>
      </c>
      <c r="Q291" s="230"/>
      <c r="R291" s="198" t="s">
        <v>1</v>
      </c>
      <c r="S291" s="173" t="s">
        <v>670</v>
      </c>
    </row>
    <row r="292" spans="1:21" ht="30" customHeight="1">
      <c r="A292" s="157">
        <v>251</v>
      </c>
      <c r="B292" s="227" t="s">
        <v>39</v>
      </c>
      <c r="C292" s="227" t="s">
        <v>560</v>
      </c>
      <c r="D292" s="228" t="s">
        <v>209</v>
      </c>
      <c r="E292" s="227" t="s">
        <v>568</v>
      </c>
      <c r="F292" s="154" t="s">
        <v>721</v>
      </c>
      <c r="G292" s="196" t="s">
        <v>754</v>
      </c>
      <c r="H292" s="229">
        <v>39448</v>
      </c>
      <c r="I292" s="229">
        <v>39448</v>
      </c>
      <c r="J292" s="163" t="s">
        <v>11</v>
      </c>
      <c r="K292" s="163" t="s">
        <v>11</v>
      </c>
      <c r="L292" s="163" t="s">
        <v>11</v>
      </c>
      <c r="M292" s="163" t="s">
        <v>11</v>
      </c>
      <c r="N292" s="163" t="s">
        <v>11</v>
      </c>
      <c r="O292" s="224">
        <v>1</v>
      </c>
      <c r="P292" s="156" t="s">
        <v>281</v>
      </c>
      <c r="Q292" s="230"/>
      <c r="R292" s="198" t="s">
        <v>1</v>
      </c>
      <c r="S292" s="173" t="s">
        <v>670</v>
      </c>
    </row>
    <row r="293" spans="1:21" ht="30" customHeight="1">
      <c r="A293" s="157">
        <v>252</v>
      </c>
      <c r="B293" s="227" t="s">
        <v>39</v>
      </c>
      <c r="C293" s="227" t="s">
        <v>569</v>
      </c>
      <c r="D293" s="228" t="s">
        <v>214</v>
      </c>
      <c r="E293" s="227" t="s">
        <v>339</v>
      </c>
      <c r="F293" s="154" t="s">
        <v>721</v>
      </c>
      <c r="G293" s="196" t="s">
        <v>754</v>
      </c>
      <c r="H293" s="229">
        <v>40451</v>
      </c>
      <c r="I293" s="229">
        <v>40451</v>
      </c>
      <c r="J293" s="163" t="s">
        <v>11</v>
      </c>
      <c r="K293" s="163" t="s">
        <v>11</v>
      </c>
      <c r="L293" s="163" t="s">
        <v>11</v>
      </c>
      <c r="M293" s="163" t="s">
        <v>11</v>
      </c>
      <c r="N293" s="163" t="s">
        <v>11</v>
      </c>
      <c r="O293" s="224">
        <v>1</v>
      </c>
      <c r="P293" s="156" t="s">
        <v>281</v>
      </c>
      <c r="Q293" s="230"/>
      <c r="R293" s="198" t="s">
        <v>1</v>
      </c>
      <c r="S293" s="173" t="s">
        <v>670</v>
      </c>
    </row>
    <row r="294" spans="1:21" ht="37.5" customHeight="1">
      <c r="A294" s="157">
        <v>253</v>
      </c>
      <c r="B294" s="227" t="s">
        <v>351</v>
      </c>
      <c r="C294" s="313" t="s">
        <v>768</v>
      </c>
      <c r="D294" s="228" t="s">
        <v>35</v>
      </c>
      <c r="E294" s="227" t="s">
        <v>761</v>
      </c>
      <c r="F294" s="154" t="s">
        <v>721</v>
      </c>
      <c r="G294" s="196" t="s">
        <v>43</v>
      </c>
      <c r="H294" s="229">
        <v>39448</v>
      </c>
      <c r="I294" s="229">
        <v>39448</v>
      </c>
      <c r="J294" s="163" t="s">
        <v>11</v>
      </c>
      <c r="K294" s="163" t="s">
        <v>11</v>
      </c>
      <c r="L294" s="163" t="s">
        <v>11</v>
      </c>
      <c r="M294" s="163" t="s">
        <v>11</v>
      </c>
      <c r="N294" s="163" t="s">
        <v>11</v>
      </c>
      <c r="O294" s="224">
        <v>1</v>
      </c>
      <c r="P294" s="156" t="s">
        <v>281</v>
      </c>
      <c r="Q294" s="230"/>
      <c r="R294" s="198" t="s">
        <v>1</v>
      </c>
      <c r="S294" s="173" t="s">
        <v>670</v>
      </c>
    </row>
    <row r="295" spans="1:21" ht="30" customHeight="1">
      <c r="A295" s="157">
        <v>254</v>
      </c>
      <c r="B295" s="227" t="s">
        <v>39</v>
      </c>
      <c r="C295" s="227" t="s">
        <v>570</v>
      </c>
      <c r="D295" s="228" t="s">
        <v>234</v>
      </c>
      <c r="E295" s="227" t="s">
        <v>339</v>
      </c>
      <c r="F295" s="154" t="s">
        <v>721</v>
      </c>
      <c r="G295" s="196" t="s">
        <v>43</v>
      </c>
      <c r="H295" s="229">
        <v>41332</v>
      </c>
      <c r="I295" s="229">
        <v>41332</v>
      </c>
      <c r="J295" s="163" t="s">
        <v>11</v>
      </c>
      <c r="K295" s="163" t="s">
        <v>11</v>
      </c>
      <c r="L295" s="163" t="s">
        <v>11</v>
      </c>
      <c r="M295" s="163" t="s">
        <v>11</v>
      </c>
      <c r="N295" s="163" t="s">
        <v>11</v>
      </c>
      <c r="O295" s="224">
        <v>1</v>
      </c>
      <c r="P295" s="156" t="s">
        <v>281</v>
      </c>
      <c r="Q295" s="230"/>
      <c r="R295" s="198" t="s">
        <v>1</v>
      </c>
      <c r="S295" s="173" t="s">
        <v>670</v>
      </c>
    </row>
    <row r="296" spans="1:21" ht="37.5" customHeight="1">
      <c r="A296" s="157">
        <v>255</v>
      </c>
      <c r="B296" s="227" t="s">
        <v>175</v>
      </c>
      <c r="C296" s="227" t="s">
        <v>224</v>
      </c>
      <c r="D296" s="228" t="s">
        <v>35</v>
      </c>
      <c r="E296" s="313" t="s">
        <v>741</v>
      </c>
      <c r="F296" s="154" t="s">
        <v>721</v>
      </c>
      <c r="G296" s="196" t="s">
        <v>724</v>
      </c>
      <c r="H296" s="229">
        <v>39448</v>
      </c>
      <c r="I296" s="229">
        <v>39448</v>
      </c>
      <c r="J296" s="163" t="s">
        <v>11</v>
      </c>
      <c r="K296" s="163" t="s">
        <v>11</v>
      </c>
      <c r="L296" s="163" t="s">
        <v>11</v>
      </c>
      <c r="M296" s="163" t="s">
        <v>11</v>
      </c>
      <c r="N296" s="163" t="s">
        <v>11</v>
      </c>
      <c r="O296" s="224">
        <v>1</v>
      </c>
      <c r="P296" s="156" t="s">
        <v>281</v>
      </c>
      <c r="Q296" s="230"/>
      <c r="R296" s="198" t="s">
        <v>1</v>
      </c>
      <c r="S296" s="173" t="s">
        <v>670</v>
      </c>
    </row>
    <row r="297" spans="1:21" ht="34.5" customHeight="1">
      <c r="A297" s="157">
        <v>256</v>
      </c>
      <c r="B297" s="227" t="s">
        <v>33</v>
      </c>
      <c r="C297" s="227" t="s">
        <v>53</v>
      </c>
      <c r="D297" s="228" t="s">
        <v>203</v>
      </c>
      <c r="E297" s="313" t="s">
        <v>794</v>
      </c>
      <c r="F297" s="194">
        <v>2180</v>
      </c>
      <c r="G297" s="196" t="s">
        <v>724</v>
      </c>
      <c r="H297" s="229">
        <v>39448</v>
      </c>
      <c r="I297" s="229">
        <v>39448</v>
      </c>
      <c r="J297" s="163" t="s">
        <v>11</v>
      </c>
      <c r="K297" s="163" t="s">
        <v>11</v>
      </c>
      <c r="L297" s="163" t="s">
        <v>11</v>
      </c>
      <c r="M297" s="163" t="s">
        <v>11</v>
      </c>
      <c r="N297" s="163" t="s">
        <v>11</v>
      </c>
      <c r="O297" s="224">
        <v>1</v>
      </c>
      <c r="P297" s="156" t="s">
        <v>281</v>
      </c>
      <c r="Q297" s="230"/>
      <c r="R297" s="198" t="s">
        <v>1</v>
      </c>
      <c r="S297" s="173" t="s">
        <v>670</v>
      </c>
    </row>
    <row r="298" spans="1:21" ht="30" customHeight="1">
      <c r="A298" s="157">
        <v>257</v>
      </c>
      <c r="B298" s="227" t="s">
        <v>33</v>
      </c>
      <c r="C298" s="227" t="s">
        <v>53</v>
      </c>
      <c r="D298" s="228" t="s">
        <v>219</v>
      </c>
      <c r="E298" s="227" t="s">
        <v>571</v>
      </c>
      <c r="F298" s="194"/>
      <c r="G298" s="196" t="s">
        <v>724</v>
      </c>
      <c r="H298" s="229">
        <v>40137</v>
      </c>
      <c r="I298" s="229">
        <v>40137</v>
      </c>
      <c r="J298" s="163" t="s">
        <v>11</v>
      </c>
      <c r="K298" s="163" t="s">
        <v>11</v>
      </c>
      <c r="L298" s="163" t="s">
        <v>11</v>
      </c>
      <c r="M298" s="163" t="s">
        <v>11</v>
      </c>
      <c r="N298" s="163" t="s">
        <v>11</v>
      </c>
      <c r="O298" s="224">
        <v>1</v>
      </c>
      <c r="P298" s="156" t="s">
        <v>281</v>
      </c>
      <c r="Q298" s="230"/>
      <c r="R298" s="198" t="s">
        <v>1</v>
      </c>
      <c r="S298" s="173" t="s">
        <v>670</v>
      </c>
    </row>
    <row r="299" spans="1:21" ht="35.25" customHeight="1">
      <c r="A299" s="157">
        <v>258</v>
      </c>
      <c r="B299" s="227" t="s">
        <v>28</v>
      </c>
      <c r="C299" s="227" t="s">
        <v>271</v>
      </c>
      <c r="D299" s="228" t="s">
        <v>18</v>
      </c>
      <c r="E299" s="313" t="s">
        <v>796</v>
      </c>
      <c r="F299" s="194" t="s">
        <v>795</v>
      </c>
      <c r="G299" s="196" t="s">
        <v>724</v>
      </c>
      <c r="H299" s="229">
        <v>42485</v>
      </c>
      <c r="I299" s="229">
        <v>42485</v>
      </c>
      <c r="J299" s="163" t="s">
        <v>11</v>
      </c>
      <c r="K299" s="163" t="s">
        <v>11</v>
      </c>
      <c r="L299" s="163" t="s">
        <v>11</v>
      </c>
      <c r="M299" s="163" t="s">
        <v>11</v>
      </c>
      <c r="N299" s="163" t="s">
        <v>11</v>
      </c>
      <c r="O299" s="224">
        <v>1</v>
      </c>
      <c r="P299" s="156" t="s">
        <v>281</v>
      </c>
      <c r="Q299" s="230"/>
      <c r="R299" s="198" t="s">
        <v>1</v>
      </c>
      <c r="S299" s="173" t="s">
        <v>670</v>
      </c>
    </row>
    <row r="300" spans="1:21" ht="30" customHeight="1">
      <c r="A300" s="157">
        <v>259</v>
      </c>
      <c r="B300" s="173" t="s">
        <v>572</v>
      </c>
      <c r="C300" s="314" t="s">
        <v>573</v>
      </c>
      <c r="D300" s="315" t="s">
        <v>35</v>
      </c>
      <c r="E300" s="318" t="s">
        <v>574</v>
      </c>
      <c r="F300" s="194">
        <v>142</v>
      </c>
      <c r="G300" s="196" t="s">
        <v>724</v>
      </c>
      <c r="H300" s="319" t="s">
        <v>575</v>
      </c>
      <c r="I300" s="319" t="s">
        <v>575</v>
      </c>
      <c r="J300" s="163" t="s">
        <v>11</v>
      </c>
      <c r="K300" s="163" t="s">
        <v>11</v>
      </c>
      <c r="L300" s="163" t="s">
        <v>11</v>
      </c>
      <c r="M300" s="163" t="s">
        <v>11</v>
      </c>
      <c r="N300" s="163" t="s">
        <v>11</v>
      </c>
      <c r="O300" s="316">
        <v>1</v>
      </c>
      <c r="P300" s="156" t="s">
        <v>281</v>
      </c>
      <c r="Q300" s="317"/>
      <c r="R300" s="198" t="s">
        <v>1</v>
      </c>
      <c r="S300" s="173" t="s">
        <v>670</v>
      </c>
    </row>
    <row r="301" spans="1:21" ht="35.25" customHeight="1">
      <c r="A301" s="157">
        <v>260</v>
      </c>
      <c r="B301" s="173" t="s">
        <v>572</v>
      </c>
      <c r="C301" s="314" t="s">
        <v>576</v>
      </c>
      <c r="D301" s="315" t="s">
        <v>35</v>
      </c>
      <c r="E301" s="292" t="s">
        <v>577</v>
      </c>
      <c r="F301" s="194" t="s">
        <v>797</v>
      </c>
      <c r="G301" s="196" t="s">
        <v>724</v>
      </c>
      <c r="H301" s="319" t="s">
        <v>575</v>
      </c>
      <c r="I301" s="319" t="s">
        <v>575</v>
      </c>
      <c r="J301" s="163" t="s">
        <v>11</v>
      </c>
      <c r="K301" s="163" t="s">
        <v>11</v>
      </c>
      <c r="L301" s="163" t="s">
        <v>11</v>
      </c>
      <c r="M301" s="163" t="s">
        <v>11</v>
      </c>
      <c r="N301" s="163" t="s">
        <v>11</v>
      </c>
      <c r="O301" s="316">
        <v>1</v>
      </c>
      <c r="P301" s="156" t="s">
        <v>281</v>
      </c>
      <c r="Q301" s="317"/>
      <c r="R301" s="198" t="s">
        <v>1</v>
      </c>
      <c r="S301" s="173" t="s">
        <v>670</v>
      </c>
    </row>
    <row r="302" spans="1:21" ht="30" customHeight="1">
      <c r="A302" s="157">
        <v>261</v>
      </c>
      <c r="B302" s="173" t="s">
        <v>66</v>
      </c>
      <c r="C302" s="314" t="s">
        <v>578</v>
      </c>
      <c r="D302" s="315" t="s">
        <v>35</v>
      </c>
      <c r="E302" s="318" t="s">
        <v>579</v>
      </c>
      <c r="F302" s="194"/>
      <c r="G302" s="196" t="s">
        <v>43</v>
      </c>
      <c r="H302" s="190">
        <v>42564</v>
      </c>
      <c r="I302" s="190">
        <v>42564</v>
      </c>
      <c r="J302" s="163" t="s">
        <v>11</v>
      </c>
      <c r="K302" s="163" t="s">
        <v>11</v>
      </c>
      <c r="L302" s="163" t="s">
        <v>11</v>
      </c>
      <c r="M302" s="163" t="s">
        <v>11</v>
      </c>
      <c r="N302" s="163" t="s">
        <v>11</v>
      </c>
      <c r="O302" s="316">
        <v>1</v>
      </c>
      <c r="P302" s="156" t="s">
        <v>281</v>
      </c>
      <c r="Q302" s="317"/>
      <c r="R302" s="198" t="s">
        <v>1</v>
      </c>
      <c r="S302" s="173" t="s">
        <v>670</v>
      </c>
    </row>
    <row r="303" spans="1:21" ht="30" customHeight="1">
      <c r="A303" s="157">
        <v>262</v>
      </c>
      <c r="B303" s="173" t="s">
        <v>113</v>
      </c>
      <c r="C303" s="314" t="s">
        <v>580</v>
      </c>
      <c r="D303" s="315" t="s">
        <v>35</v>
      </c>
      <c r="E303" s="318" t="s">
        <v>798</v>
      </c>
      <c r="F303" s="194">
        <v>120</v>
      </c>
      <c r="G303" s="196" t="s">
        <v>724</v>
      </c>
      <c r="H303" s="190">
        <v>42564</v>
      </c>
      <c r="I303" s="190">
        <v>42564</v>
      </c>
      <c r="J303" s="163" t="s">
        <v>11</v>
      </c>
      <c r="K303" s="163" t="s">
        <v>11</v>
      </c>
      <c r="L303" s="163" t="s">
        <v>11</v>
      </c>
      <c r="M303" s="163" t="s">
        <v>11</v>
      </c>
      <c r="N303" s="163" t="s">
        <v>11</v>
      </c>
      <c r="O303" s="316">
        <v>1</v>
      </c>
      <c r="P303" s="156" t="s">
        <v>281</v>
      </c>
      <c r="Q303" s="317"/>
      <c r="R303" s="198" t="s">
        <v>1</v>
      </c>
      <c r="S303" s="173" t="s">
        <v>670</v>
      </c>
    </row>
    <row r="304" spans="1:21" ht="30" customHeight="1">
      <c r="A304" s="157">
        <v>263</v>
      </c>
      <c r="B304" s="185" t="s">
        <v>200</v>
      </c>
      <c r="C304" s="161" t="s">
        <v>201</v>
      </c>
      <c r="D304" s="185" t="s">
        <v>673</v>
      </c>
      <c r="E304" s="161" t="s">
        <v>160</v>
      </c>
      <c r="F304" s="154">
        <v>120</v>
      </c>
      <c r="G304" s="196" t="s">
        <v>724</v>
      </c>
      <c r="H304" s="190">
        <v>37257</v>
      </c>
      <c r="I304" s="190">
        <v>37257</v>
      </c>
      <c r="J304" s="163" t="s">
        <v>11</v>
      </c>
      <c r="K304" s="163" t="s">
        <v>11</v>
      </c>
      <c r="L304" s="163" t="s">
        <v>11</v>
      </c>
      <c r="M304" s="163" t="s">
        <v>11</v>
      </c>
      <c r="N304" s="163" t="s">
        <v>11</v>
      </c>
      <c r="O304" s="176">
        <v>1</v>
      </c>
      <c r="P304" s="171" t="s">
        <v>581</v>
      </c>
      <c r="Q304" s="232"/>
      <c r="R304" s="329" t="s">
        <v>1</v>
      </c>
      <c r="S304" s="173" t="s">
        <v>670</v>
      </c>
      <c r="U304" s="153"/>
    </row>
    <row r="305" spans="1:21" ht="30" customHeight="1">
      <c r="A305" s="157">
        <v>264</v>
      </c>
      <c r="B305" s="188" t="s">
        <v>197</v>
      </c>
      <c r="C305" s="161" t="s">
        <v>198</v>
      </c>
      <c r="D305" s="185" t="s">
        <v>674</v>
      </c>
      <c r="E305" s="161" t="s">
        <v>43</v>
      </c>
      <c r="F305" s="154" t="s">
        <v>721</v>
      </c>
      <c r="G305" s="196" t="s">
        <v>724</v>
      </c>
      <c r="H305" s="190">
        <v>37258</v>
      </c>
      <c r="I305" s="190">
        <v>37258</v>
      </c>
      <c r="J305" s="163" t="s">
        <v>11</v>
      </c>
      <c r="K305" s="163" t="s">
        <v>11</v>
      </c>
      <c r="L305" s="163" t="s">
        <v>11</v>
      </c>
      <c r="M305" s="163" t="s">
        <v>11</v>
      </c>
      <c r="N305" s="163" t="s">
        <v>11</v>
      </c>
      <c r="O305" s="176">
        <v>1</v>
      </c>
      <c r="P305" s="171" t="s">
        <v>581</v>
      </c>
      <c r="Q305" s="232"/>
      <c r="R305" s="329" t="s">
        <v>1</v>
      </c>
      <c r="S305" s="173" t="s">
        <v>670</v>
      </c>
      <c r="U305" s="153"/>
    </row>
    <row r="306" spans="1:21" ht="30" customHeight="1">
      <c r="A306" s="157">
        <v>265</v>
      </c>
      <c r="B306" s="185" t="s">
        <v>127</v>
      </c>
      <c r="C306" s="161" t="s">
        <v>128</v>
      </c>
      <c r="D306" s="202" t="s">
        <v>673</v>
      </c>
      <c r="E306" s="161" t="s">
        <v>77</v>
      </c>
      <c r="F306" s="154" t="s">
        <v>799</v>
      </c>
      <c r="G306" s="196" t="s">
        <v>724</v>
      </c>
      <c r="H306" s="190">
        <v>39938</v>
      </c>
      <c r="I306" s="190">
        <v>39938</v>
      </c>
      <c r="J306" s="163" t="s">
        <v>11</v>
      </c>
      <c r="K306" s="163" t="s">
        <v>11</v>
      </c>
      <c r="L306" s="163" t="s">
        <v>11</v>
      </c>
      <c r="M306" s="163" t="s">
        <v>11</v>
      </c>
      <c r="N306" s="163" t="s">
        <v>11</v>
      </c>
      <c r="O306" s="175">
        <v>1</v>
      </c>
      <c r="P306" s="171" t="s">
        <v>581</v>
      </c>
      <c r="Q306" s="233"/>
      <c r="R306" s="329" t="s">
        <v>1</v>
      </c>
      <c r="S306" s="173" t="s">
        <v>670</v>
      </c>
    </row>
    <row r="307" spans="1:21" ht="30" customHeight="1">
      <c r="A307" s="157">
        <v>266</v>
      </c>
      <c r="B307" s="185" t="s">
        <v>127</v>
      </c>
      <c r="C307" s="161" t="s">
        <v>128</v>
      </c>
      <c r="D307" s="202" t="s">
        <v>674</v>
      </c>
      <c r="E307" s="161" t="s">
        <v>77</v>
      </c>
      <c r="F307" s="154" t="s">
        <v>799</v>
      </c>
      <c r="G307" s="196" t="s">
        <v>724</v>
      </c>
      <c r="H307" s="190">
        <v>39938</v>
      </c>
      <c r="I307" s="190">
        <v>39938</v>
      </c>
      <c r="J307" s="163" t="s">
        <v>11</v>
      </c>
      <c r="K307" s="163" t="s">
        <v>11</v>
      </c>
      <c r="L307" s="163" t="s">
        <v>11</v>
      </c>
      <c r="M307" s="163" t="s">
        <v>11</v>
      </c>
      <c r="N307" s="163" t="s">
        <v>11</v>
      </c>
      <c r="O307" s="175">
        <v>1</v>
      </c>
      <c r="P307" s="171" t="s">
        <v>581</v>
      </c>
      <c r="Q307" s="233"/>
      <c r="R307" s="329" t="s">
        <v>1</v>
      </c>
      <c r="S307" s="173" t="s">
        <v>670</v>
      </c>
    </row>
    <row r="308" spans="1:21" ht="30" customHeight="1">
      <c r="A308" s="157">
        <v>267</v>
      </c>
      <c r="B308" s="185" t="s">
        <v>127</v>
      </c>
      <c r="C308" s="161" t="s">
        <v>128</v>
      </c>
      <c r="D308" s="202" t="s">
        <v>365</v>
      </c>
      <c r="E308" s="161" t="s">
        <v>77</v>
      </c>
      <c r="F308" s="154" t="s">
        <v>799</v>
      </c>
      <c r="G308" s="196" t="s">
        <v>724</v>
      </c>
      <c r="H308" s="190">
        <v>39938</v>
      </c>
      <c r="I308" s="190">
        <v>39938</v>
      </c>
      <c r="J308" s="163" t="s">
        <v>11</v>
      </c>
      <c r="K308" s="163" t="s">
        <v>11</v>
      </c>
      <c r="L308" s="163" t="s">
        <v>11</v>
      </c>
      <c r="M308" s="163" t="s">
        <v>11</v>
      </c>
      <c r="N308" s="163" t="s">
        <v>11</v>
      </c>
      <c r="O308" s="175">
        <v>1</v>
      </c>
      <c r="P308" s="171" t="s">
        <v>581</v>
      </c>
      <c r="Q308" s="233"/>
      <c r="R308" s="329" t="s">
        <v>1</v>
      </c>
      <c r="S308" s="173" t="s">
        <v>670</v>
      </c>
    </row>
    <row r="309" spans="1:21" ht="30" customHeight="1">
      <c r="A309" s="157">
        <v>268</v>
      </c>
      <c r="B309" s="185" t="s">
        <v>127</v>
      </c>
      <c r="C309" s="161" t="s">
        <v>128</v>
      </c>
      <c r="D309" s="202" t="s">
        <v>679</v>
      </c>
      <c r="E309" s="161" t="s">
        <v>77</v>
      </c>
      <c r="F309" s="154" t="s">
        <v>799</v>
      </c>
      <c r="G309" s="196" t="s">
        <v>724</v>
      </c>
      <c r="H309" s="190">
        <v>39938</v>
      </c>
      <c r="I309" s="190">
        <v>39938</v>
      </c>
      <c r="J309" s="163" t="s">
        <v>11</v>
      </c>
      <c r="K309" s="163" t="s">
        <v>11</v>
      </c>
      <c r="L309" s="163" t="s">
        <v>11</v>
      </c>
      <c r="M309" s="163" t="s">
        <v>11</v>
      </c>
      <c r="N309" s="163" t="s">
        <v>11</v>
      </c>
      <c r="O309" s="175">
        <v>1</v>
      </c>
      <c r="P309" s="171" t="s">
        <v>581</v>
      </c>
      <c r="Q309" s="233"/>
      <c r="R309" s="329" t="s">
        <v>1</v>
      </c>
      <c r="S309" s="173" t="s">
        <v>670</v>
      </c>
    </row>
    <row r="310" spans="1:21" ht="30" customHeight="1">
      <c r="A310" s="157">
        <v>269</v>
      </c>
      <c r="B310" s="185" t="s">
        <v>127</v>
      </c>
      <c r="C310" s="161" t="s">
        <v>128</v>
      </c>
      <c r="D310" s="185" t="s">
        <v>41</v>
      </c>
      <c r="E310" s="161" t="s">
        <v>525</v>
      </c>
      <c r="F310" s="154" t="s">
        <v>799</v>
      </c>
      <c r="G310" s="196" t="s">
        <v>724</v>
      </c>
      <c r="H310" s="190">
        <v>42800</v>
      </c>
      <c r="I310" s="190">
        <v>42800</v>
      </c>
      <c r="J310" s="163" t="s">
        <v>11</v>
      </c>
      <c r="K310" s="163" t="s">
        <v>11</v>
      </c>
      <c r="L310" s="163" t="s">
        <v>11</v>
      </c>
      <c r="M310" s="163" t="s">
        <v>11</v>
      </c>
      <c r="N310" s="163" t="s">
        <v>11</v>
      </c>
      <c r="O310" s="176">
        <v>1</v>
      </c>
      <c r="P310" s="171" t="s">
        <v>656</v>
      </c>
      <c r="Q310" s="232"/>
      <c r="R310" s="329" t="s">
        <v>1</v>
      </c>
      <c r="S310" s="173" t="s">
        <v>670</v>
      </c>
    </row>
    <row r="311" spans="1:21" ht="30" customHeight="1">
      <c r="A311" s="157">
        <v>270</v>
      </c>
      <c r="B311" s="185" t="s">
        <v>526</v>
      </c>
      <c r="C311" s="161" t="s">
        <v>527</v>
      </c>
      <c r="D311" s="185" t="s">
        <v>673</v>
      </c>
      <c r="E311" s="161" t="s">
        <v>800</v>
      </c>
      <c r="F311" s="194">
        <v>2520</v>
      </c>
      <c r="G311" s="196" t="s">
        <v>724</v>
      </c>
      <c r="H311" s="190">
        <v>42809</v>
      </c>
      <c r="I311" s="190">
        <v>42809</v>
      </c>
      <c r="J311" s="163" t="s">
        <v>11</v>
      </c>
      <c r="K311" s="163" t="s">
        <v>11</v>
      </c>
      <c r="L311" s="163" t="s">
        <v>11</v>
      </c>
      <c r="M311" s="163" t="s">
        <v>11</v>
      </c>
      <c r="N311" s="163" t="s">
        <v>11</v>
      </c>
      <c r="O311" s="176">
        <v>1</v>
      </c>
      <c r="P311" s="171" t="s">
        <v>656</v>
      </c>
      <c r="Q311" s="232"/>
      <c r="R311" s="329" t="s">
        <v>1</v>
      </c>
      <c r="S311" s="173" t="s">
        <v>670</v>
      </c>
    </row>
    <row r="312" spans="1:21" ht="30" customHeight="1">
      <c r="A312" s="157">
        <v>271</v>
      </c>
      <c r="B312" s="188" t="s">
        <v>23</v>
      </c>
      <c r="C312" s="154" t="s">
        <v>12</v>
      </c>
      <c r="D312" s="185" t="s">
        <v>673</v>
      </c>
      <c r="E312" s="161" t="s">
        <v>528</v>
      </c>
      <c r="F312" s="194">
        <v>211</v>
      </c>
      <c r="G312" s="196" t="s">
        <v>724</v>
      </c>
      <c r="H312" s="190">
        <v>42861</v>
      </c>
      <c r="I312" s="190">
        <v>42861</v>
      </c>
      <c r="J312" s="163" t="s">
        <v>11</v>
      </c>
      <c r="K312" s="163" t="s">
        <v>11</v>
      </c>
      <c r="L312" s="163" t="s">
        <v>11</v>
      </c>
      <c r="M312" s="163" t="s">
        <v>11</v>
      </c>
      <c r="N312" s="163" t="s">
        <v>11</v>
      </c>
      <c r="O312" s="176">
        <v>1</v>
      </c>
      <c r="P312" s="171" t="s">
        <v>656</v>
      </c>
      <c r="Q312" s="232"/>
      <c r="R312" s="329" t="s">
        <v>1</v>
      </c>
      <c r="S312" s="173" t="s">
        <v>670</v>
      </c>
    </row>
    <row r="313" spans="1:21" ht="35.25" customHeight="1">
      <c r="A313" s="157">
        <v>272</v>
      </c>
      <c r="B313" s="185" t="s">
        <v>33</v>
      </c>
      <c r="C313" s="154" t="s">
        <v>5</v>
      </c>
      <c r="D313" s="161"/>
      <c r="E313" s="192" t="s">
        <v>801</v>
      </c>
      <c r="F313" s="194">
        <v>6770</v>
      </c>
      <c r="G313" s="196" t="s">
        <v>724</v>
      </c>
      <c r="H313" s="190">
        <v>42898</v>
      </c>
      <c r="I313" s="190">
        <v>42898</v>
      </c>
      <c r="J313" s="163" t="s">
        <v>11</v>
      </c>
      <c r="K313" s="163" t="s">
        <v>11</v>
      </c>
      <c r="L313" s="163" t="s">
        <v>11</v>
      </c>
      <c r="M313" s="163" t="s">
        <v>11</v>
      </c>
      <c r="N313" s="163" t="s">
        <v>11</v>
      </c>
      <c r="O313" s="176">
        <v>1</v>
      </c>
      <c r="P313" s="171" t="s">
        <v>656</v>
      </c>
      <c r="Q313" s="232"/>
      <c r="R313" s="329" t="s">
        <v>1</v>
      </c>
      <c r="S313" s="173" t="s">
        <v>670</v>
      </c>
    </row>
    <row r="314" spans="1:21" ht="30" customHeight="1">
      <c r="A314" s="157">
        <v>273</v>
      </c>
      <c r="B314" s="188" t="s">
        <v>31</v>
      </c>
      <c r="C314" s="154" t="s">
        <v>0</v>
      </c>
      <c r="D314" s="161"/>
      <c r="E314" s="161" t="s">
        <v>803</v>
      </c>
      <c r="F314" s="154" t="s">
        <v>802</v>
      </c>
      <c r="G314" s="196" t="s">
        <v>724</v>
      </c>
      <c r="H314" s="190">
        <v>42898</v>
      </c>
      <c r="I314" s="190">
        <v>42898</v>
      </c>
      <c r="J314" s="163" t="s">
        <v>11</v>
      </c>
      <c r="K314" s="163" t="s">
        <v>11</v>
      </c>
      <c r="L314" s="163" t="s">
        <v>11</v>
      </c>
      <c r="M314" s="163" t="s">
        <v>11</v>
      </c>
      <c r="N314" s="163" t="s">
        <v>11</v>
      </c>
      <c r="O314" s="176">
        <v>1</v>
      </c>
      <c r="P314" s="171" t="s">
        <v>656</v>
      </c>
      <c r="Q314" s="232"/>
      <c r="R314" s="329" t="s">
        <v>1</v>
      </c>
      <c r="S314" s="173" t="s">
        <v>670</v>
      </c>
    </row>
    <row r="315" spans="1:21" ht="30" customHeight="1">
      <c r="A315" s="157">
        <v>274</v>
      </c>
      <c r="B315" s="188" t="s">
        <v>26</v>
      </c>
      <c r="C315" s="154" t="s">
        <v>13</v>
      </c>
      <c r="D315" s="161"/>
      <c r="E315" s="154" t="s">
        <v>804</v>
      </c>
      <c r="F315" s="194">
        <v>1238</v>
      </c>
      <c r="G315" s="196" t="s">
        <v>724</v>
      </c>
      <c r="H315" s="190">
        <v>42898</v>
      </c>
      <c r="I315" s="190">
        <v>42898</v>
      </c>
      <c r="J315" s="163" t="s">
        <v>11</v>
      </c>
      <c r="K315" s="163" t="s">
        <v>11</v>
      </c>
      <c r="L315" s="163" t="s">
        <v>11</v>
      </c>
      <c r="M315" s="163" t="s">
        <v>11</v>
      </c>
      <c r="N315" s="163" t="s">
        <v>11</v>
      </c>
      <c r="O315" s="176">
        <v>1</v>
      </c>
      <c r="P315" s="171" t="s">
        <v>656</v>
      </c>
      <c r="Q315" s="232"/>
      <c r="R315" s="329" t="s">
        <v>1</v>
      </c>
      <c r="S315" s="173" t="s">
        <v>670</v>
      </c>
    </row>
    <row r="316" spans="1:21" ht="30" customHeight="1">
      <c r="A316" s="157">
        <v>275</v>
      </c>
      <c r="B316" s="185" t="s">
        <v>127</v>
      </c>
      <c r="C316" s="161" t="s">
        <v>128</v>
      </c>
      <c r="D316" s="185" t="s">
        <v>675</v>
      </c>
      <c r="E316" s="161" t="s">
        <v>669</v>
      </c>
      <c r="F316" s="154" t="s">
        <v>805</v>
      </c>
      <c r="G316" s="196" t="s">
        <v>724</v>
      </c>
      <c r="H316" s="190">
        <v>42936</v>
      </c>
      <c r="I316" s="190">
        <v>42936</v>
      </c>
      <c r="J316" s="163" t="s">
        <v>11</v>
      </c>
      <c r="K316" s="163" t="s">
        <v>11</v>
      </c>
      <c r="L316" s="163" t="s">
        <v>11</v>
      </c>
      <c r="M316" s="163" t="s">
        <v>11</v>
      </c>
      <c r="N316" s="163" t="s">
        <v>11</v>
      </c>
      <c r="O316" s="176">
        <v>1</v>
      </c>
      <c r="P316" s="171" t="s">
        <v>656</v>
      </c>
      <c r="Q316" s="232"/>
      <c r="R316" s="329" t="s">
        <v>1</v>
      </c>
      <c r="S316" s="173" t="s">
        <v>670</v>
      </c>
    </row>
    <row r="317" spans="1:21" ht="57" customHeight="1">
      <c r="A317" s="157">
        <v>276</v>
      </c>
      <c r="B317" s="185" t="s">
        <v>37</v>
      </c>
      <c r="C317" s="290" t="s">
        <v>697</v>
      </c>
      <c r="D317" s="174"/>
      <c r="E317" s="161" t="s">
        <v>11</v>
      </c>
      <c r="F317" s="161" t="s">
        <v>11</v>
      </c>
      <c r="G317" s="220" t="s">
        <v>755</v>
      </c>
      <c r="H317" s="190">
        <v>43053</v>
      </c>
      <c r="I317" s="190">
        <v>43053</v>
      </c>
      <c r="J317" s="163" t="s">
        <v>11</v>
      </c>
      <c r="K317" s="163" t="s">
        <v>11</v>
      </c>
      <c r="L317" s="163" t="s">
        <v>11</v>
      </c>
      <c r="M317" s="163" t="s">
        <v>11</v>
      </c>
      <c r="N317" s="163" t="s">
        <v>11</v>
      </c>
      <c r="O317" s="175">
        <v>68</v>
      </c>
      <c r="P317" s="171" t="s">
        <v>656</v>
      </c>
      <c r="Q317" s="233"/>
      <c r="R317" s="329" t="s">
        <v>1</v>
      </c>
      <c r="S317" s="173" t="s">
        <v>672</v>
      </c>
      <c r="T317" s="245"/>
      <c r="U317" s="284"/>
    </row>
    <row r="318" spans="1:21" s="212" customFormat="1" ht="40.5" customHeight="1">
      <c r="A318" s="157">
        <v>277</v>
      </c>
      <c r="B318" s="162" t="s">
        <v>32</v>
      </c>
      <c r="C318" s="207" t="s">
        <v>723</v>
      </c>
      <c r="D318" s="208"/>
      <c r="E318" s="209" t="s">
        <v>806</v>
      </c>
      <c r="F318" s="182">
        <v>5458</v>
      </c>
      <c r="G318" s="196" t="s">
        <v>724</v>
      </c>
      <c r="H318" s="210">
        <v>43152</v>
      </c>
      <c r="I318" s="210">
        <v>43381</v>
      </c>
      <c r="J318" s="163" t="s">
        <v>11</v>
      </c>
      <c r="K318" s="163" t="s">
        <v>11</v>
      </c>
      <c r="L318" s="163" t="s">
        <v>11</v>
      </c>
      <c r="M318" s="163" t="s">
        <v>11</v>
      </c>
      <c r="N318" s="163" t="s">
        <v>11</v>
      </c>
      <c r="O318" s="211">
        <v>1</v>
      </c>
      <c r="P318" s="171" t="s">
        <v>656</v>
      </c>
      <c r="Q318" s="236"/>
      <c r="R318" s="330" t="s">
        <v>1</v>
      </c>
      <c r="S318" s="198" t="s">
        <v>680</v>
      </c>
    </row>
    <row r="319" spans="1:21" ht="46.5" customHeight="1">
      <c r="A319" s="157">
        <v>278</v>
      </c>
      <c r="B319" s="181" t="s">
        <v>27</v>
      </c>
      <c r="C319" s="154" t="s">
        <v>725</v>
      </c>
      <c r="D319" s="171"/>
      <c r="E319" s="191" t="s">
        <v>726</v>
      </c>
      <c r="F319" s="172" t="s">
        <v>11</v>
      </c>
      <c r="G319" s="196" t="s">
        <v>724</v>
      </c>
      <c r="H319" s="210">
        <v>43222</v>
      </c>
      <c r="I319" s="210">
        <v>43381</v>
      </c>
      <c r="J319" s="163" t="s">
        <v>11</v>
      </c>
      <c r="K319" s="163" t="s">
        <v>11</v>
      </c>
      <c r="L319" s="163" t="s">
        <v>11</v>
      </c>
      <c r="M319" s="163" t="s">
        <v>11</v>
      </c>
      <c r="N319" s="163" t="s">
        <v>11</v>
      </c>
      <c r="O319" s="176">
        <v>1</v>
      </c>
      <c r="P319" s="171" t="s">
        <v>656</v>
      </c>
      <c r="Q319" s="237"/>
      <c r="R319" s="330" t="s">
        <v>1</v>
      </c>
      <c r="S319" s="198" t="s">
        <v>680</v>
      </c>
    </row>
    <row r="320" spans="1:21" ht="43.5" customHeight="1">
      <c r="A320" s="157">
        <v>279</v>
      </c>
      <c r="B320" s="213" t="s">
        <v>729</v>
      </c>
      <c r="C320" s="214" t="s">
        <v>728</v>
      </c>
      <c r="D320" s="199"/>
      <c r="E320" s="215" t="s">
        <v>807</v>
      </c>
      <c r="F320" s="194">
        <v>8280</v>
      </c>
      <c r="G320" s="196" t="s">
        <v>724</v>
      </c>
      <c r="H320" s="210">
        <v>43303</v>
      </c>
      <c r="I320" s="210">
        <v>43381</v>
      </c>
      <c r="J320" s="163" t="s">
        <v>11</v>
      </c>
      <c r="K320" s="163" t="s">
        <v>11</v>
      </c>
      <c r="L320" s="163" t="s">
        <v>11</v>
      </c>
      <c r="M320" s="163" t="s">
        <v>11</v>
      </c>
      <c r="N320" s="163" t="s">
        <v>11</v>
      </c>
      <c r="O320" s="216">
        <v>1</v>
      </c>
      <c r="P320" s="171" t="s">
        <v>656</v>
      </c>
      <c r="Q320" s="238"/>
      <c r="R320" s="330" t="s">
        <v>1</v>
      </c>
      <c r="S320" s="198" t="s">
        <v>680</v>
      </c>
    </row>
    <row r="321" spans="1:34" ht="42.75" customHeight="1">
      <c r="A321" s="157">
        <v>280</v>
      </c>
      <c r="B321" s="174" t="s">
        <v>144</v>
      </c>
      <c r="C321" s="161" t="s">
        <v>142</v>
      </c>
      <c r="D321" s="161"/>
      <c r="E321" s="192" t="s">
        <v>809</v>
      </c>
      <c r="F321" s="154" t="s">
        <v>808</v>
      </c>
      <c r="G321" s="344" t="s">
        <v>727</v>
      </c>
      <c r="H321" s="210">
        <v>43242</v>
      </c>
      <c r="I321" s="210">
        <v>43381</v>
      </c>
      <c r="J321" s="163" t="s">
        <v>11</v>
      </c>
      <c r="K321" s="163" t="s">
        <v>11</v>
      </c>
      <c r="L321" s="163" t="s">
        <v>11</v>
      </c>
      <c r="M321" s="163" t="s">
        <v>11</v>
      </c>
      <c r="N321" s="163" t="s">
        <v>11</v>
      </c>
      <c r="O321" s="167">
        <v>5</v>
      </c>
      <c r="P321" s="171" t="s">
        <v>656</v>
      </c>
      <c r="Q321" s="242"/>
      <c r="R321" s="330" t="s">
        <v>1</v>
      </c>
      <c r="S321" s="173" t="s">
        <v>672</v>
      </c>
      <c r="T321" s="217"/>
      <c r="U321" s="218"/>
      <c r="V321" s="219"/>
    </row>
    <row r="322" spans="1:34" ht="36" customHeight="1">
      <c r="A322" s="157">
        <v>281</v>
      </c>
      <c r="B322" s="188" t="s">
        <v>31</v>
      </c>
      <c r="C322" s="154" t="s">
        <v>0</v>
      </c>
      <c r="D322" s="259"/>
      <c r="E322" s="215" t="s">
        <v>150</v>
      </c>
      <c r="F322" s="194" t="s">
        <v>853</v>
      </c>
      <c r="G322" s="196" t="s">
        <v>724</v>
      </c>
      <c r="H322" s="210">
        <v>43696</v>
      </c>
      <c r="I322" s="210">
        <v>43696</v>
      </c>
      <c r="J322" s="154" t="s">
        <v>11</v>
      </c>
      <c r="K322" s="154" t="s">
        <v>11</v>
      </c>
      <c r="L322" s="154" t="s">
        <v>11</v>
      </c>
      <c r="M322" s="154" t="s">
        <v>11</v>
      </c>
      <c r="N322" s="154" t="s">
        <v>11</v>
      </c>
      <c r="O322" s="200">
        <v>1</v>
      </c>
      <c r="P322" s="171" t="s">
        <v>656</v>
      </c>
      <c r="Q322" s="238"/>
      <c r="R322" s="330" t="s">
        <v>1</v>
      </c>
      <c r="S322" s="198" t="s">
        <v>680</v>
      </c>
    </row>
    <row r="323" spans="1:34">
      <c r="A323" s="157"/>
      <c r="B323" s="163"/>
      <c r="C323" s="165"/>
      <c r="D323" s="163"/>
      <c r="E323" s="165"/>
      <c r="F323" s="154"/>
      <c r="G323" s="221"/>
      <c r="H323" s="166"/>
      <c r="I323" s="166"/>
      <c r="J323" s="163"/>
      <c r="K323" s="163"/>
      <c r="L323" s="163"/>
      <c r="M323" s="163"/>
      <c r="N323" s="163"/>
      <c r="O323" s="167">
        <f>SUM(O43:O322)</f>
        <v>351</v>
      </c>
      <c r="P323" s="163"/>
      <c r="Q323" s="320"/>
      <c r="R323" s="198"/>
      <c r="S323" s="165"/>
      <c r="W323" s="260"/>
      <c r="X323" s="258"/>
      <c r="Y323" s="258"/>
      <c r="Z323" s="258"/>
      <c r="AA323" s="258"/>
      <c r="AB323" s="258"/>
      <c r="AC323" s="258"/>
      <c r="AD323" s="261"/>
      <c r="AF323" s="262"/>
      <c r="AG323" s="262"/>
      <c r="AH323" s="262"/>
    </row>
    <row r="324" spans="1:34">
      <c r="A324" s="410" t="s">
        <v>655</v>
      </c>
      <c r="B324" s="410"/>
      <c r="C324" s="410"/>
      <c r="D324" s="163"/>
      <c r="E324" s="165"/>
      <c r="F324" s="154"/>
      <c r="G324" s="221"/>
      <c r="H324" s="166"/>
      <c r="I324" s="166"/>
      <c r="J324" s="163"/>
      <c r="K324" s="163"/>
      <c r="L324" s="163"/>
      <c r="M324" s="163"/>
      <c r="N324" s="163"/>
      <c r="O324" s="167"/>
      <c r="P324" s="163"/>
      <c r="Q324" s="168"/>
      <c r="R324" s="198"/>
      <c r="S324" s="165"/>
      <c r="W324" s="260"/>
      <c r="X324" s="258"/>
      <c r="Y324" s="258"/>
      <c r="Z324" s="258"/>
      <c r="AA324" s="258"/>
      <c r="AB324" s="258"/>
      <c r="AC324" s="258"/>
      <c r="AD324" s="261"/>
      <c r="AF324" s="262"/>
      <c r="AG324" s="262"/>
      <c r="AH324" s="262"/>
    </row>
    <row r="325" spans="1:34" ht="30" customHeight="1">
      <c r="A325" s="189">
        <v>1</v>
      </c>
      <c r="B325" s="161" t="s">
        <v>130</v>
      </c>
      <c r="C325" s="161" t="s">
        <v>266</v>
      </c>
      <c r="D325" s="161" t="s">
        <v>35</v>
      </c>
      <c r="E325" s="161" t="s">
        <v>77</v>
      </c>
      <c r="F325" s="161" t="s">
        <v>841</v>
      </c>
      <c r="G325" s="196" t="s">
        <v>724</v>
      </c>
      <c r="H325" s="190">
        <v>36967</v>
      </c>
      <c r="I325" s="190">
        <v>36967</v>
      </c>
      <c r="J325" s="163" t="s">
        <v>11</v>
      </c>
      <c r="K325" s="163" t="s">
        <v>11</v>
      </c>
      <c r="L325" s="163" t="s">
        <v>11</v>
      </c>
      <c r="M325" s="163" t="s">
        <v>11</v>
      </c>
      <c r="N325" s="163" t="s">
        <v>11</v>
      </c>
      <c r="O325" s="175">
        <v>1</v>
      </c>
      <c r="P325" s="156" t="s">
        <v>282</v>
      </c>
      <c r="Q325" s="239"/>
      <c r="R325" s="329" t="s">
        <v>152</v>
      </c>
      <c r="S325" s="161" t="s">
        <v>671</v>
      </c>
    </row>
    <row r="326" spans="1:34" ht="30" customHeight="1">
      <c r="A326" s="189">
        <v>2</v>
      </c>
      <c r="B326" s="161" t="s">
        <v>257</v>
      </c>
      <c r="C326" s="161" t="s">
        <v>258</v>
      </c>
      <c r="D326" s="161" t="s">
        <v>203</v>
      </c>
      <c r="E326" s="161" t="s">
        <v>4</v>
      </c>
      <c r="F326" s="161" t="s">
        <v>11</v>
      </c>
      <c r="G326" s="196" t="s">
        <v>724</v>
      </c>
      <c r="H326" s="190">
        <v>37697</v>
      </c>
      <c r="I326" s="190">
        <v>37697</v>
      </c>
      <c r="J326" s="163" t="s">
        <v>11</v>
      </c>
      <c r="K326" s="163" t="s">
        <v>11</v>
      </c>
      <c r="L326" s="163" t="s">
        <v>11</v>
      </c>
      <c r="M326" s="163" t="s">
        <v>11</v>
      </c>
      <c r="N326" s="163" t="s">
        <v>11</v>
      </c>
      <c r="O326" s="175">
        <v>1</v>
      </c>
      <c r="P326" s="156" t="s">
        <v>282</v>
      </c>
      <c r="Q326" s="239"/>
      <c r="R326" s="329" t="s">
        <v>152</v>
      </c>
      <c r="S326" s="161" t="s">
        <v>671</v>
      </c>
    </row>
    <row r="327" spans="1:34" ht="30" customHeight="1">
      <c r="A327" s="189">
        <v>3</v>
      </c>
      <c r="B327" s="161" t="s">
        <v>610</v>
      </c>
      <c r="C327" s="161" t="s">
        <v>259</v>
      </c>
      <c r="D327" s="161" t="s">
        <v>35</v>
      </c>
      <c r="E327" s="161" t="s">
        <v>4</v>
      </c>
      <c r="F327" s="161" t="s">
        <v>11</v>
      </c>
      <c r="G327" s="196" t="s">
        <v>724</v>
      </c>
      <c r="H327" s="190">
        <v>37697</v>
      </c>
      <c r="I327" s="190">
        <v>37697</v>
      </c>
      <c r="J327" s="163" t="s">
        <v>11</v>
      </c>
      <c r="K327" s="163" t="s">
        <v>11</v>
      </c>
      <c r="L327" s="163" t="s">
        <v>11</v>
      </c>
      <c r="M327" s="163" t="s">
        <v>11</v>
      </c>
      <c r="N327" s="163" t="s">
        <v>11</v>
      </c>
      <c r="O327" s="175">
        <v>1</v>
      </c>
      <c r="P327" s="156" t="s">
        <v>282</v>
      </c>
      <c r="Q327" s="239"/>
      <c r="R327" s="329" t="s">
        <v>152</v>
      </c>
      <c r="S327" s="161" t="s">
        <v>671</v>
      </c>
    </row>
    <row r="328" spans="1:34" ht="36.75" customHeight="1">
      <c r="A328" s="189">
        <v>4</v>
      </c>
      <c r="B328" s="161" t="s">
        <v>260</v>
      </c>
      <c r="C328" s="192" t="s">
        <v>261</v>
      </c>
      <c r="D328" s="161" t="s">
        <v>600</v>
      </c>
      <c r="E328" s="161" t="s">
        <v>77</v>
      </c>
      <c r="F328" s="161" t="s">
        <v>840</v>
      </c>
      <c r="G328" s="196" t="s">
        <v>724</v>
      </c>
      <c r="H328" s="190">
        <v>37332</v>
      </c>
      <c r="I328" s="190">
        <v>37332</v>
      </c>
      <c r="J328" s="163" t="s">
        <v>11</v>
      </c>
      <c r="K328" s="163" t="s">
        <v>11</v>
      </c>
      <c r="L328" s="163" t="s">
        <v>11</v>
      </c>
      <c r="M328" s="163" t="s">
        <v>11</v>
      </c>
      <c r="N328" s="163" t="s">
        <v>11</v>
      </c>
      <c r="O328" s="175">
        <v>1</v>
      </c>
      <c r="P328" s="156" t="s">
        <v>282</v>
      </c>
      <c r="Q328" s="239"/>
      <c r="R328" s="329" t="s">
        <v>152</v>
      </c>
      <c r="S328" s="161" t="s">
        <v>671</v>
      </c>
    </row>
    <row r="329" spans="1:34" ht="36.75" customHeight="1">
      <c r="A329" s="189">
        <v>5</v>
      </c>
      <c r="B329" s="161" t="s">
        <v>260</v>
      </c>
      <c r="C329" s="192" t="s">
        <v>261</v>
      </c>
      <c r="D329" s="161" t="s">
        <v>600</v>
      </c>
      <c r="E329" s="161" t="s">
        <v>77</v>
      </c>
      <c r="F329" s="161" t="s">
        <v>840</v>
      </c>
      <c r="G329" s="196" t="s">
        <v>724</v>
      </c>
      <c r="H329" s="190">
        <v>37332</v>
      </c>
      <c r="I329" s="190">
        <v>37332</v>
      </c>
      <c r="J329" s="163" t="s">
        <v>11</v>
      </c>
      <c r="K329" s="163" t="s">
        <v>11</v>
      </c>
      <c r="L329" s="163" t="s">
        <v>11</v>
      </c>
      <c r="M329" s="163" t="s">
        <v>11</v>
      </c>
      <c r="N329" s="163" t="s">
        <v>11</v>
      </c>
      <c r="O329" s="175">
        <v>1</v>
      </c>
      <c r="P329" s="156" t="s">
        <v>282</v>
      </c>
      <c r="Q329" s="239"/>
      <c r="R329" s="329" t="s">
        <v>152</v>
      </c>
      <c r="S329" s="161" t="s">
        <v>671</v>
      </c>
    </row>
    <row r="330" spans="1:34" ht="30" customHeight="1">
      <c r="A330" s="189">
        <v>6</v>
      </c>
      <c r="B330" s="185" t="s">
        <v>148</v>
      </c>
      <c r="C330" s="161" t="s">
        <v>132</v>
      </c>
      <c r="D330" s="185" t="s">
        <v>673</v>
      </c>
      <c r="E330" s="161" t="s">
        <v>810</v>
      </c>
      <c r="F330" s="154">
        <v>3288</v>
      </c>
      <c r="G330" s="196" t="s">
        <v>724</v>
      </c>
      <c r="H330" s="186">
        <v>2011</v>
      </c>
      <c r="I330" s="186">
        <v>2011</v>
      </c>
      <c r="J330" s="163" t="s">
        <v>11</v>
      </c>
      <c r="K330" s="163" t="s">
        <v>11</v>
      </c>
      <c r="L330" s="163" t="s">
        <v>11</v>
      </c>
      <c r="M330" s="163" t="s">
        <v>11</v>
      </c>
      <c r="N330" s="163" t="s">
        <v>11</v>
      </c>
      <c r="O330" s="176">
        <v>1</v>
      </c>
      <c r="P330" s="156" t="s">
        <v>281</v>
      </c>
      <c r="Q330" s="232"/>
      <c r="R330" s="329" t="s">
        <v>1</v>
      </c>
      <c r="S330" s="173" t="s">
        <v>670</v>
      </c>
    </row>
    <row r="331" spans="1:34" ht="30" customHeight="1">
      <c r="A331" s="189">
        <v>7</v>
      </c>
      <c r="B331" s="185" t="s">
        <v>148</v>
      </c>
      <c r="C331" s="161" t="s">
        <v>132</v>
      </c>
      <c r="D331" s="185" t="s">
        <v>674</v>
      </c>
      <c r="E331" s="161" t="s">
        <v>810</v>
      </c>
      <c r="F331" s="154">
        <v>3288</v>
      </c>
      <c r="G331" s="196" t="s">
        <v>724</v>
      </c>
      <c r="H331" s="186">
        <v>2011</v>
      </c>
      <c r="I331" s="186">
        <v>2011</v>
      </c>
      <c r="J331" s="163" t="s">
        <v>11</v>
      </c>
      <c r="K331" s="163" t="s">
        <v>11</v>
      </c>
      <c r="L331" s="163" t="s">
        <v>11</v>
      </c>
      <c r="M331" s="163" t="s">
        <v>11</v>
      </c>
      <c r="N331" s="163" t="s">
        <v>11</v>
      </c>
      <c r="O331" s="176">
        <v>1</v>
      </c>
      <c r="P331" s="156" t="s">
        <v>281</v>
      </c>
      <c r="Q331" s="232"/>
      <c r="R331" s="329" t="s">
        <v>1</v>
      </c>
      <c r="S331" s="173" t="s">
        <v>670</v>
      </c>
    </row>
    <row r="332" spans="1:34" ht="30" customHeight="1">
      <c r="A332" s="189">
        <v>8</v>
      </c>
      <c r="B332" s="185" t="s">
        <v>130</v>
      </c>
      <c r="C332" s="161" t="s">
        <v>76</v>
      </c>
      <c r="D332" s="185" t="s">
        <v>673</v>
      </c>
      <c r="E332" s="161" t="s">
        <v>77</v>
      </c>
      <c r="F332" s="161" t="s">
        <v>841</v>
      </c>
      <c r="G332" s="196" t="s">
        <v>724</v>
      </c>
      <c r="H332" s="186">
        <v>2006</v>
      </c>
      <c r="I332" s="186">
        <v>2006</v>
      </c>
      <c r="J332" s="163" t="s">
        <v>11</v>
      </c>
      <c r="K332" s="163" t="s">
        <v>11</v>
      </c>
      <c r="L332" s="163" t="s">
        <v>11</v>
      </c>
      <c r="M332" s="163" t="s">
        <v>11</v>
      </c>
      <c r="N332" s="163" t="s">
        <v>11</v>
      </c>
      <c r="O332" s="176">
        <v>1</v>
      </c>
      <c r="P332" s="156" t="s">
        <v>281</v>
      </c>
      <c r="Q332" s="232"/>
      <c r="R332" s="329" t="s">
        <v>1</v>
      </c>
      <c r="S332" s="173" t="s">
        <v>670</v>
      </c>
    </row>
    <row r="333" spans="1:34" ht="30" customHeight="1">
      <c r="A333" s="189">
        <v>9</v>
      </c>
      <c r="B333" s="188" t="s">
        <v>169</v>
      </c>
      <c r="C333" s="161" t="s">
        <v>166</v>
      </c>
      <c r="D333" s="185" t="s">
        <v>673</v>
      </c>
      <c r="E333" s="161" t="s">
        <v>167</v>
      </c>
      <c r="F333" s="161" t="s">
        <v>11</v>
      </c>
      <c r="G333" s="196" t="s">
        <v>724</v>
      </c>
      <c r="H333" s="186">
        <v>2008</v>
      </c>
      <c r="I333" s="186">
        <v>2008</v>
      </c>
      <c r="J333" s="163" t="s">
        <v>11</v>
      </c>
      <c r="K333" s="163" t="s">
        <v>11</v>
      </c>
      <c r="L333" s="163" t="s">
        <v>11</v>
      </c>
      <c r="M333" s="163" t="s">
        <v>11</v>
      </c>
      <c r="N333" s="163" t="s">
        <v>11</v>
      </c>
      <c r="O333" s="176">
        <v>1</v>
      </c>
      <c r="P333" s="156" t="s">
        <v>281</v>
      </c>
      <c r="Q333" s="232"/>
      <c r="R333" s="329" t="s">
        <v>833</v>
      </c>
      <c r="S333" s="173" t="s">
        <v>670</v>
      </c>
    </row>
    <row r="334" spans="1:34" ht="30" customHeight="1">
      <c r="A334" s="189">
        <v>10</v>
      </c>
      <c r="B334" s="177" t="s">
        <v>163</v>
      </c>
      <c r="C334" s="161" t="s">
        <v>74</v>
      </c>
      <c r="D334" s="185" t="s">
        <v>673</v>
      </c>
      <c r="E334" s="161" t="s">
        <v>75</v>
      </c>
      <c r="F334" s="161" t="s">
        <v>834</v>
      </c>
      <c r="G334" s="196" t="s">
        <v>724</v>
      </c>
      <c r="H334" s="186">
        <v>1997</v>
      </c>
      <c r="I334" s="186">
        <v>1997</v>
      </c>
      <c r="J334" s="163" t="s">
        <v>11</v>
      </c>
      <c r="K334" s="163" t="s">
        <v>11</v>
      </c>
      <c r="L334" s="163" t="s">
        <v>11</v>
      </c>
      <c r="M334" s="163" t="s">
        <v>11</v>
      </c>
      <c r="N334" s="163" t="s">
        <v>11</v>
      </c>
      <c r="O334" s="176">
        <v>1</v>
      </c>
      <c r="P334" s="156" t="s">
        <v>281</v>
      </c>
      <c r="Q334" s="232"/>
      <c r="R334" s="198" t="s">
        <v>1</v>
      </c>
      <c r="S334" s="173" t="s">
        <v>672</v>
      </c>
    </row>
    <row r="335" spans="1:34" ht="30" customHeight="1">
      <c r="A335" s="189">
        <v>11</v>
      </c>
      <c r="B335" s="177" t="s">
        <v>148</v>
      </c>
      <c r="C335" s="161" t="s">
        <v>132</v>
      </c>
      <c r="D335" s="185" t="s">
        <v>365</v>
      </c>
      <c r="E335" s="161" t="s">
        <v>819</v>
      </c>
      <c r="F335" s="161" t="s">
        <v>811</v>
      </c>
      <c r="G335" s="196" t="s">
        <v>724</v>
      </c>
      <c r="H335" s="190">
        <v>42533</v>
      </c>
      <c r="I335" s="190">
        <v>42898</v>
      </c>
      <c r="J335" s="163" t="s">
        <v>11</v>
      </c>
      <c r="K335" s="163" t="s">
        <v>11</v>
      </c>
      <c r="L335" s="163" t="s">
        <v>11</v>
      </c>
      <c r="M335" s="163" t="s">
        <v>11</v>
      </c>
      <c r="N335" s="163" t="s">
        <v>11</v>
      </c>
      <c r="O335" s="176">
        <v>1</v>
      </c>
      <c r="P335" s="171" t="s">
        <v>656</v>
      </c>
      <c r="Q335" s="232"/>
      <c r="R335" s="329" t="s">
        <v>1</v>
      </c>
      <c r="S335" s="173" t="s">
        <v>670</v>
      </c>
    </row>
    <row r="336" spans="1:34" ht="30" customHeight="1">
      <c r="A336" s="189">
        <v>12</v>
      </c>
      <c r="B336" s="177" t="s">
        <v>148</v>
      </c>
      <c r="C336" s="161" t="s">
        <v>132</v>
      </c>
      <c r="D336" s="185" t="s">
        <v>679</v>
      </c>
      <c r="E336" s="161" t="s">
        <v>819</v>
      </c>
      <c r="F336" s="161" t="s">
        <v>811</v>
      </c>
      <c r="G336" s="196" t="s">
        <v>724</v>
      </c>
      <c r="H336" s="190">
        <v>42533</v>
      </c>
      <c r="I336" s="190">
        <v>42898</v>
      </c>
      <c r="J336" s="163" t="s">
        <v>11</v>
      </c>
      <c r="K336" s="163" t="s">
        <v>11</v>
      </c>
      <c r="L336" s="163" t="s">
        <v>11</v>
      </c>
      <c r="M336" s="163" t="s">
        <v>11</v>
      </c>
      <c r="N336" s="163" t="s">
        <v>11</v>
      </c>
      <c r="O336" s="176">
        <v>1</v>
      </c>
      <c r="P336" s="171" t="s">
        <v>656</v>
      </c>
      <c r="Q336" s="232"/>
      <c r="R336" s="329" t="s">
        <v>1</v>
      </c>
      <c r="S336" s="173" t="s">
        <v>670</v>
      </c>
    </row>
    <row r="337" spans="1:34" ht="30" customHeight="1">
      <c r="A337" s="189">
        <v>13</v>
      </c>
      <c r="B337" s="177" t="s">
        <v>148</v>
      </c>
      <c r="C337" s="161" t="s">
        <v>132</v>
      </c>
      <c r="D337" s="185" t="s">
        <v>41</v>
      </c>
      <c r="E337" s="161" t="s">
        <v>819</v>
      </c>
      <c r="F337" s="161" t="s">
        <v>811</v>
      </c>
      <c r="G337" s="196" t="s">
        <v>724</v>
      </c>
      <c r="H337" s="190">
        <v>42533</v>
      </c>
      <c r="I337" s="190">
        <v>42898</v>
      </c>
      <c r="J337" s="163" t="s">
        <v>11</v>
      </c>
      <c r="K337" s="163" t="s">
        <v>11</v>
      </c>
      <c r="L337" s="163" t="s">
        <v>11</v>
      </c>
      <c r="M337" s="163" t="s">
        <v>11</v>
      </c>
      <c r="N337" s="163" t="s">
        <v>11</v>
      </c>
      <c r="O337" s="176">
        <v>1</v>
      </c>
      <c r="P337" s="171" t="s">
        <v>656</v>
      </c>
      <c r="Q337" s="232"/>
      <c r="R337" s="329" t="s">
        <v>1</v>
      </c>
      <c r="S337" s="173" t="s">
        <v>670</v>
      </c>
    </row>
    <row r="338" spans="1:34" ht="30" customHeight="1">
      <c r="A338" s="189">
        <v>14</v>
      </c>
      <c r="B338" s="177" t="s">
        <v>148</v>
      </c>
      <c r="C338" s="161" t="s">
        <v>132</v>
      </c>
      <c r="D338" s="185" t="s">
        <v>675</v>
      </c>
      <c r="E338" s="161" t="s">
        <v>819</v>
      </c>
      <c r="F338" s="161" t="s">
        <v>811</v>
      </c>
      <c r="G338" s="196" t="s">
        <v>724</v>
      </c>
      <c r="H338" s="190">
        <v>42533</v>
      </c>
      <c r="I338" s="190">
        <v>42898</v>
      </c>
      <c r="J338" s="163" t="s">
        <v>11</v>
      </c>
      <c r="K338" s="163" t="s">
        <v>11</v>
      </c>
      <c r="L338" s="163" t="s">
        <v>11</v>
      </c>
      <c r="M338" s="163" t="s">
        <v>11</v>
      </c>
      <c r="N338" s="163" t="s">
        <v>11</v>
      </c>
      <c r="O338" s="176">
        <v>1</v>
      </c>
      <c r="P338" s="171" t="s">
        <v>656</v>
      </c>
      <c r="Q338" s="232"/>
      <c r="R338" s="329" t="s">
        <v>1</v>
      </c>
      <c r="S338" s="173" t="s">
        <v>670</v>
      </c>
    </row>
    <row r="339" spans="1:34" ht="30" customHeight="1">
      <c r="A339" s="189">
        <v>15</v>
      </c>
      <c r="B339" s="177" t="s">
        <v>148</v>
      </c>
      <c r="C339" s="161" t="s">
        <v>132</v>
      </c>
      <c r="D339" s="185" t="s">
        <v>121</v>
      </c>
      <c r="E339" s="161" t="s">
        <v>819</v>
      </c>
      <c r="F339" s="161" t="s">
        <v>811</v>
      </c>
      <c r="G339" s="196" t="s">
        <v>724</v>
      </c>
      <c r="H339" s="190">
        <v>42533</v>
      </c>
      <c r="I339" s="190">
        <v>42898</v>
      </c>
      <c r="J339" s="163" t="s">
        <v>11</v>
      </c>
      <c r="K339" s="163" t="s">
        <v>11</v>
      </c>
      <c r="L339" s="163" t="s">
        <v>11</v>
      </c>
      <c r="M339" s="163" t="s">
        <v>11</v>
      </c>
      <c r="N339" s="163" t="s">
        <v>11</v>
      </c>
      <c r="O339" s="176">
        <v>1</v>
      </c>
      <c r="P339" s="171" t="s">
        <v>656</v>
      </c>
      <c r="Q339" s="232"/>
      <c r="R339" s="329" t="s">
        <v>1</v>
      </c>
      <c r="S339" s="173" t="s">
        <v>670</v>
      </c>
    </row>
    <row r="340" spans="1:34" ht="30" customHeight="1">
      <c r="A340" s="189">
        <v>16</v>
      </c>
      <c r="B340" s="177" t="s">
        <v>148</v>
      </c>
      <c r="C340" s="161" t="s">
        <v>132</v>
      </c>
      <c r="D340" s="185" t="s">
        <v>676</v>
      </c>
      <c r="E340" s="161" t="s">
        <v>819</v>
      </c>
      <c r="F340" s="161" t="s">
        <v>811</v>
      </c>
      <c r="G340" s="196" t="s">
        <v>724</v>
      </c>
      <c r="H340" s="190">
        <v>42533</v>
      </c>
      <c r="I340" s="190">
        <v>42898</v>
      </c>
      <c r="J340" s="163" t="s">
        <v>11</v>
      </c>
      <c r="K340" s="163" t="s">
        <v>11</v>
      </c>
      <c r="L340" s="163" t="s">
        <v>11</v>
      </c>
      <c r="M340" s="163" t="s">
        <v>11</v>
      </c>
      <c r="N340" s="163" t="s">
        <v>11</v>
      </c>
      <c r="O340" s="176">
        <v>1</v>
      </c>
      <c r="P340" s="171" t="s">
        <v>656</v>
      </c>
      <c r="Q340" s="232"/>
      <c r="R340" s="329" t="s">
        <v>1</v>
      </c>
      <c r="S340" s="173" t="s">
        <v>670</v>
      </c>
    </row>
    <row r="341" spans="1:34" ht="30" customHeight="1">
      <c r="A341" s="189">
        <v>17</v>
      </c>
      <c r="B341" s="177" t="s">
        <v>148</v>
      </c>
      <c r="C341" s="161" t="s">
        <v>132</v>
      </c>
      <c r="D341" s="185" t="s">
        <v>677</v>
      </c>
      <c r="E341" s="161" t="s">
        <v>819</v>
      </c>
      <c r="F341" s="161" t="s">
        <v>811</v>
      </c>
      <c r="G341" s="196" t="s">
        <v>724</v>
      </c>
      <c r="H341" s="190">
        <v>42533</v>
      </c>
      <c r="I341" s="190">
        <v>42898</v>
      </c>
      <c r="J341" s="163" t="s">
        <v>11</v>
      </c>
      <c r="K341" s="163" t="s">
        <v>11</v>
      </c>
      <c r="L341" s="163" t="s">
        <v>11</v>
      </c>
      <c r="M341" s="163" t="s">
        <v>11</v>
      </c>
      <c r="N341" s="163" t="s">
        <v>11</v>
      </c>
      <c r="O341" s="176">
        <v>1</v>
      </c>
      <c r="P341" s="171" t="s">
        <v>656</v>
      </c>
      <c r="Q341" s="232"/>
      <c r="R341" s="329" t="s">
        <v>1</v>
      </c>
      <c r="S341" s="173" t="s">
        <v>670</v>
      </c>
    </row>
    <row r="342" spans="1:34" ht="30" customHeight="1">
      <c r="A342" s="189">
        <v>18</v>
      </c>
      <c r="B342" s="177" t="s">
        <v>148</v>
      </c>
      <c r="C342" s="161" t="s">
        <v>132</v>
      </c>
      <c r="D342" s="185" t="s">
        <v>678</v>
      </c>
      <c r="E342" s="161" t="s">
        <v>819</v>
      </c>
      <c r="F342" s="161" t="s">
        <v>811</v>
      </c>
      <c r="G342" s="196" t="s">
        <v>724</v>
      </c>
      <c r="H342" s="190">
        <v>42533</v>
      </c>
      <c r="I342" s="190">
        <v>42898</v>
      </c>
      <c r="J342" s="163" t="s">
        <v>11</v>
      </c>
      <c r="K342" s="163" t="s">
        <v>11</v>
      </c>
      <c r="L342" s="163" t="s">
        <v>11</v>
      </c>
      <c r="M342" s="163" t="s">
        <v>11</v>
      </c>
      <c r="N342" s="163" t="s">
        <v>11</v>
      </c>
      <c r="O342" s="176">
        <v>1</v>
      </c>
      <c r="P342" s="171" t="s">
        <v>656</v>
      </c>
      <c r="Q342" s="232"/>
      <c r="R342" s="329" t="s">
        <v>1</v>
      </c>
      <c r="S342" s="173" t="s">
        <v>670</v>
      </c>
    </row>
    <row r="343" spans="1:34" ht="30" customHeight="1">
      <c r="A343" s="189">
        <v>19</v>
      </c>
      <c r="B343" s="185" t="s">
        <v>130</v>
      </c>
      <c r="C343" s="161" t="s">
        <v>76</v>
      </c>
      <c r="D343" s="163" t="s">
        <v>674</v>
      </c>
      <c r="E343" s="163" t="s">
        <v>77</v>
      </c>
      <c r="F343" s="166" t="s">
        <v>852</v>
      </c>
      <c r="G343" s="196" t="s">
        <v>724</v>
      </c>
      <c r="H343" s="190">
        <v>42569</v>
      </c>
      <c r="I343" s="190">
        <v>43664</v>
      </c>
      <c r="J343" s="154" t="s">
        <v>11</v>
      </c>
      <c r="K343" s="154" t="s">
        <v>11</v>
      </c>
      <c r="L343" s="154" t="s">
        <v>11</v>
      </c>
      <c r="M343" s="154" t="s">
        <v>11</v>
      </c>
      <c r="N343" s="154" t="s">
        <v>11</v>
      </c>
      <c r="O343" s="200">
        <v>1</v>
      </c>
      <c r="P343" s="171" t="s">
        <v>656</v>
      </c>
      <c r="Q343" s="234"/>
      <c r="R343" s="331" t="s">
        <v>1</v>
      </c>
      <c r="S343" s="198" t="s">
        <v>680</v>
      </c>
    </row>
    <row r="344" spans="1:34" ht="30" customHeight="1">
      <c r="A344" s="171"/>
      <c r="B344" s="185"/>
      <c r="C344" s="161"/>
      <c r="D344" s="161"/>
      <c r="E344" s="154"/>
      <c r="F344" s="171"/>
      <c r="G344" s="196"/>
      <c r="H344" s="154"/>
      <c r="I344" s="186"/>
      <c r="J344" s="155"/>
      <c r="K344" s="187"/>
      <c r="L344" s="187"/>
      <c r="M344" s="175"/>
      <c r="N344" s="184"/>
      <c r="O344" s="225">
        <f>SUM(O325:O343)</f>
        <v>19</v>
      </c>
      <c r="P344" s="226"/>
      <c r="Q344" s="240"/>
      <c r="R344" s="288"/>
      <c r="S344" s="156"/>
    </row>
    <row r="345" spans="1:34" s="250" customFormat="1" ht="27" customHeight="1">
      <c r="A345" s="157"/>
      <c r="B345" s="411" t="s">
        <v>194</v>
      </c>
      <c r="C345" s="412"/>
      <c r="D345" s="412"/>
      <c r="E345" s="412"/>
      <c r="F345" s="412"/>
      <c r="G345" s="412"/>
      <c r="H345" s="412"/>
      <c r="I345" s="412"/>
      <c r="J345" s="412"/>
      <c r="K345" s="412"/>
      <c r="L345" s="412"/>
      <c r="M345" s="413"/>
      <c r="N345" s="163"/>
      <c r="O345" s="263">
        <f>SUM(O13+O40+O323+O344)</f>
        <v>396</v>
      </c>
      <c r="P345" s="264"/>
      <c r="Q345" s="265"/>
      <c r="R345" s="332"/>
      <c r="S345" s="252"/>
      <c r="U345" s="260"/>
      <c r="V345" s="258"/>
      <c r="W345" s="258"/>
      <c r="X345" s="258"/>
      <c r="Y345" s="258"/>
      <c r="Z345" s="258"/>
      <c r="AA345" s="258"/>
      <c r="AB345" s="261"/>
      <c r="AC345" s="261"/>
      <c r="AD345" s="260"/>
      <c r="AE345" s="260"/>
      <c r="AF345" s="261"/>
      <c r="AG345" s="261"/>
      <c r="AH345" s="260"/>
    </row>
    <row r="346" spans="1:34" s="250" customFormat="1" ht="27" customHeight="1">
      <c r="A346" s="266"/>
      <c r="B346" s="267"/>
      <c r="C346" s="268"/>
      <c r="D346" s="269"/>
      <c r="E346" s="268"/>
      <c r="F346" s="267"/>
      <c r="G346" s="345"/>
      <c r="H346" s="267"/>
      <c r="I346" s="269"/>
      <c r="J346" s="269"/>
      <c r="K346" s="203"/>
      <c r="L346" s="268"/>
      <c r="M346" s="203"/>
      <c r="N346" s="267"/>
      <c r="O346" s="270"/>
      <c r="P346" s="271"/>
      <c r="Q346" s="270"/>
      <c r="R346" s="333"/>
      <c r="S346" s="268"/>
      <c r="U346" s="260"/>
      <c r="V346" s="258"/>
      <c r="W346" s="258"/>
      <c r="X346" s="258"/>
      <c r="Y346" s="258"/>
      <c r="Z346" s="258"/>
      <c r="AA346" s="258"/>
      <c r="AB346" s="261"/>
      <c r="AC346" s="261"/>
      <c r="AD346" s="260"/>
      <c r="AE346" s="260"/>
      <c r="AF346" s="261"/>
      <c r="AG346" s="261"/>
      <c r="AH346" s="260"/>
    </row>
    <row r="347" spans="1:34">
      <c r="C347" s="321" t="s">
        <v>14</v>
      </c>
      <c r="D347" s="272"/>
      <c r="E347" s="272"/>
      <c r="F347" s="272"/>
      <c r="G347" s="346"/>
      <c r="H347" s="272"/>
      <c r="I347" s="273"/>
      <c r="J347" s="276"/>
      <c r="K347" s="276"/>
      <c r="L347" s="322"/>
      <c r="M347" s="298"/>
      <c r="P347" s="323" t="s">
        <v>854</v>
      </c>
      <c r="Q347" s="323"/>
      <c r="R347" s="323"/>
    </row>
    <row r="348" spans="1:34">
      <c r="C348" s="321" t="s">
        <v>524</v>
      </c>
      <c r="D348" s="272"/>
      <c r="E348" s="272"/>
      <c r="F348" s="272"/>
      <c r="G348" s="346"/>
      <c r="H348" s="272"/>
      <c r="I348" s="273"/>
      <c r="J348" s="276"/>
      <c r="K348" s="276"/>
      <c r="L348" s="322"/>
      <c r="M348" s="298"/>
      <c r="P348" s="324" t="s">
        <v>45</v>
      </c>
      <c r="Q348" s="324"/>
      <c r="R348" s="324"/>
    </row>
    <row r="349" spans="1:34">
      <c r="C349" s="274"/>
      <c r="D349" s="272"/>
      <c r="E349" s="272"/>
      <c r="F349" s="272"/>
      <c r="G349" s="346"/>
      <c r="H349" s="272"/>
      <c r="I349" s="273"/>
      <c r="J349" s="276"/>
      <c r="K349" s="276"/>
      <c r="L349" s="322"/>
      <c r="M349" s="298"/>
      <c r="P349" s="324"/>
      <c r="Q349" s="324"/>
      <c r="R349" s="324"/>
    </row>
    <row r="350" spans="1:34">
      <c r="C350" s="274"/>
      <c r="D350" s="272"/>
      <c r="E350" s="272"/>
      <c r="F350" s="272"/>
      <c r="G350" s="346"/>
      <c r="H350" s="272"/>
      <c r="I350" s="273"/>
      <c r="J350" s="276"/>
      <c r="K350" s="276"/>
      <c r="L350" s="322"/>
      <c r="M350" s="298"/>
      <c r="P350" s="324"/>
      <c r="Q350" s="324"/>
      <c r="R350" s="324"/>
    </row>
    <row r="351" spans="1:34">
      <c r="C351" s="276"/>
      <c r="D351" s="272"/>
      <c r="E351" s="272"/>
      <c r="F351" s="272"/>
      <c r="G351" s="346"/>
      <c r="H351" s="272"/>
      <c r="I351" s="273"/>
      <c r="J351" s="276"/>
      <c r="K351" s="276"/>
      <c r="L351" s="322"/>
      <c r="M351" s="298"/>
      <c r="P351" s="324"/>
      <c r="Q351" s="324"/>
      <c r="R351" s="324"/>
    </row>
    <row r="352" spans="1:34">
      <c r="C352" s="325" t="s">
        <v>845</v>
      </c>
      <c r="D352" s="272"/>
      <c r="E352" s="272"/>
      <c r="F352" s="272"/>
      <c r="G352" s="346"/>
      <c r="H352" s="272"/>
      <c r="I352" s="273"/>
      <c r="J352" s="276"/>
      <c r="K352" s="276"/>
      <c r="L352" s="322"/>
      <c r="M352" s="298"/>
      <c r="P352" s="326" t="s">
        <v>46</v>
      </c>
      <c r="Q352" s="326"/>
      <c r="R352" s="326"/>
    </row>
    <row r="353" spans="3:19">
      <c r="C353" s="327" t="s">
        <v>846</v>
      </c>
      <c r="D353" s="272"/>
      <c r="E353" s="272"/>
      <c r="F353" s="272"/>
      <c r="G353" s="346"/>
      <c r="H353" s="272"/>
      <c r="I353" s="273"/>
      <c r="J353" s="328"/>
      <c r="K353" s="322"/>
      <c r="L353" s="322"/>
      <c r="M353" s="298"/>
      <c r="P353" s="324" t="s">
        <v>371</v>
      </c>
      <c r="Q353" s="324"/>
      <c r="R353" s="324"/>
    </row>
    <row r="354" spans="3:19">
      <c r="K354" s="275"/>
    </row>
    <row r="355" spans="3:19">
      <c r="K355" s="275"/>
      <c r="Q355" s="153"/>
      <c r="R355" s="153"/>
      <c r="S355" s="153"/>
    </row>
    <row r="356" spans="3:19">
      <c r="K356" s="275"/>
    </row>
    <row r="357" spans="3:19">
      <c r="K357" s="153"/>
    </row>
  </sheetData>
  <mergeCells count="29">
    <mergeCell ref="A11:C11"/>
    <mergeCell ref="A14:C14"/>
    <mergeCell ref="A41:D41"/>
    <mergeCell ref="A324:C324"/>
    <mergeCell ref="B345:M345"/>
    <mergeCell ref="R7:R10"/>
    <mergeCell ref="S7:S10"/>
    <mergeCell ref="J8:J10"/>
    <mergeCell ref="K8:K10"/>
    <mergeCell ref="L8:L10"/>
    <mergeCell ref="M8:M10"/>
    <mergeCell ref="N8:N10"/>
    <mergeCell ref="P7:P10"/>
    <mergeCell ref="A1:S1"/>
    <mergeCell ref="A2:S2"/>
    <mergeCell ref="A3:C3"/>
    <mergeCell ref="A5:C5"/>
    <mergeCell ref="A7:A10"/>
    <mergeCell ref="B7:B10"/>
    <mergeCell ref="C7:C10"/>
    <mergeCell ref="D7:D10"/>
    <mergeCell ref="E7:E10"/>
    <mergeCell ref="F7:F10"/>
    <mergeCell ref="G7:G10"/>
    <mergeCell ref="H7:H10"/>
    <mergeCell ref="I7:I10"/>
    <mergeCell ref="J7:N7"/>
    <mergeCell ref="O7:O10"/>
    <mergeCell ref="Q7:Q10"/>
  </mergeCells>
  <pageMargins left="0.70866141732283472" right="0.70866141732283472" top="0.74803149606299213" bottom="0.74803149606299213" header="0.31496062992125984" footer="0.31496062992125984"/>
  <pageSetup paperSize="11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Sheet6</vt:lpstr>
      <vt:lpstr>KIB B INVNTRS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bambang</dc:creator>
  <cp:lastModifiedBy>LENOVO</cp:lastModifiedBy>
  <cp:lastPrinted>2020-01-30T22:51:48Z</cp:lastPrinted>
  <dcterms:created xsi:type="dcterms:W3CDTF">2017-01-05T07:50:23Z</dcterms:created>
  <dcterms:modified xsi:type="dcterms:W3CDTF">2020-06-23T02:59:54Z</dcterms:modified>
</cp:coreProperties>
</file>