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605" windowHeight="7950" activeTab="4"/>
  </bookViews>
  <sheets>
    <sheet name="Misi 1.1" sheetId="1" r:id="rId1"/>
    <sheet name="Misi 1.2" sheetId="2" r:id="rId2"/>
    <sheet name="Misi 1.3" sheetId="3" r:id="rId3"/>
    <sheet name="Misi 2.1" sheetId="4" r:id="rId4"/>
    <sheet name="Misi 2.2" sheetId="5" r:id="rId5"/>
    <sheet name="Misi 3.1" sheetId="6" r:id="rId6"/>
    <sheet name="Misi 3.2" sheetId="7" r:id="rId7"/>
  </sheets>
  <definedNames>
    <definedName name="_xlnm.Print_Area" localSheetId="0">'Misi 1.1'!$A$1:$Q$30</definedName>
    <definedName name="_xlnm.Print_Area" localSheetId="1">'Misi 1.2'!$A$1:$Q$22</definedName>
    <definedName name="_xlnm.Print_Area" localSheetId="2">'Misi 1.3'!$A$1:$Q$22</definedName>
    <definedName name="_xlnm.Print_Area" localSheetId="3">'Misi 2.1'!$A$1:$Q$46</definedName>
    <definedName name="_xlnm.Print_Area" localSheetId="4">'Misi 2.2'!$A$1:$Q$43</definedName>
    <definedName name="_xlnm.Print_Area" localSheetId="5">'Misi 3.1'!$A$1:$Q$42</definedName>
    <definedName name="_xlnm.Print_Area" localSheetId="6">'Misi 3.2'!$A$1:$Q$27</definedName>
    <definedName name="_xlnm.Print_Titles" localSheetId="0">'Misi 1.1'!$16:$17</definedName>
    <definedName name="_xlnm.Print_Titles" localSheetId="2">'Misi 1.3'!$15:$16</definedName>
    <definedName name="_xlnm.Print_Titles" localSheetId="3">'Misi 2.1'!$15:$16</definedName>
    <definedName name="_xlnm.Print_Titles" localSheetId="4">'Misi 2.2'!$16:$17</definedName>
    <definedName name="_xlnm.Print_Titles" localSheetId="5">'Misi 3.1'!$16:$17</definedName>
    <definedName name="_xlnm.Print_Titles" localSheetId="6">'Misi 3.2'!$15:$16</definedName>
  </definedNames>
  <calcPr fullCalcOnLoad="1"/>
</workbook>
</file>

<file path=xl/sharedStrings.xml><?xml version="1.0" encoding="utf-8"?>
<sst xmlns="http://schemas.openxmlformats.org/spreadsheetml/2006/main" count="455" uniqueCount="208">
  <si>
    <t>V I S I</t>
  </si>
  <si>
    <t>:</t>
  </si>
  <si>
    <t>TERWUJUDNYA MASYARAKAT LUMAJANG YANG SEJAHTERA DAN BERMARTABAT</t>
  </si>
  <si>
    <t>M I S I  1</t>
  </si>
  <si>
    <t>Meningkatkan Kualitas Sumber Daya Manusia yang Agamis, Cerdas, Kreatif, Inovatif dan Bermoral  melalui Peningkatan Kualitas Layanan Pendidikan, Kesehatan dan Pembinaan Keagamaan</t>
  </si>
  <si>
    <t>Tujuan 1</t>
  </si>
  <si>
    <t>Meningkatnya aksesibilitas dan kualitas pendidikan, pembinaan keagamaan serta pengembangan dan pelestarian budaya</t>
  </si>
  <si>
    <t>Indikator Kinerja Tujuan</t>
  </si>
  <si>
    <t>Satuan</t>
  </si>
  <si>
    <t>Indeks Pendidikan</t>
  </si>
  <si>
    <t>indeks</t>
  </si>
  <si>
    <t>Sasaran</t>
  </si>
  <si>
    <t>Tahun Dasar (2013)</t>
  </si>
  <si>
    <t>Realisasi</t>
  </si>
  <si>
    <t>Target</t>
  </si>
  <si>
    <t>Urusan</t>
  </si>
  <si>
    <t>Uraian</t>
  </si>
  <si>
    <t>Indikator Kinerja</t>
  </si>
  <si>
    <t>Meningkatnya Aksesibilitas dan Kualitas Pendidikan</t>
  </si>
  <si>
    <t>%</t>
  </si>
  <si>
    <t>Pendidikan</t>
  </si>
  <si>
    <t>Dinas Pendidikan</t>
  </si>
  <si>
    <t>Meningkatnya Minat Baca Masyarakat</t>
  </si>
  <si>
    <t>Indeks Pembangunan Literasi</t>
  </si>
  <si>
    <t>NA</t>
  </si>
  <si>
    <t>Perpustakaan</t>
  </si>
  <si>
    <t>Dinas Kearsipan dan Perpustakaan</t>
  </si>
  <si>
    <t>Terpeliharanya Budaya Daerah</t>
  </si>
  <si>
    <t>Kebudayaan</t>
  </si>
  <si>
    <t>Dinas Pariwisata dan Kebudayaan</t>
  </si>
  <si>
    <t>Meningkatnya Kualitas Pembinaan Keagamaan</t>
  </si>
  <si>
    <t>Sosial</t>
  </si>
  <si>
    <t>Bagian Kesra</t>
  </si>
  <si>
    <t>-</t>
  </si>
  <si>
    <t xml:space="preserve">Meningkatkan Kualitas Sumber Daya Manusia yang Agamis, Cerdas, Kreatif, Inovatif dan Bermoral  melalui Peningkatan Kualitas Layanan Pendidikan, Kesehatan dan Pembinaan Keagamaan
</t>
  </si>
  <si>
    <t>Tujuan 2</t>
  </si>
  <si>
    <t>Meningkatnya aksesibilitas dan derajat kesehatan masyarakat</t>
  </si>
  <si>
    <t>Indeks Kesehatan</t>
  </si>
  <si>
    <t>Meningkatnya Derajat Kesehatan Masyarakat</t>
  </si>
  <si>
    <t>Angka Harapan Hidup</t>
  </si>
  <si>
    <t>Tahun</t>
  </si>
  <si>
    <t>Kesehatan</t>
  </si>
  <si>
    <t>Bappeda</t>
  </si>
  <si>
    <t>Terkendalinya Laju Pertumbuhan Penduduk</t>
  </si>
  <si>
    <t>Pengendalian Penduduk dan Keluarga Berencana</t>
  </si>
  <si>
    <t>Dinas Pengendalian Penduduk, KB dan Pemberdayaan Perempuan</t>
  </si>
  <si>
    <t>Total Fertility Rate (TFR)</t>
  </si>
  <si>
    <t>Tujuan 3</t>
  </si>
  <si>
    <t>Meningkatnya kualitas SDM perempuan, pemuda dan anak</t>
  </si>
  <si>
    <t>Indeks Pembangunan Gender (IPG)</t>
  </si>
  <si>
    <t>Persentase Indeks Pembangunan  Gender</t>
  </si>
  <si>
    <t>Pemberdayaan Perempuan dan Perlindungan Anak</t>
  </si>
  <si>
    <t>Meningkatnya Prestasi Olahraga Daerah</t>
  </si>
  <si>
    <t>Jumlah Cabor Berprestasi</t>
  </si>
  <si>
    <t>Cabor Prestasi</t>
  </si>
  <si>
    <t>Kepemudaan dan Olahraga</t>
  </si>
  <si>
    <t>Dinas Pemuda dan Olahraga</t>
  </si>
  <si>
    <t>Meningkatnya Peran Serta Perempuan dalam Pembangunan</t>
  </si>
  <si>
    <t>M I S I  2</t>
  </si>
  <si>
    <t>Meningkatkan Perekonomian Daerah dan Kesejahteraan Masyarakat secara Merata Berbasis Pertanian, Pemberdayaan UMKM dan Jasa Pariwisata serta Usaha Pendukungnya</t>
  </si>
  <si>
    <t>Meningkatnya pertumbuhan ekonomi dan pendapatan masyarakat</t>
  </si>
  <si>
    <t>Pertumbuhan Ekonomi</t>
  </si>
  <si>
    <t>Meningkatnya Usaha Perdagangan</t>
  </si>
  <si>
    <t>Perdagangan</t>
  </si>
  <si>
    <t>Dinas Perdagangan</t>
  </si>
  <si>
    <t>Bagian Adm. ESDA dan Perekonomian</t>
  </si>
  <si>
    <t>Meningkatnya Sektor Industri</t>
  </si>
  <si>
    <t>Perindustrian</t>
  </si>
  <si>
    <t>Meningkatnya Kualitas  Koperasi dan Usaha Mikro</t>
  </si>
  <si>
    <t>Persentase Koperasi Sehat dan Cukup Sehat</t>
  </si>
  <si>
    <t>Koperasi dan Usaha Mikro</t>
  </si>
  <si>
    <t>Dinas Koperasi dan Usaha Mikro</t>
  </si>
  <si>
    <t>Pertumbuhan Usaha Mikro</t>
  </si>
  <si>
    <t>Meningkatnya Investasi di Daerah</t>
  </si>
  <si>
    <t>Persentase Kenaikan Nilai PMDN</t>
  </si>
  <si>
    <t>Penanaman Modal</t>
  </si>
  <si>
    <t>Dinas Penanaman Modal dan PTSP</t>
  </si>
  <si>
    <t>Perhubungan</t>
  </si>
  <si>
    <t>Dinas Perhubungan</t>
  </si>
  <si>
    <t>Peningkatan Daya Saing Tenaga Kerja</t>
  </si>
  <si>
    <t>Tingkat Pengangguran Terbuka (TPT)</t>
  </si>
  <si>
    <t>Ketenagakerjaan</t>
  </si>
  <si>
    <t>Dinas Tenaga Kerja</t>
  </si>
  <si>
    <t>Meningkatnya Pertumbuhan Ekonomi Sektor Pertanian Dalam PDRB</t>
  </si>
  <si>
    <t>Rp. (milyar)</t>
  </si>
  <si>
    <t>5,952.40</t>
  </si>
  <si>
    <t>6,134.70</t>
  </si>
  <si>
    <t>6,321.90</t>
  </si>
  <si>
    <t>6,533.60</t>
  </si>
  <si>
    <t>6,729.60</t>
  </si>
  <si>
    <t>6,931.5</t>
  </si>
  <si>
    <t>7,139.40</t>
  </si>
  <si>
    <t>Pertanian</t>
  </si>
  <si>
    <t>Dinas Pertanian</t>
  </si>
  <si>
    <t>Kelautan dan Perikanan</t>
  </si>
  <si>
    <t xml:space="preserve">Dinas Perikanan </t>
  </si>
  <si>
    <t>Meningkatnya Kualitas Sumber Daya Alam dan Lingkungan Hidup</t>
  </si>
  <si>
    <t>Indeks Kualitas Lingkungan Hidup (IKLH)</t>
  </si>
  <si>
    <t>Dalam Nilai</t>
  </si>
  <si>
    <t>Lingkungan Hidup</t>
  </si>
  <si>
    <t>Dinas Lingkungan Hidup</t>
  </si>
  <si>
    <t>Meningkatnya Wisatawan</t>
  </si>
  <si>
    <t>Pariwisata</t>
  </si>
  <si>
    <t>Meningkatnya Kualitas Infrastruktur Daerah</t>
  </si>
  <si>
    <t>Pekerjaan Umum dan Penataan Ruang</t>
  </si>
  <si>
    <t>Dinas PU dan Tata Ruang</t>
  </si>
  <si>
    <t>Meningkatnya Penataan Kawasan Daerah Sesuai Tata Ruang</t>
  </si>
  <si>
    <t>Jumlah Dokumen Tata Ruang yang Diperdakan</t>
  </si>
  <si>
    <t>Dokumen</t>
  </si>
  <si>
    <t>Meningkatnya Pemenuhan Kebutuhan Dasar Lainnya</t>
  </si>
  <si>
    <t>Tingkat Kemiskinan</t>
  </si>
  <si>
    <t>10.23</t>
  </si>
  <si>
    <t>Indeks GINI</t>
  </si>
  <si>
    <t>Indeks</t>
  </si>
  <si>
    <t>0,12 - 0,15</t>
  </si>
  <si>
    <t>Meningkatnya Ketahanan Pangan</t>
  </si>
  <si>
    <t>Skor</t>
  </si>
  <si>
    <t>Pangan</t>
  </si>
  <si>
    <t>Dinas Ketahanan Pangan</t>
  </si>
  <si>
    <t>Meningkatnya Keberdayaan Masyarakat dan Desa</t>
  </si>
  <si>
    <t>Penurunan Jumlah Desa Tertinggal (DT) dan Desa Sangat Tertinggal (DST) Berdasarkan Indeks Desa Membangun</t>
  </si>
  <si>
    <t>Desa</t>
  </si>
  <si>
    <t>Pemberdayaan Masyarakat dan Desa</t>
  </si>
  <si>
    <t>Dinas Pemberdayaan Masyarakat dan Desa</t>
  </si>
  <si>
    <t>Badan Pengelola Keuangan Daerah</t>
  </si>
  <si>
    <t>Meningkatnya Kualitas Sarana Dasar Permukiman</t>
  </si>
  <si>
    <t>Perumahan Rakyat dan Kawasan Permukiman</t>
  </si>
  <si>
    <t>Dinas Perumahan dan Kawasan Permukiman</t>
  </si>
  <si>
    <t>Meningkatnya Kualitas  dan Jangkauan Pelayanan  Sosial</t>
  </si>
  <si>
    <t>Persentase PMKS Skala Kabupaten yang Memperoleh Bantuan Sosial Untuk  Pemenuhan Kebutuhan Dasar</t>
  </si>
  <si>
    <t>Dinas Sosial</t>
  </si>
  <si>
    <t>M I S I  3</t>
  </si>
  <si>
    <t>Mewujudkan Pemerintahan yang Efektif, Bersih, dan Demokratis melalui Penyelenggaraan Pemerintahan yang Profesional, Aspiratif, Partisipatif dan Transparan serta Mendorong Terciptanya Ketentraman dan Ketertiban dalam Kehidupan Bernegara, Berbangsa dan Bermasyarakat</t>
  </si>
  <si>
    <t>Meningkatnya pelayanan publik yang profesional dan transparan</t>
  </si>
  <si>
    <t>Indek Reformasi Birokrasi</t>
  </si>
  <si>
    <t>Indeks Kepuasan Masyarakat (IKM)</t>
  </si>
  <si>
    <t>Meningkatnya Kualitas Pelayanan Administrasi Kependudukan</t>
  </si>
  <si>
    <r>
      <t>Persentase Penduduk yang Terlayani</t>
    </r>
    <r>
      <rPr>
        <sz val="8"/>
        <rFont val="Arial"/>
        <family val="2"/>
      </rPr>
      <t xml:space="preserve"> Adminduk</t>
    </r>
  </si>
  <si>
    <t>Administrasi Kependudukan dan Pencatatan Sipil</t>
  </si>
  <si>
    <t>Dinas Kependudukan dan Pencatatan Sipil</t>
  </si>
  <si>
    <t>Meningkatnya Keterbukaan Komunikasi dan Informasi</t>
  </si>
  <si>
    <t>Penyebarluasan Informasi Melalui Media Publik</t>
  </si>
  <si>
    <t>Media</t>
  </si>
  <si>
    <t>Komunikasi dan Informatika</t>
  </si>
  <si>
    <t>Dinas Komunikasi dan Informatika</t>
  </si>
  <si>
    <t>Pemerintah Fungsi Penunjang</t>
  </si>
  <si>
    <t>Inspektorat</t>
  </si>
  <si>
    <t>Nilai Maturitas SPIP</t>
  </si>
  <si>
    <t>Meningkatnya Tata Kelola Pemerintahan yang Baik</t>
  </si>
  <si>
    <t>Nilai LPPD</t>
  </si>
  <si>
    <t>Kategori</t>
  </si>
  <si>
    <t>Sangat Tinggi</t>
  </si>
  <si>
    <t>Bagian Adm. Pemerintahan</t>
  </si>
  <si>
    <t>CC</t>
  </si>
  <si>
    <t>B</t>
  </si>
  <si>
    <t>BB</t>
  </si>
  <si>
    <t>Bagian Organisasi</t>
  </si>
  <si>
    <t>Persentase Kompetensi ASN</t>
  </si>
  <si>
    <t>Badan Kepegawaian Daerah</t>
  </si>
  <si>
    <t>Sekretariat Dewan</t>
  </si>
  <si>
    <t>Bagian Hukum</t>
  </si>
  <si>
    <t>Hasil Audit Kearsipan Pemerintah Kabupaten</t>
  </si>
  <si>
    <t xml:space="preserve">Meningkatnya Akuntabilitas Pengelolaan Keuangan dan Aset Daerah </t>
  </si>
  <si>
    <t>Opini BPK</t>
  </si>
  <si>
    <t>Opini</t>
  </si>
  <si>
    <t>WDP</t>
  </si>
  <si>
    <t>WTP</t>
  </si>
  <si>
    <t>Meningkatnya Kehidupan Masyarakat yang Demokratis, Tertib dan Aman</t>
  </si>
  <si>
    <t>Indeks Rasa Aman</t>
  </si>
  <si>
    <t>................</t>
  </si>
  <si>
    <t xml:space="preserve">Meningkatnya Ketentraman dan Ketertiban masyarakat </t>
  </si>
  <si>
    <t>Ketentraman, Ketertiban Umum dan Perlindungan Masyarakat</t>
  </si>
  <si>
    <t>Bakesbangpol</t>
  </si>
  <si>
    <t>Satpol PP</t>
  </si>
  <si>
    <t>Meningkatnya Penanganan Penanggulangan Bencana</t>
  </si>
  <si>
    <t>Indeks Risiko Bencana</t>
  </si>
  <si>
    <t>Badan Penanggulangan Bencana Daerah</t>
  </si>
  <si>
    <t>Indeks Kualitas Layanan Infrastruktur</t>
  </si>
  <si>
    <t xml:space="preserve"> </t>
  </si>
  <si>
    <t>Angka Melanjutkan (AM) dari SD/MI ke SMP/MTs</t>
  </si>
  <si>
    <t>Angka Melanjutkan (AM) dari SMP/MTs ke SMA/SMK/MA</t>
  </si>
  <si>
    <t>Angka Kelulusan (AL) SD/MI</t>
  </si>
  <si>
    <t>Angka Kelulusan (AL) SMP/MTs</t>
  </si>
  <si>
    <t>Nilai Pendidikan Keagamaan</t>
  </si>
  <si>
    <t>Nilai</t>
  </si>
  <si>
    <t>Nilai SAKIP Kabupaten</t>
  </si>
  <si>
    <t>Indeks Kepuasan Masyarakat</t>
  </si>
  <si>
    <t>Prosentase Prolegda yang Ditetapkan Menjadi Perda</t>
  </si>
  <si>
    <t>(tinggi)</t>
  </si>
  <si>
    <t>Persentase Rumah Tangga yang Terlayani Infrastruktur Dasar</t>
  </si>
  <si>
    <t>Persentase Fasilitasi Pembinaan Keagamaan</t>
  </si>
  <si>
    <t>Persentase OPD dengan Predikat Wilayah Bebas Korupsi (WBK)</t>
  </si>
  <si>
    <t>Persentase Pertumbuhan PDRB Sektor Perdagangan</t>
  </si>
  <si>
    <t>Persentase Pertumbuhan PDRB Sektor Perindustrian</t>
  </si>
  <si>
    <t>Pertumbuhan PDRB Sektor Pertanian</t>
  </si>
  <si>
    <t>Indeks Angka Kecelakaan Lalu Lintas</t>
  </si>
  <si>
    <t>Meningkatnya kualitas infrastruktur transportasi</t>
  </si>
  <si>
    <t>angka</t>
  </si>
  <si>
    <t>Persentase Budaya Daerah yang dilestarikan</t>
  </si>
  <si>
    <t>persentase peningkatan jumlah kunjungan wisatawan</t>
  </si>
  <si>
    <t xml:space="preserve">Persentase Penurunan Gangguan Ketentraman dan Ketertiban Umum </t>
  </si>
  <si>
    <t>Persentase Peningkatan Pola Pangan Harapan (PPH)</t>
  </si>
  <si>
    <t>PDRB Sektor Perikanan</t>
  </si>
  <si>
    <t>Meningkatnya Pertumbuhan Ekonomi Sektor Perikanan dalam PDRB</t>
  </si>
  <si>
    <t>skor</t>
  </si>
  <si>
    <t>SKPD Penanggung jawab</t>
  </si>
  <si>
    <t>Uraian Penjelasan</t>
  </si>
  <si>
    <t>PMKS yang memperoleh bantuan sosial untuk pemenuhan kebutuhan dasar tiap tahun mengalami peningkatan sehingga membantu masyarakat miskin yang membutuhkan</t>
  </si>
</sst>
</file>

<file path=xl/styles.xml><?xml version="1.0" encoding="utf-8"?>
<styleSheet xmlns="http://schemas.openxmlformats.org/spreadsheetml/2006/main">
  <numFmts count="2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_-;\-* #,##0_-;_-* &quot;-&quot;_-;_-@_-"/>
    <numFmt numFmtId="171" formatCode="0.0000"/>
    <numFmt numFmtId="172" formatCode="0.000"/>
    <numFmt numFmtId="173" formatCode="_(* #,##0.00_);_(* \(#,##0.00\);_(* &quot;-&quot;_);_(@_)"/>
    <numFmt numFmtId="174" formatCode="_(* #,##0_);_(* \(#,##0\);_(* &quot;-&quot;??_);_(@_)"/>
    <numFmt numFmtId="17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/>
      <top style="hair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0">
    <xf numFmtId="0" fontId="0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5" fillId="0" borderId="0" xfId="58" applyFont="1" applyFill="1" applyAlignment="1">
      <alignment horizontal="center" vertical="top"/>
      <protection/>
    </xf>
    <xf numFmtId="0" fontId="6" fillId="0" borderId="0" xfId="58" applyFont="1" applyFill="1" applyAlignment="1">
      <alignment vertical="top"/>
      <protection/>
    </xf>
    <xf numFmtId="0" fontId="6" fillId="0" borderId="0" xfId="58" applyFont="1" applyFill="1" applyAlignment="1">
      <alignment horizontal="center" vertical="top"/>
      <protection/>
    </xf>
    <xf numFmtId="0" fontId="6" fillId="0" borderId="0" xfId="58" applyFont="1" applyFill="1" applyAlignment="1">
      <alignment vertical="top" wrapText="1"/>
      <protection/>
    </xf>
    <xf numFmtId="0" fontId="6" fillId="0" borderId="0" xfId="58" applyFont="1" applyFill="1" applyAlignment="1">
      <alignment horizontal="left" vertical="top" wrapText="1"/>
      <protection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2" fillId="0" borderId="0" xfId="58" applyFont="1" applyFill="1" applyAlignment="1">
      <alignment horizontal="left" vertical="top"/>
      <protection/>
    </xf>
    <xf numFmtId="0" fontId="8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5" fillId="0" borderId="10" xfId="58" applyFont="1" applyFill="1" applyBorder="1" applyAlignment="1">
      <alignment horizontal="center" vertical="top"/>
      <protection/>
    </xf>
    <xf numFmtId="0" fontId="5" fillId="0" borderId="0" xfId="58" applyFont="1" applyFill="1" applyBorder="1" applyAlignment="1">
      <alignment horizontal="center" vertical="top"/>
      <protection/>
    </xf>
    <xf numFmtId="0" fontId="6" fillId="0" borderId="0" xfId="44" applyNumberFormat="1" applyFont="1" applyFill="1" applyBorder="1" applyAlignment="1">
      <alignment horizontal="center" vertical="top"/>
    </xf>
    <xf numFmtId="0" fontId="3" fillId="0" borderId="0" xfId="58" applyFont="1" applyFill="1" applyAlignment="1">
      <alignment vertical="top"/>
      <protection/>
    </xf>
    <xf numFmtId="0" fontId="2" fillId="0" borderId="0" xfId="58" applyFont="1" applyFill="1" applyAlignment="1">
      <alignment horizontal="center" vertical="top"/>
      <protection/>
    </xf>
    <xf numFmtId="0" fontId="2" fillId="0" borderId="0" xfId="58" applyFont="1" applyFill="1" applyAlignment="1">
      <alignment vertical="top" wrapText="1"/>
      <protection/>
    </xf>
    <xf numFmtId="0" fontId="2" fillId="0" borderId="0" xfId="58" applyFont="1" applyFill="1" applyAlignment="1">
      <alignment horizontal="left" vertical="top" wrapText="1"/>
      <protection/>
    </xf>
    <xf numFmtId="0" fontId="6" fillId="0" borderId="11" xfId="0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2" fontId="6" fillId="0" borderId="10" xfId="58" applyNumberFormat="1" applyFont="1" applyFill="1" applyBorder="1" applyAlignment="1">
      <alignment horizontal="center" vertical="top"/>
      <protection/>
    </xf>
    <xf numFmtId="2" fontId="6" fillId="0" borderId="0" xfId="58" applyNumberFormat="1" applyFont="1" applyFill="1" applyBorder="1" applyAlignment="1">
      <alignment horizontal="center" vertical="top"/>
      <protection/>
    </xf>
    <xf numFmtId="0" fontId="6" fillId="0" borderId="13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11" xfId="58" applyFont="1" applyFill="1" applyBorder="1" applyAlignment="1">
      <alignment horizontal="center" vertical="top" wrapText="1"/>
      <protection/>
    </xf>
    <xf numFmtId="0" fontId="6" fillId="0" borderId="13" xfId="58" applyFont="1" applyFill="1" applyBorder="1" applyAlignment="1">
      <alignment vertical="top" wrapText="1"/>
      <protection/>
    </xf>
    <xf numFmtId="0" fontId="6" fillId="0" borderId="14" xfId="58" applyFont="1" applyFill="1" applyBorder="1" applyAlignment="1">
      <alignment horizontal="center" vertical="top" wrapText="1"/>
      <protection/>
    </xf>
    <xf numFmtId="0" fontId="6" fillId="0" borderId="15" xfId="58" applyFont="1" applyFill="1" applyBorder="1" applyAlignment="1">
      <alignment horizontal="left" vertical="top" wrapText="1"/>
      <protection/>
    </xf>
    <xf numFmtId="0" fontId="6" fillId="0" borderId="0" xfId="58" applyFont="1" applyFill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46" fillId="0" borderId="10" xfId="58" applyFont="1" applyFill="1" applyBorder="1" applyAlignment="1">
      <alignment horizontal="center" vertical="top"/>
      <protection/>
    </xf>
    <xf numFmtId="0" fontId="46" fillId="0" borderId="0" xfId="58" applyFont="1" applyFill="1" applyBorder="1" applyAlignment="1">
      <alignment horizontal="center" vertical="top"/>
      <protection/>
    </xf>
    <xf numFmtId="3" fontId="2" fillId="0" borderId="0" xfId="58" applyNumberFormat="1" applyFont="1" applyFill="1" applyAlignment="1">
      <alignment vertical="top" wrapText="1"/>
      <protection/>
    </xf>
    <xf numFmtId="0" fontId="6" fillId="0" borderId="22" xfId="0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/>
    </xf>
    <xf numFmtId="2" fontId="6" fillId="0" borderId="23" xfId="0" applyNumberFormat="1" applyFont="1" applyFill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43" fontId="6" fillId="0" borderId="10" xfId="46" applyFont="1" applyFill="1" applyBorder="1" applyAlignment="1">
      <alignment horizontal="center" vertical="top"/>
    </xf>
    <xf numFmtId="41" fontId="6" fillId="0" borderId="10" xfId="44" applyFont="1" applyFill="1" applyBorder="1" applyAlignment="1">
      <alignment horizontal="center" vertical="top"/>
    </xf>
    <xf numFmtId="173" fontId="6" fillId="0" borderId="10" xfId="44" applyNumberFormat="1" applyFont="1" applyFill="1" applyBorder="1" applyAlignment="1">
      <alignment horizontal="center" vertical="top"/>
    </xf>
    <xf numFmtId="41" fontId="6" fillId="0" borderId="24" xfId="44" applyFont="1" applyFill="1" applyBorder="1" applyAlignment="1">
      <alignment horizontal="center" vertical="top"/>
    </xf>
    <xf numFmtId="0" fontId="6" fillId="0" borderId="23" xfId="44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171" fontId="6" fillId="0" borderId="10" xfId="0" applyNumberFormat="1" applyFont="1" applyFill="1" applyBorder="1" applyAlignment="1">
      <alignment horizontal="center" vertical="top" wrapText="1"/>
    </xf>
    <xf numFmtId="171" fontId="6" fillId="0" borderId="10" xfId="0" applyNumberFormat="1" applyFont="1" applyFill="1" applyBorder="1" applyAlignment="1">
      <alignment horizontal="center" vertical="top"/>
    </xf>
    <xf numFmtId="171" fontId="6" fillId="0" borderId="23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43" fontId="6" fillId="0" borderId="10" xfId="46" applyNumberFormat="1" applyFont="1" applyFill="1" applyBorder="1" applyAlignment="1">
      <alignment horizontal="center" vertical="top"/>
    </xf>
    <xf numFmtId="0" fontId="6" fillId="0" borderId="10" xfId="46" applyNumberFormat="1" applyFont="1" applyFill="1" applyBorder="1" applyAlignment="1">
      <alignment horizontal="center" vertical="top"/>
    </xf>
    <xf numFmtId="0" fontId="6" fillId="0" borderId="0" xfId="46" applyNumberFormat="1" applyFont="1" applyFill="1" applyBorder="1" applyAlignment="1">
      <alignment horizontal="center" vertical="top"/>
    </xf>
    <xf numFmtId="43" fontId="6" fillId="0" borderId="0" xfId="46" applyNumberFormat="1" applyFont="1" applyFill="1" applyBorder="1" applyAlignment="1">
      <alignment horizontal="center" vertical="top"/>
    </xf>
    <xf numFmtId="0" fontId="6" fillId="0" borderId="0" xfId="58" applyFont="1" applyFill="1" applyBorder="1" applyAlignment="1">
      <alignment horizontal="center" vertical="top"/>
      <protection/>
    </xf>
    <xf numFmtId="9" fontId="6" fillId="0" borderId="10" xfId="65" applyFont="1" applyFill="1" applyBorder="1" applyAlignment="1">
      <alignment horizontal="center" vertical="top"/>
    </xf>
    <xf numFmtId="9" fontId="6" fillId="0" borderId="23" xfId="65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46" fillId="0" borderId="23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11" xfId="0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 quotePrefix="1">
      <alignment horizontal="center" vertical="top"/>
    </xf>
    <xf numFmtId="0" fontId="4" fillId="0" borderId="26" xfId="0" applyFont="1" applyFill="1" applyBorder="1" applyAlignment="1">
      <alignment horizontal="left" vertical="top"/>
    </xf>
    <xf numFmtId="1" fontId="6" fillId="0" borderId="27" xfId="0" applyNumberFormat="1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 vertical="top"/>
    </xf>
    <xf numFmtId="172" fontId="6" fillId="0" borderId="28" xfId="0" applyNumberFormat="1" applyFont="1" applyFill="1" applyBorder="1" applyAlignment="1">
      <alignment horizontal="center" vertical="top"/>
    </xf>
    <xf numFmtId="3" fontId="6" fillId="0" borderId="29" xfId="0" applyNumberFormat="1" applyFont="1" applyFill="1" applyBorder="1" applyAlignment="1">
      <alignment vertical="top"/>
    </xf>
    <xf numFmtId="172" fontId="6" fillId="0" borderId="30" xfId="0" applyNumberFormat="1" applyFont="1" applyFill="1" applyBorder="1" applyAlignment="1">
      <alignment vertical="top"/>
    </xf>
    <xf numFmtId="172" fontId="6" fillId="0" borderId="29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31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center" vertical="top"/>
    </xf>
    <xf numFmtId="0" fontId="5" fillId="0" borderId="33" xfId="58" applyFont="1" applyFill="1" applyBorder="1" applyAlignment="1">
      <alignment horizontal="center" vertical="center"/>
      <protection/>
    </xf>
    <xf numFmtId="0" fontId="6" fillId="0" borderId="22" xfId="58" applyFont="1" applyFill="1" applyBorder="1" applyAlignment="1">
      <alignment horizontal="left" vertical="top" wrapText="1"/>
      <protection/>
    </xf>
    <xf numFmtId="0" fontId="6" fillId="0" borderId="34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3" fillId="0" borderId="0" xfId="58" applyFont="1" applyFill="1" applyAlignment="1">
      <alignment horizontal="center" vertical="top"/>
      <protection/>
    </xf>
    <xf numFmtId="0" fontId="3" fillId="0" borderId="0" xfId="58" applyFont="1" applyFill="1" applyAlignment="1">
      <alignment horizontal="left" vertical="top"/>
      <protection/>
    </xf>
    <xf numFmtId="0" fontId="7" fillId="0" borderId="0" xfId="0" applyFont="1" applyFill="1" applyAlignment="1">
      <alignment horizontal="left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0" xfId="58" applyFont="1" applyFill="1" applyBorder="1" applyAlignment="1">
      <alignment horizontal="center" vertical="top"/>
      <protection/>
    </xf>
    <xf numFmtId="0" fontId="6" fillId="0" borderId="17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35" xfId="0" applyNumberFormat="1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35" xfId="0" applyNumberFormat="1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/>
    </xf>
    <xf numFmtId="0" fontId="6" fillId="0" borderId="37" xfId="0" applyFont="1" applyFill="1" applyBorder="1" applyAlignment="1">
      <alignment horizontal="center" vertical="top"/>
    </xf>
    <xf numFmtId="2" fontId="6" fillId="0" borderId="24" xfId="0" applyNumberFormat="1" applyFont="1" applyFill="1" applyBorder="1" applyAlignment="1">
      <alignment horizontal="center" vertical="top"/>
    </xf>
    <xf numFmtId="0" fontId="46" fillId="0" borderId="2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top"/>
    </xf>
    <xf numFmtId="0" fontId="6" fillId="0" borderId="37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6" fillId="0" borderId="0" xfId="58" applyFont="1" applyFill="1" applyAlignment="1">
      <alignment horizontal="left" vertical="top"/>
      <protection/>
    </xf>
    <xf numFmtId="0" fontId="4" fillId="0" borderId="11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vertical="top" wrapText="1"/>
    </xf>
    <xf numFmtId="0" fontId="5" fillId="0" borderId="38" xfId="58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10" xfId="44" applyNumberFormat="1" applyFont="1" applyFill="1" applyBorder="1" applyAlignment="1">
      <alignment horizontal="center" vertical="top"/>
    </xf>
    <xf numFmtId="2" fontId="6" fillId="0" borderId="10" xfId="44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 wrapText="1"/>
    </xf>
    <xf numFmtId="172" fontId="6" fillId="0" borderId="24" xfId="0" applyNumberFormat="1" applyFont="1" applyFill="1" applyBorder="1" applyAlignment="1">
      <alignment horizontal="center" vertical="top"/>
    </xf>
    <xf numFmtId="3" fontId="6" fillId="0" borderId="24" xfId="0" applyNumberFormat="1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/>
    </xf>
    <xf numFmtId="0" fontId="6" fillId="0" borderId="39" xfId="0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vertical="top" wrapText="1"/>
    </xf>
    <xf numFmtId="3" fontId="6" fillId="0" borderId="10" xfId="44" applyNumberFormat="1" applyFont="1" applyFill="1" applyBorder="1" applyAlignment="1">
      <alignment horizontal="center" vertical="top"/>
    </xf>
    <xf numFmtId="175" fontId="6" fillId="0" borderId="10" xfId="44" applyNumberFormat="1" applyFont="1" applyFill="1" applyBorder="1" applyAlignment="1">
      <alignment horizontal="center" vertical="top"/>
    </xf>
    <xf numFmtId="175" fontId="6" fillId="0" borderId="10" xfId="43" applyNumberFormat="1" applyFont="1" applyFill="1" applyBorder="1" applyAlignment="1">
      <alignment horizontal="center" vertical="top"/>
    </xf>
    <xf numFmtId="3" fontId="6" fillId="0" borderId="24" xfId="44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top"/>
    </xf>
    <xf numFmtId="0" fontId="5" fillId="0" borderId="40" xfId="58" applyFont="1" applyFill="1" applyBorder="1" applyAlignment="1">
      <alignment horizontal="center" vertical="center"/>
      <protection/>
    </xf>
    <xf numFmtId="0" fontId="5" fillId="0" borderId="41" xfId="58" applyFont="1" applyFill="1" applyBorder="1" applyAlignment="1">
      <alignment horizontal="center" vertical="center"/>
      <protection/>
    </xf>
    <xf numFmtId="0" fontId="5" fillId="0" borderId="42" xfId="58" applyFont="1" applyFill="1" applyBorder="1" applyAlignment="1">
      <alignment vertical="center"/>
      <protection/>
    </xf>
    <xf numFmtId="0" fontId="5" fillId="0" borderId="43" xfId="58" applyFont="1" applyFill="1" applyBorder="1" applyAlignment="1">
      <alignment vertical="center"/>
      <protection/>
    </xf>
    <xf numFmtId="0" fontId="6" fillId="0" borderId="44" xfId="0" applyNumberFormat="1" applyFont="1" applyFill="1" applyBorder="1" applyAlignment="1">
      <alignment horizontal="center" vertical="top" wrapText="1"/>
    </xf>
    <xf numFmtId="0" fontId="6" fillId="0" borderId="11" xfId="58" applyFont="1" applyFill="1" applyBorder="1" applyAlignment="1">
      <alignment horizontal="center" vertical="top"/>
      <protection/>
    </xf>
    <xf numFmtId="0" fontId="6" fillId="0" borderId="11" xfId="58" applyFont="1" applyFill="1" applyBorder="1" applyAlignment="1">
      <alignment horizontal="left" vertical="top"/>
      <protection/>
    </xf>
    <xf numFmtId="4" fontId="6" fillId="0" borderId="29" xfId="0" applyNumberFormat="1" applyFont="1" applyFill="1" applyBorder="1" applyAlignment="1">
      <alignment horizontal="center" vertical="top"/>
    </xf>
    <xf numFmtId="0" fontId="6" fillId="0" borderId="23" xfId="44" applyNumberFormat="1" applyFont="1" applyFill="1" applyBorder="1" applyAlignment="1">
      <alignment horizontal="center" vertical="top"/>
    </xf>
    <xf numFmtId="175" fontId="6" fillId="0" borderId="24" xfId="43" applyNumberFormat="1" applyFont="1" applyFill="1" applyBorder="1" applyAlignment="1">
      <alignment horizontal="center" vertical="top"/>
    </xf>
    <xf numFmtId="171" fontId="6" fillId="0" borderId="23" xfId="0" applyNumberFormat="1" applyFont="1" applyFill="1" applyBorder="1" applyAlignment="1">
      <alignment horizontal="center" vertical="top"/>
    </xf>
    <xf numFmtId="172" fontId="6" fillId="0" borderId="35" xfId="0" applyNumberFormat="1" applyFont="1" applyFill="1" applyBorder="1" applyAlignment="1">
      <alignment horizontal="center" vertical="top"/>
    </xf>
    <xf numFmtId="172" fontId="6" fillId="0" borderId="0" xfId="0" applyNumberFormat="1" applyFont="1" applyFill="1" applyBorder="1" applyAlignment="1">
      <alignment horizontal="center" vertical="top"/>
    </xf>
    <xf numFmtId="2" fontId="6" fillId="0" borderId="35" xfId="0" applyNumberFormat="1" applyFont="1" applyFill="1" applyBorder="1" applyAlignment="1">
      <alignment horizontal="center" vertical="top"/>
    </xf>
    <xf numFmtId="9" fontId="6" fillId="0" borderId="23" xfId="65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2" fontId="6" fillId="0" borderId="24" xfId="44" applyNumberFormat="1" applyFont="1" applyFill="1" applyBorder="1" applyAlignment="1">
      <alignment horizontal="center" vertical="top" wrapText="1"/>
    </xf>
    <xf numFmtId="2" fontId="6" fillId="0" borderId="29" xfId="44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6" fillId="0" borderId="45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46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0" fontId="4" fillId="0" borderId="46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top"/>
    </xf>
    <xf numFmtId="0" fontId="4" fillId="0" borderId="47" xfId="0" applyFont="1" applyFill="1" applyBorder="1" applyAlignment="1">
      <alignment horizontal="center" vertical="top"/>
    </xf>
    <xf numFmtId="0" fontId="46" fillId="0" borderId="39" xfId="0" applyFont="1" applyFill="1" applyBorder="1" applyAlignment="1">
      <alignment horizontal="left" vertical="top" wrapText="1"/>
    </xf>
    <xf numFmtId="0" fontId="46" fillId="0" borderId="21" xfId="0" applyFont="1" applyFill="1" applyBorder="1" applyAlignment="1">
      <alignment horizontal="left" vertical="top" wrapText="1"/>
    </xf>
    <xf numFmtId="0" fontId="46" fillId="0" borderId="48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top"/>
    </xf>
    <xf numFmtId="0" fontId="46" fillId="0" borderId="22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41" fontId="6" fillId="0" borderId="10" xfId="44" applyFont="1" applyFill="1" applyBorder="1" applyAlignment="1" quotePrefix="1">
      <alignment horizontal="center" vertical="top" wrapText="1"/>
    </xf>
    <xf numFmtId="41" fontId="6" fillId="0" borderId="10" xfId="44" applyFont="1" applyFill="1" applyBorder="1" applyAlignment="1">
      <alignment horizontal="center" vertical="top" wrapText="1"/>
    </xf>
    <xf numFmtId="171" fontId="6" fillId="0" borderId="10" xfId="44" applyNumberFormat="1" applyFont="1" applyFill="1" applyBorder="1" applyAlignment="1">
      <alignment horizontal="center" vertical="top" wrapText="1"/>
    </xf>
    <xf numFmtId="2" fontId="6" fillId="0" borderId="10" xfId="44" applyNumberFormat="1" applyFont="1" applyFill="1" applyBorder="1" applyAlignment="1">
      <alignment horizontal="center" vertical="top" wrapText="1"/>
    </xf>
    <xf numFmtId="171" fontId="6" fillId="0" borderId="24" xfId="44" applyNumberFormat="1" applyFont="1" applyFill="1" applyBorder="1" applyAlignment="1">
      <alignment horizontal="center" vertical="top" wrapText="1"/>
    </xf>
    <xf numFmtId="171" fontId="6" fillId="0" borderId="29" xfId="44" applyNumberFormat="1" applyFont="1" applyFill="1" applyBorder="1" applyAlignment="1">
      <alignment horizontal="center" vertical="top" wrapText="1"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41" xfId="58" applyFont="1" applyFill="1" applyBorder="1" applyAlignment="1">
      <alignment horizontal="center" vertical="center"/>
      <protection/>
    </xf>
    <xf numFmtId="0" fontId="5" fillId="0" borderId="33" xfId="58" applyFont="1" applyFill="1" applyBorder="1" applyAlignment="1">
      <alignment horizontal="center" vertical="center" wrapText="1"/>
      <protection/>
    </xf>
    <xf numFmtId="0" fontId="5" fillId="0" borderId="33" xfId="58" applyFont="1" applyFill="1" applyBorder="1" applyAlignment="1">
      <alignment horizontal="center" vertical="center"/>
      <protection/>
    </xf>
    <xf numFmtId="0" fontId="5" fillId="0" borderId="40" xfId="58" applyFont="1" applyFill="1" applyBorder="1" applyAlignment="1">
      <alignment horizontal="center" vertical="center"/>
      <protection/>
    </xf>
    <xf numFmtId="0" fontId="5" fillId="0" borderId="42" xfId="58" applyFont="1" applyFill="1" applyBorder="1" applyAlignment="1">
      <alignment horizontal="center" vertical="center"/>
      <protection/>
    </xf>
    <xf numFmtId="0" fontId="5" fillId="0" borderId="43" xfId="58" applyFont="1" applyFill="1" applyBorder="1" applyAlignment="1">
      <alignment horizontal="center" vertical="center"/>
      <protection/>
    </xf>
    <xf numFmtId="0" fontId="6" fillId="0" borderId="22" xfId="58" applyFont="1" applyFill="1" applyBorder="1" applyAlignment="1">
      <alignment horizontal="left" vertical="top" wrapText="1"/>
      <protection/>
    </xf>
    <xf numFmtId="0" fontId="6" fillId="0" borderId="49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51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top"/>
    </xf>
    <xf numFmtId="0" fontId="3" fillId="0" borderId="0" xfId="58" applyFont="1" applyFill="1" applyAlignment="1">
      <alignment horizontal="center" vertical="top"/>
      <protection/>
    </xf>
    <xf numFmtId="0" fontId="3" fillId="0" borderId="0" xfId="58" applyFont="1" applyFill="1" applyAlignment="1">
      <alignment horizontal="left" vertical="top"/>
      <protection/>
    </xf>
    <xf numFmtId="0" fontId="7" fillId="0" borderId="0" xfId="0" applyFont="1" applyFill="1" applyAlignment="1">
      <alignment horizontal="left" vertical="top" wrapText="1"/>
    </xf>
    <xf numFmtId="39" fontId="6" fillId="0" borderId="24" xfId="44" applyNumberFormat="1" applyFont="1" applyFill="1" applyBorder="1" applyAlignment="1">
      <alignment horizontal="center" vertical="top" wrapText="1"/>
    </xf>
    <xf numFmtId="39" fontId="6" fillId="0" borderId="35" xfId="44" applyNumberFormat="1" applyFont="1" applyFill="1" applyBorder="1" applyAlignment="1">
      <alignment horizontal="center" vertical="top" wrapText="1"/>
    </xf>
    <xf numFmtId="39" fontId="6" fillId="0" borderId="29" xfId="44" applyNumberFormat="1" applyFont="1" applyFill="1" applyBorder="1" applyAlignment="1">
      <alignment horizontal="center" vertical="top" wrapText="1"/>
    </xf>
    <xf numFmtId="0" fontId="6" fillId="0" borderId="45" xfId="58" applyFont="1" applyFill="1" applyBorder="1" applyAlignment="1">
      <alignment horizontal="center" vertical="top" wrapText="1"/>
      <protection/>
    </xf>
    <xf numFmtId="0" fontId="6" fillId="0" borderId="10" xfId="58" applyFont="1" applyFill="1" applyBorder="1" applyAlignment="1">
      <alignment horizontal="center" vertical="top" wrapText="1"/>
      <protection/>
    </xf>
    <xf numFmtId="0" fontId="6" fillId="0" borderId="46" xfId="58" applyFont="1" applyFill="1" applyBorder="1" applyAlignment="1">
      <alignment horizontal="center" vertical="top" wrapText="1"/>
      <protection/>
    </xf>
    <xf numFmtId="2" fontId="4" fillId="0" borderId="10" xfId="0" applyNumberFormat="1" applyFont="1" applyFill="1" applyBorder="1" applyAlignment="1">
      <alignment horizontal="center" vertical="top" wrapText="1"/>
    </xf>
    <xf numFmtId="39" fontId="4" fillId="0" borderId="10" xfId="44" applyNumberFormat="1" applyFont="1" applyFill="1" applyBorder="1" applyAlignment="1">
      <alignment horizontal="center" vertical="top" wrapText="1"/>
    </xf>
    <xf numFmtId="39" fontId="6" fillId="0" borderId="10" xfId="44" applyNumberFormat="1" applyFont="1" applyFill="1" applyBorder="1" applyAlignment="1">
      <alignment horizontal="center" vertical="top" wrapText="1"/>
    </xf>
    <xf numFmtId="0" fontId="6" fillId="0" borderId="32" xfId="58" applyFont="1" applyFill="1" applyBorder="1" applyAlignment="1">
      <alignment horizontal="center" vertical="top" wrapText="1"/>
      <protection/>
    </xf>
    <xf numFmtId="0" fontId="4" fillId="0" borderId="2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39" fontId="6" fillId="0" borderId="49" xfId="44" applyNumberFormat="1" applyFont="1" applyFill="1" applyBorder="1" applyAlignment="1">
      <alignment horizontal="center" vertical="top" wrapText="1"/>
    </xf>
    <xf numFmtId="39" fontId="6" fillId="0" borderId="49" xfId="44" applyNumberFormat="1" applyFont="1" applyFill="1" applyBorder="1" applyAlignment="1">
      <alignment horizontal="left" vertical="top" wrapText="1"/>
    </xf>
    <xf numFmtId="39" fontId="6" fillId="0" borderId="35" xfId="44" applyNumberFormat="1" applyFont="1" applyFill="1" applyBorder="1" applyAlignment="1">
      <alignment horizontal="left" vertical="top" wrapText="1"/>
    </xf>
    <xf numFmtId="39" fontId="6" fillId="0" borderId="29" xfId="44" applyNumberFormat="1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8" fillId="0" borderId="21" xfId="0" applyFont="1" applyFill="1" applyBorder="1" applyAlignment="1">
      <alignment horizontal="left" vertical="top"/>
    </xf>
    <xf numFmtId="0" fontId="6" fillId="0" borderId="45" xfId="0" applyFont="1" applyFill="1" applyBorder="1" applyAlignment="1">
      <alignment horizontal="center" vertical="top" wrapText="1"/>
    </xf>
    <xf numFmtId="0" fontId="6" fillId="0" borderId="46" xfId="0" applyFont="1" applyFill="1" applyBorder="1" applyAlignment="1">
      <alignment horizontal="center" vertical="top" wrapText="1"/>
    </xf>
    <xf numFmtId="0" fontId="6" fillId="0" borderId="19" xfId="58" applyFont="1" applyFill="1" applyBorder="1" applyAlignment="1">
      <alignment horizontal="center" vertical="top" wrapText="1"/>
      <protection/>
    </xf>
    <xf numFmtId="0" fontId="6" fillId="0" borderId="22" xfId="60" applyFont="1" applyFill="1" applyBorder="1" applyAlignment="1">
      <alignment horizontal="left" vertical="top" wrapText="1"/>
      <protection/>
    </xf>
    <xf numFmtId="0" fontId="6" fillId="0" borderId="20" xfId="60" applyFont="1" applyFill="1" applyBorder="1" applyAlignment="1">
      <alignment horizontal="left" vertical="top" wrapText="1"/>
      <protection/>
    </xf>
    <xf numFmtId="0" fontId="6" fillId="0" borderId="23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7" xfId="58" applyFont="1" applyFill="1" applyBorder="1" applyAlignment="1">
      <alignment horizontal="center" vertical="top" wrapText="1"/>
      <protection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top" wrapText="1"/>
    </xf>
    <xf numFmtId="0" fontId="6" fillId="0" borderId="24" xfId="0" applyNumberFormat="1" applyFont="1" applyFill="1" applyBorder="1" applyAlignment="1">
      <alignment horizontal="center" vertical="top" wrapText="1"/>
    </xf>
    <xf numFmtId="0" fontId="6" fillId="0" borderId="27" xfId="0" applyNumberFormat="1" applyFont="1" applyFill="1" applyBorder="1" applyAlignment="1">
      <alignment horizontal="center" vertical="top" wrapText="1"/>
    </xf>
    <xf numFmtId="0" fontId="6" fillId="0" borderId="24" xfId="44" applyNumberFormat="1" applyFont="1" applyFill="1" applyBorder="1" applyAlignment="1">
      <alignment horizontal="center" vertical="top" wrapText="1"/>
    </xf>
    <xf numFmtId="0" fontId="6" fillId="0" borderId="29" xfId="44" applyNumberFormat="1" applyFont="1" applyFill="1" applyBorder="1" applyAlignment="1">
      <alignment horizontal="center" vertical="top" wrapText="1"/>
    </xf>
    <xf numFmtId="0" fontId="6" fillId="0" borderId="10" xfId="44" applyNumberFormat="1" applyFont="1" applyFill="1" applyBorder="1" applyAlignment="1">
      <alignment horizontal="center" vertical="top"/>
    </xf>
    <xf numFmtId="2" fontId="6" fillId="0" borderId="10" xfId="44" applyNumberFormat="1" applyFont="1" applyFill="1" applyBorder="1" applyAlignment="1">
      <alignment horizontal="center" vertical="top"/>
    </xf>
    <xf numFmtId="0" fontId="6" fillId="0" borderId="24" xfId="44" applyNumberFormat="1" applyFont="1" applyFill="1" applyBorder="1" applyAlignment="1">
      <alignment horizontal="center" vertical="top"/>
    </xf>
    <xf numFmtId="0" fontId="6" fillId="0" borderId="29" xfId="44" applyNumberFormat="1" applyFont="1" applyFill="1" applyBorder="1" applyAlignment="1">
      <alignment horizontal="center" vertical="top"/>
    </xf>
    <xf numFmtId="0" fontId="6" fillId="0" borderId="52" xfId="58" applyFont="1" applyFill="1" applyBorder="1" applyAlignment="1">
      <alignment horizontal="center" vertical="top"/>
      <protection/>
    </xf>
    <xf numFmtId="0" fontId="6" fillId="0" borderId="44" xfId="58" applyFont="1" applyFill="1" applyBorder="1" applyAlignment="1">
      <alignment horizontal="center" vertical="top"/>
      <protection/>
    </xf>
    <xf numFmtId="0" fontId="6" fillId="0" borderId="53" xfId="58" applyFont="1" applyFill="1" applyBorder="1" applyAlignment="1">
      <alignment horizontal="center" vertical="top"/>
      <protection/>
    </xf>
    <xf numFmtId="0" fontId="6" fillId="0" borderId="32" xfId="0" applyFont="1" applyFill="1" applyBorder="1" applyAlignment="1">
      <alignment horizontal="center" vertical="top" wrapText="1"/>
    </xf>
    <xf numFmtId="0" fontId="6" fillId="0" borderId="35" xfId="44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7" xfId="44" applyNumberFormat="1" applyFont="1" applyFill="1" applyBorder="1" applyAlignment="1">
      <alignment horizontal="center" vertical="top"/>
    </xf>
    <xf numFmtId="172" fontId="6" fillId="0" borderId="24" xfId="0" applyNumberFormat="1" applyFont="1" applyFill="1" applyBorder="1" applyAlignment="1">
      <alignment horizontal="center" vertical="top"/>
    </xf>
    <xf numFmtId="172" fontId="6" fillId="0" borderId="29" xfId="0" applyNumberFormat="1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7" xfId="44" applyNumberFormat="1" applyFont="1" applyFill="1" applyBorder="1" applyAlignment="1">
      <alignment horizontal="center" vertical="top"/>
    </xf>
    <xf numFmtId="171" fontId="6" fillId="0" borderId="24" xfId="0" applyNumberFormat="1" applyFont="1" applyFill="1" applyBorder="1" applyAlignment="1">
      <alignment horizontal="center" vertical="top" wrapText="1"/>
    </xf>
    <xf numFmtId="171" fontId="6" fillId="0" borderId="27" xfId="0" applyNumberFormat="1" applyFont="1" applyFill="1" applyBorder="1" applyAlignment="1">
      <alignment horizontal="center" vertical="top" wrapText="1"/>
    </xf>
    <xf numFmtId="0" fontId="6" fillId="0" borderId="45" xfId="58" applyFont="1" applyFill="1" applyBorder="1" applyAlignment="1">
      <alignment horizontal="center" vertical="top"/>
      <protection/>
    </xf>
    <xf numFmtId="0" fontId="6" fillId="0" borderId="10" xfId="58" applyFont="1" applyFill="1" applyBorder="1" applyAlignment="1">
      <alignment horizontal="center" vertical="top"/>
      <protection/>
    </xf>
    <xf numFmtId="0" fontId="6" fillId="0" borderId="46" xfId="58" applyFont="1" applyFill="1" applyBorder="1" applyAlignment="1">
      <alignment horizontal="center" vertical="top"/>
      <protection/>
    </xf>
    <xf numFmtId="0" fontId="0" fillId="0" borderId="3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0" xfId="44" applyNumberFormat="1" applyFont="1" applyFill="1" applyBorder="1" applyAlignment="1">
      <alignment horizontal="center" vertical="top" wrapText="1"/>
    </xf>
    <xf numFmtId="0" fontId="47" fillId="0" borderId="10" xfId="0" applyNumberFormat="1" applyFont="1" applyFill="1" applyBorder="1" applyAlignment="1">
      <alignment horizontal="center" vertical="top" wrapText="1"/>
    </xf>
    <xf numFmtId="2" fontId="6" fillId="0" borderId="24" xfId="0" applyNumberFormat="1" applyFont="1" applyFill="1" applyBorder="1" applyAlignment="1">
      <alignment horizontal="center" vertical="top" wrapText="1"/>
    </xf>
    <xf numFmtId="2" fontId="6" fillId="0" borderId="29" xfId="0" applyNumberFormat="1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left" vertical="top" wrapText="1"/>
    </xf>
    <xf numFmtId="9" fontId="6" fillId="0" borderId="10" xfId="65" applyFont="1" applyFill="1" applyBorder="1" applyAlignment="1">
      <alignment horizontal="center" vertical="top" wrapText="1"/>
    </xf>
    <xf numFmtId="9" fontId="0" fillId="0" borderId="10" xfId="65" applyFont="1" applyFill="1" applyBorder="1" applyAlignment="1">
      <alignment horizontal="center" vertical="top" wrapText="1"/>
    </xf>
    <xf numFmtId="173" fontId="48" fillId="0" borderId="10" xfId="44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32" xfId="58" applyFont="1" applyFill="1" applyBorder="1" applyAlignment="1">
      <alignment horizontal="center" vertical="top"/>
      <protection/>
    </xf>
    <xf numFmtId="0" fontId="6" fillId="0" borderId="23" xfId="58" applyFont="1" applyFill="1" applyBorder="1" applyAlignment="1">
      <alignment horizontal="center" vertical="top"/>
      <protection/>
    </xf>
    <xf numFmtId="0" fontId="6" fillId="0" borderId="24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  <xf numFmtId="3" fontId="6" fillId="0" borderId="24" xfId="0" applyNumberFormat="1" applyFont="1" applyFill="1" applyBorder="1" applyAlignment="1">
      <alignment horizontal="center" vertical="top"/>
    </xf>
    <xf numFmtId="3" fontId="6" fillId="0" borderId="29" xfId="0" applyNumberFormat="1" applyFont="1" applyFill="1" applyBorder="1" applyAlignment="1">
      <alignment horizontal="center" vertical="top"/>
    </xf>
    <xf numFmtId="0" fontId="5" fillId="0" borderId="38" xfId="58" applyFont="1" applyFill="1" applyBorder="1" applyAlignment="1">
      <alignment horizontal="center" vertical="center" wrapText="1"/>
      <protection/>
    </xf>
    <xf numFmtId="172" fontId="6" fillId="0" borderId="49" xfId="0" applyNumberFormat="1" applyFont="1" applyFill="1" applyBorder="1" applyAlignment="1">
      <alignment horizontal="center" vertical="top"/>
    </xf>
    <xf numFmtId="2" fontId="6" fillId="0" borderId="24" xfId="0" applyNumberFormat="1" applyFont="1" applyFill="1" applyBorder="1" applyAlignment="1">
      <alignment horizontal="center" vertical="top"/>
    </xf>
    <xf numFmtId="2" fontId="6" fillId="0" borderId="35" xfId="0" applyNumberFormat="1" applyFont="1" applyFill="1" applyBorder="1" applyAlignment="1">
      <alignment horizontal="center" vertical="top"/>
    </xf>
    <xf numFmtId="2" fontId="6" fillId="0" borderId="29" xfId="0" applyNumberFormat="1" applyFont="1" applyFill="1" applyBorder="1" applyAlignment="1">
      <alignment horizontal="center" vertical="top"/>
    </xf>
    <xf numFmtId="0" fontId="6" fillId="0" borderId="49" xfId="46" applyNumberFormat="1" applyFont="1" applyFill="1" applyBorder="1" applyAlignment="1">
      <alignment horizontal="center" vertical="top"/>
    </xf>
    <xf numFmtId="0" fontId="6" fillId="0" borderId="35" xfId="46" applyNumberFormat="1" applyFont="1" applyFill="1" applyBorder="1" applyAlignment="1">
      <alignment horizontal="center" vertical="top"/>
    </xf>
    <xf numFmtId="0" fontId="6" fillId="0" borderId="29" xfId="46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7" xfId="0" applyNumberFormat="1" applyFont="1" applyFill="1" applyBorder="1" applyAlignment="1">
      <alignment horizontal="center" vertical="top" wrapText="1"/>
    </xf>
    <xf numFmtId="2" fontId="6" fillId="0" borderId="35" xfId="0" applyNumberFormat="1" applyFont="1" applyFill="1" applyBorder="1" applyAlignment="1">
      <alignment horizontal="center" vertical="top" wrapText="1"/>
    </xf>
    <xf numFmtId="2" fontId="6" fillId="0" borderId="27" xfId="0" applyNumberFormat="1" applyFont="1" applyFill="1" applyBorder="1" applyAlignment="1">
      <alignment horizontal="center" vertical="top" wrapText="1"/>
    </xf>
    <xf numFmtId="0" fontId="6" fillId="0" borderId="19" xfId="58" applyFont="1" applyFill="1" applyBorder="1" applyAlignment="1">
      <alignment horizontal="center" vertical="top"/>
      <protection/>
    </xf>
    <xf numFmtId="0" fontId="6" fillId="0" borderId="23" xfId="58" applyFont="1" applyFill="1" applyBorder="1" applyAlignment="1">
      <alignment horizontal="center" vertical="top" wrapText="1"/>
      <protection/>
    </xf>
    <xf numFmtId="0" fontId="6" fillId="0" borderId="16" xfId="58" applyFont="1" applyFill="1" applyBorder="1" applyAlignment="1">
      <alignment horizontal="center" vertical="top" wrapText="1"/>
      <protection/>
    </xf>
    <xf numFmtId="0" fontId="6" fillId="0" borderId="17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 quotePrefix="1">
      <alignment horizontal="center" vertical="top"/>
    </xf>
    <xf numFmtId="0" fontId="6" fillId="0" borderId="54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 wrapText="1"/>
    </xf>
    <xf numFmtId="0" fontId="4" fillId="0" borderId="24" xfId="0" applyFont="1" applyFill="1" applyBorder="1" applyAlignment="1" quotePrefix="1">
      <alignment horizontal="center" vertical="top"/>
    </xf>
    <xf numFmtId="0" fontId="4" fillId="0" borderId="35" xfId="0" applyFont="1" applyFill="1" applyBorder="1" applyAlignment="1">
      <alignment horizontal="center" vertical="top"/>
    </xf>
    <xf numFmtId="0" fontId="6" fillId="0" borderId="49" xfId="46" applyNumberFormat="1" applyFont="1" applyFill="1" applyBorder="1" applyAlignment="1" quotePrefix="1">
      <alignment horizontal="center" vertical="top"/>
    </xf>
    <xf numFmtId="0" fontId="6" fillId="0" borderId="49" xfId="0" applyNumberFormat="1" applyFont="1" applyFill="1" applyBorder="1" applyAlignment="1" quotePrefix="1">
      <alignment horizontal="center" vertical="top"/>
    </xf>
    <xf numFmtId="0" fontId="6" fillId="0" borderId="35" xfId="0" applyNumberFormat="1" applyFont="1" applyFill="1" applyBorder="1" applyAlignment="1">
      <alignment horizontal="center" vertical="top"/>
    </xf>
    <xf numFmtId="0" fontId="6" fillId="0" borderId="29" xfId="0" applyNumberFormat="1" applyFont="1" applyFill="1" applyBorder="1" applyAlignment="1">
      <alignment horizontal="center" vertical="top"/>
    </xf>
    <xf numFmtId="0" fontId="5" fillId="0" borderId="41" xfId="58" applyFont="1" applyFill="1" applyBorder="1" applyAlignment="1">
      <alignment horizontal="center" vertical="center" wrapText="1"/>
      <protection/>
    </xf>
    <xf numFmtId="174" fontId="6" fillId="0" borderId="24" xfId="46" applyNumberFormat="1" applyFont="1" applyFill="1" applyBorder="1" applyAlignment="1">
      <alignment horizontal="center" vertical="top"/>
    </xf>
    <xf numFmtId="174" fontId="6" fillId="0" borderId="35" xfId="46" applyNumberFormat="1" applyFont="1" applyFill="1" applyBorder="1" applyAlignment="1">
      <alignment horizontal="center" vertical="top"/>
    </xf>
    <xf numFmtId="174" fontId="6" fillId="0" borderId="29" xfId="46" applyNumberFormat="1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6" fillId="0" borderId="24" xfId="0" applyNumberFormat="1" applyFont="1" applyFill="1" applyBorder="1" applyAlignment="1">
      <alignment horizontal="center" vertical="top"/>
    </xf>
    <xf numFmtId="0" fontId="6" fillId="0" borderId="24" xfId="0" applyNumberFormat="1" applyFont="1" applyFill="1" applyBorder="1" applyAlignment="1" quotePrefix="1">
      <alignment horizontal="center" vertical="top"/>
    </xf>
    <xf numFmtId="0" fontId="6" fillId="0" borderId="35" xfId="0" applyNumberFormat="1" applyFont="1" applyFill="1" applyBorder="1" applyAlignment="1" quotePrefix="1">
      <alignment horizontal="center" vertical="top"/>
    </xf>
    <xf numFmtId="0" fontId="6" fillId="0" borderId="29" xfId="0" applyNumberFormat="1" applyFont="1" applyFill="1" applyBorder="1" applyAlignment="1" quotePrefix="1">
      <alignment horizontal="center" vertical="top"/>
    </xf>
    <xf numFmtId="0" fontId="6" fillId="0" borderId="35" xfId="0" applyNumberFormat="1" applyFont="1" applyFill="1" applyBorder="1" applyAlignment="1">
      <alignment horizontal="center" vertical="top" wrapText="1"/>
    </xf>
    <xf numFmtId="0" fontId="6" fillId="0" borderId="29" xfId="0" applyNumberFormat="1" applyFont="1" applyFill="1" applyBorder="1" applyAlignment="1">
      <alignment horizontal="center" vertical="top" wrapText="1"/>
    </xf>
    <xf numFmtId="0" fontId="6" fillId="0" borderId="24" xfId="65" applyNumberFormat="1" applyFont="1" applyFill="1" applyBorder="1" applyAlignment="1">
      <alignment horizontal="center" vertical="top"/>
    </xf>
    <xf numFmtId="0" fontId="6" fillId="0" borderId="29" xfId="65" applyNumberFormat="1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36" xfId="0" applyFont="1" applyFill="1" applyBorder="1" applyAlignment="1">
      <alignment horizontal="center" vertical="top"/>
    </xf>
    <xf numFmtId="0" fontId="6" fillId="0" borderId="47" xfId="0" applyFont="1" applyFill="1" applyBorder="1" applyAlignment="1">
      <alignment horizontal="center" vertical="top"/>
    </xf>
    <xf numFmtId="0" fontId="6" fillId="0" borderId="39" xfId="0" applyFont="1" applyFill="1" applyBorder="1" applyAlignment="1">
      <alignment horizontal="left" vertical="top" wrapText="1"/>
    </xf>
    <xf numFmtId="0" fontId="6" fillId="0" borderId="48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/>
    </xf>
    <xf numFmtId="0" fontId="6" fillId="0" borderId="37" xfId="0" applyFont="1" applyFill="1" applyBorder="1" applyAlignment="1">
      <alignment horizontal="center" vertical="top"/>
    </xf>
    <xf numFmtId="0" fontId="6" fillId="0" borderId="56" xfId="0" applyFont="1" applyFill="1" applyBorder="1" applyAlignment="1">
      <alignment horizontal="center" vertical="top"/>
    </xf>
    <xf numFmtId="2" fontId="6" fillId="0" borderId="27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5" fillId="0" borderId="57" xfId="58" applyFont="1" applyFill="1" applyBorder="1" applyAlignment="1">
      <alignment horizontal="center" vertical="center"/>
      <protection/>
    </xf>
    <xf numFmtId="0" fontId="5" fillId="0" borderId="58" xfId="58" applyFont="1" applyFill="1" applyBorder="1" applyAlignment="1">
      <alignment horizontal="center" vertical="center"/>
      <protection/>
    </xf>
    <xf numFmtId="0" fontId="5" fillId="0" borderId="59" xfId="58" applyFont="1" applyFill="1" applyBorder="1" applyAlignment="1">
      <alignment horizontal="center" vertical="center"/>
      <protection/>
    </xf>
    <xf numFmtId="0" fontId="4" fillId="0" borderId="56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 vertical="top" wrapText="1"/>
    </xf>
    <xf numFmtId="2" fontId="6" fillId="0" borderId="24" xfId="0" applyNumberFormat="1" applyFont="1" applyFill="1" applyBorder="1" applyAlignment="1">
      <alignment horizontal="left" vertical="top" wrapText="1"/>
    </xf>
    <xf numFmtId="2" fontId="6" fillId="0" borderId="35" xfId="0" applyNumberFormat="1" applyFont="1" applyFill="1" applyBorder="1" applyAlignment="1">
      <alignment horizontal="left" vertical="top" wrapText="1"/>
    </xf>
    <xf numFmtId="2" fontId="6" fillId="0" borderId="27" xfId="0" applyNumberFormat="1" applyFont="1" applyFill="1" applyBorder="1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16</xdr:col>
      <xdr:colOff>962025</xdr:colOff>
      <xdr:row>3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38100" y="19050"/>
          <a:ext cx="9782175" cy="590550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PEMERINTAH</a:t>
          </a:r>
          <a:r>
            <a:rPr lang="en-US" cap="none" sz="1000" b="1" i="0" u="none" baseline="0">
              <a:solidFill>
                <a:srgbClr val="000000"/>
              </a:solidFill>
            </a:rPr>
            <a:t>  KABUPATEN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LUMAJANG
</a:t>
          </a:r>
          <a:r>
            <a:rPr lang="en-US" cap="none" sz="1000" b="1" i="0" u="none" baseline="0">
              <a:solidFill>
                <a:srgbClr val="000000"/>
              </a:solidFill>
            </a:rPr>
            <a:t>EVALUASI RENCANA PEMBANGUNAN JANGKA MENENGAH DAERAH  
</a:t>
          </a:r>
          <a:r>
            <a:rPr lang="en-US" cap="none" sz="1000" b="1" i="0" u="none" baseline="0">
              <a:solidFill>
                <a:srgbClr val="000000"/>
              </a:solidFill>
            </a:rPr>
            <a:t>TAHUN 2017</a:t>
          </a:r>
        </a:p>
      </xdr:txBody>
    </xdr:sp>
    <xdr:clientData/>
  </xdr:twoCellAnchor>
  <xdr:twoCellAnchor>
    <xdr:from>
      <xdr:col>3</xdr:col>
      <xdr:colOff>314325</xdr:colOff>
      <xdr:row>13</xdr:row>
      <xdr:rowOff>28575</xdr:rowOff>
    </xdr:from>
    <xdr:to>
      <xdr:col>3</xdr:col>
      <xdr:colOff>962025</xdr:colOff>
      <xdr:row>17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85950" y="1847850"/>
          <a:ext cx="647700" cy="7048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428625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172075" y="4867275"/>
          <a:ext cx="27432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419100</xdr:colOff>
      <xdr:row>23</xdr:row>
      <xdr:rowOff>114300</xdr:rowOff>
    </xdr:from>
    <xdr:to>
      <xdr:col>12</xdr:col>
      <xdr:colOff>790575</xdr:colOff>
      <xdr:row>24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5172075" y="4791075"/>
          <a:ext cx="0" cy="857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428625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172075" y="4867275"/>
          <a:ext cx="27432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0</xdr:rowOff>
    </xdr:from>
    <xdr:to>
      <xdr:col>12</xdr:col>
      <xdr:colOff>180975</xdr:colOff>
      <xdr:row>25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105275" y="5029200"/>
          <a:ext cx="10668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16</xdr:col>
      <xdr:colOff>962025</xdr:colOff>
      <xdr:row>4</xdr:row>
      <xdr:rowOff>0</xdr:rowOff>
    </xdr:to>
    <xdr:sp>
      <xdr:nvSpPr>
        <xdr:cNvPr id="1" name="AutoShape 3"/>
        <xdr:cNvSpPr>
          <a:spLocks/>
        </xdr:cNvSpPr>
      </xdr:nvSpPr>
      <xdr:spPr>
        <a:xfrm>
          <a:off x="28575" y="28575"/>
          <a:ext cx="9067800" cy="619125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PEMERINTAH</a:t>
          </a:r>
          <a:r>
            <a:rPr lang="en-US" cap="none" sz="1000" b="1" i="0" u="none" baseline="0">
              <a:solidFill>
                <a:srgbClr val="000000"/>
              </a:solidFill>
            </a:rPr>
            <a:t>  KABUPATEN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LUMAJANG
</a:t>
          </a:r>
          <a:r>
            <a:rPr lang="en-US" cap="none" sz="1000" b="1" i="0" u="none" baseline="0">
              <a:solidFill>
                <a:srgbClr val="000000"/>
              </a:solidFill>
            </a:rPr>
            <a:t>EVALUASI RENCANA PEMBANGUNAN JANGKA MENENGAH DAERAH  
</a:t>
          </a:r>
          <a:r>
            <a:rPr lang="en-US" cap="none" sz="1000" b="1" i="0" u="none" baseline="0">
              <a:solidFill>
                <a:srgbClr val="000000"/>
              </a:solidFill>
            </a:rPr>
            <a:t>TAHUN 20</a:t>
          </a:r>
          <a:r>
            <a:rPr lang="en-US" cap="none" sz="1000" b="1" i="0" u="none" baseline="0">
              <a:solidFill>
                <a:srgbClr val="000000"/>
              </a:solidFill>
            </a:rPr>
            <a:t>15 - 2019</a:t>
          </a:r>
        </a:p>
      </xdr:txBody>
    </xdr:sp>
    <xdr:clientData/>
  </xdr:twoCellAnchor>
  <xdr:twoCellAnchor>
    <xdr:from>
      <xdr:col>3</xdr:col>
      <xdr:colOff>304800</xdr:colOff>
      <xdr:row>13</xdr:row>
      <xdr:rowOff>0</xdr:rowOff>
    </xdr:from>
    <xdr:to>
      <xdr:col>3</xdr:col>
      <xdr:colOff>933450</xdr:colOff>
      <xdr:row>16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76425" y="2085975"/>
          <a:ext cx="628650" cy="514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238125</xdr:colOff>
      <xdr:row>0</xdr:row>
      <xdr:rowOff>0</xdr:rowOff>
    </xdr:from>
    <xdr:to>
      <xdr:col>3</xdr:col>
      <xdr:colOff>990600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rcRect l="10868" r="33894"/>
        <a:stretch>
          <a:fillRect/>
        </a:stretch>
      </xdr:blipFill>
      <xdr:spPr>
        <a:xfrm>
          <a:off x="1809750" y="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16</xdr:col>
      <xdr:colOff>1047750</xdr:colOff>
      <xdr:row>3</xdr:row>
      <xdr:rowOff>95250</xdr:rowOff>
    </xdr:to>
    <xdr:sp>
      <xdr:nvSpPr>
        <xdr:cNvPr id="1" name="AutoShape 3"/>
        <xdr:cNvSpPr>
          <a:spLocks/>
        </xdr:cNvSpPr>
      </xdr:nvSpPr>
      <xdr:spPr>
        <a:xfrm>
          <a:off x="28575" y="28575"/>
          <a:ext cx="9410700" cy="552450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PEMERINTAH</a:t>
          </a:r>
          <a:r>
            <a:rPr lang="en-US" cap="none" sz="1000" b="1" i="0" u="none" baseline="0">
              <a:solidFill>
                <a:srgbClr val="000000"/>
              </a:solidFill>
            </a:rPr>
            <a:t>  KABUPATEN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LUMAJANG
</a:t>
          </a:r>
          <a:r>
            <a:rPr lang="en-US" cap="none" sz="1000" b="1" i="0" u="none" baseline="0">
              <a:solidFill>
                <a:srgbClr val="000000"/>
              </a:solidFill>
            </a:rPr>
            <a:t>EVALUASI RENCANA PEMBANGUNAN JANGKA MENENGAH DAERAH  
</a:t>
          </a:r>
          <a:r>
            <a:rPr lang="en-US" cap="none" sz="1000" b="1" i="0" u="none" baseline="0">
              <a:solidFill>
                <a:srgbClr val="000000"/>
              </a:solidFill>
            </a:rPr>
            <a:t>TAHUN 20</a:t>
          </a:r>
          <a:r>
            <a:rPr lang="en-US" cap="none" sz="1000" b="1" i="0" u="none" baseline="0">
              <a:solidFill>
                <a:srgbClr val="000000"/>
              </a:solidFill>
            </a:rPr>
            <a:t>15 - 2019</a:t>
          </a:r>
        </a:p>
      </xdr:txBody>
    </xdr:sp>
    <xdr:clientData/>
  </xdr:twoCellAnchor>
  <xdr:twoCellAnchor>
    <xdr:from>
      <xdr:col>3</xdr:col>
      <xdr:colOff>314325</xdr:colOff>
      <xdr:row>13</xdr:row>
      <xdr:rowOff>0</xdr:rowOff>
    </xdr:from>
    <xdr:to>
      <xdr:col>3</xdr:col>
      <xdr:colOff>962025</xdr:colOff>
      <xdr:row>16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85950" y="2114550"/>
          <a:ext cx="647700" cy="5238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1019175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rcRect l="10868" r="33894"/>
        <a:stretch>
          <a:fillRect/>
        </a:stretch>
      </xdr:blipFill>
      <xdr:spPr>
        <a:xfrm>
          <a:off x="181927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13</xdr:row>
      <xdr:rowOff>0</xdr:rowOff>
    </xdr:from>
    <xdr:to>
      <xdr:col>3</xdr:col>
      <xdr:colOff>952500</xdr:colOff>
      <xdr:row>16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76425" y="2019300"/>
          <a:ext cx="647700" cy="495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19050</xdr:rowOff>
    </xdr:from>
    <xdr:to>
      <xdr:col>16</xdr:col>
      <xdr:colOff>1009650</xdr:colOff>
      <xdr:row>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8575" y="19050"/>
          <a:ext cx="9420225" cy="552450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PEMERINTAH</a:t>
          </a:r>
          <a:r>
            <a:rPr lang="en-US" cap="none" sz="1000" b="1" i="0" u="none" baseline="0">
              <a:solidFill>
                <a:srgbClr val="000000"/>
              </a:solidFill>
            </a:rPr>
            <a:t>  KABUPATEN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LUMAJANG
</a:t>
          </a:r>
          <a:r>
            <a:rPr lang="en-US" cap="none" sz="1000" b="1" i="0" u="none" baseline="0">
              <a:solidFill>
                <a:srgbClr val="000000"/>
              </a:solidFill>
            </a:rPr>
            <a:t>EVALUASI RENCANA PEMBANGUNAN JANGKA MENENGAH DAERAH  
</a:t>
          </a:r>
          <a:r>
            <a:rPr lang="en-US" cap="none" sz="1000" b="1" i="0" u="none" baseline="0">
              <a:solidFill>
                <a:srgbClr val="000000"/>
              </a:solidFill>
            </a:rPr>
            <a:t>TAHUN 20</a:t>
          </a:r>
          <a:r>
            <a:rPr lang="en-US" cap="none" sz="1000" b="1" i="0" u="none" baseline="0">
              <a:solidFill>
                <a:srgbClr val="000000"/>
              </a:solidFill>
            </a:rPr>
            <a:t>15 - 2019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14</xdr:row>
      <xdr:rowOff>0</xdr:rowOff>
    </xdr:from>
    <xdr:to>
      <xdr:col>3</xdr:col>
      <xdr:colOff>962025</xdr:colOff>
      <xdr:row>17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57375" y="2381250"/>
          <a:ext cx="657225" cy="514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16</xdr:col>
      <xdr:colOff>1285875</xdr:colOff>
      <xdr:row>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9050" y="19050"/>
          <a:ext cx="9296400" cy="695325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PEMERINTAH</a:t>
          </a:r>
          <a:r>
            <a:rPr lang="en-US" cap="none" sz="1000" b="1" i="0" u="none" baseline="0">
              <a:solidFill>
                <a:srgbClr val="000000"/>
              </a:solidFill>
            </a:rPr>
            <a:t>  KABUPATEN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LUMAJANG
</a:t>
          </a:r>
          <a:r>
            <a:rPr lang="en-US" cap="none" sz="1000" b="1" i="0" u="none" baseline="0">
              <a:solidFill>
                <a:srgbClr val="000000"/>
              </a:solidFill>
            </a:rPr>
            <a:t>EVALUASI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RENCANA PEMBANGUNAN JANGKA MENENGAH DAERAH  
</a:t>
          </a:r>
          <a:r>
            <a:rPr lang="en-US" cap="none" sz="1000" b="1" i="0" u="none" baseline="0">
              <a:solidFill>
                <a:srgbClr val="000000"/>
              </a:solidFill>
            </a:rPr>
            <a:t>TAHUN 20</a:t>
          </a:r>
          <a:r>
            <a:rPr lang="en-US" cap="none" sz="1000" b="1" i="0" u="none" baseline="0">
              <a:solidFill>
                <a:srgbClr val="000000"/>
              </a:solidFill>
            </a:rPr>
            <a:t>15 - 2019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14</xdr:row>
      <xdr:rowOff>0</xdr:rowOff>
    </xdr:from>
    <xdr:to>
      <xdr:col>3</xdr:col>
      <xdr:colOff>952500</xdr:colOff>
      <xdr:row>17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81200" y="2257425"/>
          <a:ext cx="647700" cy="5048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16</xdr:col>
      <xdr:colOff>1362075</xdr:colOff>
      <xdr:row>3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19050" y="9525"/>
          <a:ext cx="10458450" cy="600075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PEMERINTAH</a:t>
          </a:r>
          <a:r>
            <a:rPr lang="en-US" cap="none" sz="1000" b="1" i="0" u="none" baseline="0">
              <a:solidFill>
                <a:srgbClr val="000000"/>
              </a:solidFill>
            </a:rPr>
            <a:t>  KABUPATEN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LUMAJANG
</a:t>
          </a:r>
          <a:r>
            <a:rPr lang="en-US" cap="none" sz="1000" b="1" i="0" u="none" baseline="0">
              <a:solidFill>
                <a:srgbClr val="000000"/>
              </a:solidFill>
            </a:rPr>
            <a:t>EVALUASI RENCANA PEMBANGUNAN JANGKA MENENGAH DAERAH  
</a:t>
          </a:r>
          <a:r>
            <a:rPr lang="en-US" cap="none" sz="1000" b="1" i="0" u="none" baseline="0">
              <a:solidFill>
                <a:srgbClr val="000000"/>
              </a:solidFill>
            </a:rPr>
            <a:t>TAHUN 20</a:t>
          </a:r>
          <a:r>
            <a:rPr lang="en-US" cap="none" sz="1000" b="1" i="0" u="none" baseline="0">
              <a:solidFill>
                <a:srgbClr val="000000"/>
              </a:solidFill>
            </a:rPr>
            <a:t>15 - 2019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13</xdr:row>
      <xdr:rowOff>0</xdr:rowOff>
    </xdr:from>
    <xdr:to>
      <xdr:col>3</xdr:col>
      <xdr:colOff>962025</xdr:colOff>
      <xdr:row>16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85950" y="2152650"/>
          <a:ext cx="647700" cy="5238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4</xdr:row>
      <xdr:rowOff>0</xdr:rowOff>
    </xdr:from>
    <xdr:to>
      <xdr:col>3</xdr:col>
      <xdr:colOff>1019175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10868" r="33894"/>
        <a:stretch>
          <a:fillRect/>
        </a:stretch>
      </xdr:blipFill>
      <xdr:spPr>
        <a:xfrm>
          <a:off x="1819275" y="71437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16</xdr:col>
      <xdr:colOff>866775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9050" y="19050"/>
          <a:ext cx="9058275" cy="695325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PEMERINTAH</a:t>
          </a:r>
          <a:r>
            <a:rPr lang="en-US" cap="none" sz="1000" b="1" i="0" u="none" baseline="0">
              <a:solidFill>
                <a:srgbClr val="000000"/>
              </a:solidFill>
            </a:rPr>
            <a:t>  KABUPATEN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LUMAJANG
</a:t>
          </a:r>
          <a:r>
            <a:rPr lang="en-US" cap="none" sz="1000" b="1" i="0" u="none" baseline="0">
              <a:solidFill>
                <a:srgbClr val="000000"/>
              </a:solidFill>
            </a:rPr>
            <a:t>EVALUASI RENCANA PEMBANGUNAN JANGKA MENENGAH DAERAH  
</a:t>
          </a:r>
          <a:r>
            <a:rPr lang="en-US" cap="none" sz="1000" b="1" i="0" u="none" baseline="0">
              <a:solidFill>
                <a:srgbClr val="000000"/>
              </a:solidFill>
            </a:rPr>
            <a:t>TAHUN 20</a:t>
          </a:r>
          <a:r>
            <a:rPr lang="en-US" cap="none" sz="1000" b="1" i="0" u="none" baseline="0">
              <a:solidFill>
                <a:srgbClr val="000000"/>
              </a:solidFill>
            </a:rPr>
            <a:t>15 - 2019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Q39"/>
  <sheetViews>
    <sheetView view="pageBreakPreview" zoomScaleNormal="110" zoomScaleSheetLayoutView="100" zoomScalePageLayoutView="0" workbookViewId="0" topLeftCell="A14">
      <selection activeCell="S26" sqref="S26"/>
    </sheetView>
  </sheetViews>
  <sheetFormatPr defaultColWidth="9.00390625" defaultRowHeight="15"/>
  <cols>
    <col min="1" max="1" width="2.8515625" style="33" customWidth="1"/>
    <col min="2" max="2" width="17.8515625" style="1" customWidth="1"/>
    <col min="3" max="3" width="2.8515625" style="33" customWidth="1"/>
    <col min="4" max="4" width="21.140625" style="1" customWidth="1"/>
    <col min="5" max="5" width="9.140625" style="1" customWidth="1"/>
    <col min="6" max="9" width="11.8515625" style="1" hidden="1" customWidth="1"/>
    <col min="10" max="11" width="11.8515625" style="1" customWidth="1"/>
    <col min="12" max="13" width="11.8515625" style="1" hidden="1" customWidth="1"/>
    <col min="14" max="14" width="41.140625" style="1" customWidth="1"/>
    <col min="15" max="15" width="11.28125" style="1" customWidth="1"/>
    <col min="16" max="16" width="2.8515625" style="1" customWidth="1"/>
    <col min="17" max="17" width="14.421875" style="1" customWidth="1"/>
    <col min="18" max="16384" width="9.00390625" style="1" customWidth="1"/>
  </cols>
  <sheetData>
    <row r="2" spans="1:17" ht="12.7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ht="12.7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</row>
    <row r="4" spans="1:17" ht="12.7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 ht="12.7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6" spans="1:17" ht="11.25" hidden="1">
      <c r="A6" s="2"/>
      <c r="B6" s="3"/>
      <c r="C6" s="4"/>
      <c r="D6" s="5"/>
      <c r="E6" s="5"/>
      <c r="F6" s="5"/>
      <c r="P6" s="4"/>
      <c r="Q6" s="6"/>
    </row>
    <row r="7" spans="1:17" ht="15" customHeight="1">
      <c r="A7" s="214" t="s">
        <v>0</v>
      </c>
      <c r="B7" s="214"/>
      <c r="C7" s="7" t="s">
        <v>1</v>
      </c>
      <c r="D7" s="8" t="s">
        <v>2</v>
      </c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9"/>
      <c r="Q7" s="9"/>
    </row>
    <row r="8" spans="1:17" ht="15" customHeight="1">
      <c r="A8" s="214" t="s">
        <v>3</v>
      </c>
      <c r="B8" s="214"/>
      <c r="C8" s="7" t="s">
        <v>1</v>
      </c>
      <c r="D8" s="215" t="s">
        <v>4</v>
      </c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</row>
    <row r="9" spans="1:17" ht="12.75">
      <c r="A9" s="108"/>
      <c r="B9" s="108"/>
      <c r="C9" s="7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</row>
    <row r="10" spans="1:17" ht="15" customHeight="1" hidden="1">
      <c r="A10" s="108"/>
      <c r="B10" s="108"/>
      <c r="C10" s="7"/>
      <c r="D10" s="8"/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</row>
    <row r="11" spans="1:17" ht="15.75" customHeight="1">
      <c r="A11" s="108" t="s">
        <v>5</v>
      </c>
      <c r="B11" s="108"/>
      <c r="C11" s="7" t="s">
        <v>1</v>
      </c>
      <c r="D11" s="12" t="s">
        <v>6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1"/>
      <c r="Q11" s="11"/>
    </row>
    <row r="12" spans="1:17" ht="11.25" customHeight="1">
      <c r="A12" s="13" t="s">
        <v>7</v>
      </c>
      <c r="B12" s="13"/>
      <c r="C12" s="14" t="s">
        <v>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1"/>
      <c r="Q12" s="11"/>
    </row>
    <row r="13" spans="1:17" ht="11.25" customHeight="1">
      <c r="A13" s="13"/>
      <c r="B13" s="13"/>
      <c r="C13" s="14"/>
      <c r="D13" s="16"/>
      <c r="E13" s="212" t="s">
        <v>8</v>
      </c>
      <c r="F13" s="212"/>
      <c r="G13" s="17">
        <v>2014</v>
      </c>
      <c r="H13" s="17">
        <v>2015</v>
      </c>
      <c r="I13" s="17">
        <v>2016</v>
      </c>
      <c r="J13" s="17" t="s">
        <v>14</v>
      </c>
      <c r="K13" s="17" t="s">
        <v>13</v>
      </c>
      <c r="L13" s="17">
        <v>2018</v>
      </c>
      <c r="M13" s="17">
        <v>2019</v>
      </c>
      <c r="N13" s="18"/>
      <c r="O13" s="18"/>
      <c r="P13" s="11"/>
      <c r="Q13" s="11"/>
    </row>
    <row r="14" spans="1:17" ht="12.75">
      <c r="A14" s="16">
        <v>1</v>
      </c>
      <c r="B14" s="210" t="s">
        <v>9</v>
      </c>
      <c r="C14" s="210"/>
      <c r="D14" s="211"/>
      <c r="E14" s="212" t="s">
        <v>10</v>
      </c>
      <c r="F14" s="212"/>
      <c r="G14" s="136">
        <v>50.99</v>
      </c>
      <c r="H14" s="136">
        <v>52</v>
      </c>
      <c r="I14" s="135">
        <v>52.93</v>
      </c>
      <c r="J14" s="135">
        <v>54.79</v>
      </c>
      <c r="K14" s="135"/>
      <c r="L14" s="135">
        <v>55.72</v>
      </c>
      <c r="M14" s="135">
        <v>56.65</v>
      </c>
      <c r="N14" s="19"/>
      <c r="O14" s="19"/>
      <c r="P14" s="11"/>
      <c r="Q14" s="11"/>
    </row>
    <row r="15" spans="1:17" ht="13.5" thickBot="1">
      <c r="A15" s="4"/>
      <c r="B15" s="20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1"/>
      <c r="Q15" s="23"/>
    </row>
    <row r="16" spans="1:17" ht="15" customHeight="1" thickBot="1">
      <c r="A16" s="196" t="s">
        <v>11</v>
      </c>
      <c r="B16" s="196"/>
      <c r="C16" s="196"/>
      <c r="D16" s="196"/>
      <c r="E16" s="196" t="s">
        <v>8</v>
      </c>
      <c r="F16" s="195" t="s">
        <v>12</v>
      </c>
      <c r="G16" s="197" t="s">
        <v>13</v>
      </c>
      <c r="H16" s="198"/>
      <c r="I16" s="199"/>
      <c r="J16" s="149" t="s">
        <v>14</v>
      </c>
      <c r="K16" s="100" t="s">
        <v>13</v>
      </c>
      <c r="L16" s="151"/>
      <c r="M16" s="152"/>
      <c r="N16" s="193" t="s">
        <v>206</v>
      </c>
      <c r="O16" s="193" t="s">
        <v>15</v>
      </c>
      <c r="P16" s="195" t="s">
        <v>205</v>
      </c>
      <c r="Q16" s="195"/>
    </row>
    <row r="17" spans="1:17" ht="16.5" customHeight="1" thickBot="1">
      <c r="A17" s="196" t="s">
        <v>16</v>
      </c>
      <c r="B17" s="196"/>
      <c r="C17" s="196" t="s">
        <v>17</v>
      </c>
      <c r="D17" s="196"/>
      <c r="E17" s="196"/>
      <c r="F17" s="195"/>
      <c r="G17" s="100">
        <v>2014</v>
      </c>
      <c r="H17" s="100">
        <v>2015</v>
      </c>
      <c r="I17" s="100">
        <v>2016</v>
      </c>
      <c r="J17" s="100">
        <v>2017</v>
      </c>
      <c r="K17" s="100">
        <v>2017</v>
      </c>
      <c r="L17" s="100">
        <v>2018</v>
      </c>
      <c r="M17" s="100">
        <v>2019</v>
      </c>
      <c r="N17" s="194"/>
      <c r="O17" s="194"/>
      <c r="P17" s="195"/>
      <c r="Q17" s="195"/>
    </row>
    <row r="18" spans="1:17" ht="34.5" customHeight="1">
      <c r="A18" s="183">
        <v>1</v>
      </c>
      <c r="B18" s="200" t="s">
        <v>18</v>
      </c>
      <c r="C18" s="134">
        <v>1</v>
      </c>
      <c r="D18" s="98" t="s">
        <v>179</v>
      </c>
      <c r="E18" s="133" t="s">
        <v>19</v>
      </c>
      <c r="F18" s="25">
        <v>96</v>
      </c>
      <c r="G18" s="25">
        <v>97</v>
      </c>
      <c r="H18" s="25">
        <v>98</v>
      </c>
      <c r="I18" s="25">
        <v>99</v>
      </c>
      <c r="J18" s="25">
        <v>100</v>
      </c>
      <c r="K18" s="25"/>
      <c r="L18" s="137">
        <v>100</v>
      </c>
      <c r="M18" s="137">
        <v>100</v>
      </c>
      <c r="N18" s="153"/>
      <c r="O18" s="201" t="s">
        <v>20</v>
      </c>
      <c r="P18" s="204">
        <v>1</v>
      </c>
      <c r="Q18" s="207" t="s">
        <v>21</v>
      </c>
    </row>
    <row r="19" spans="1:17" ht="34.5" customHeight="1">
      <c r="A19" s="183"/>
      <c r="B19" s="200"/>
      <c r="C19" s="24">
        <v>2</v>
      </c>
      <c r="D19" s="98" t="s">
        <v>180</v>
      </c>
      <c r="E19" s="133" t="s">
        <v>19</v>
      </c>
      <c r="F19" s="25">
        <v>66</v>
      </c>
      <c r="G19" s="25">
        <v>69</v>
      </c>
      <c r="H19" s="25">
        <v>72</v>
      </c>
      <c r="I19" s="25">
        <v>75</v>
      </c>
      <c r="J19" s="25">
        <v>78</v>
      </c>
      <c r="K19" s="25"/>
      <c r="L19" s="25">
        <v>81</v>
      </c>
      <c r="M19" s="25">
        <v>84</v>
      </c>
      <c r="N19" s="25"/>
      <c r="O19" s="202"/>
      <c r="P19" s="205"/>
      <c r="Q19" s="208"/>
    </row>
    <row r="20" spans="1:17" ht="34.5" customHeight="1">
      <c r="A20" s="183"/>
      <c r="B20" s="200"/>
      <c r="C20" s="134">
        <v>3</v>
      </c>
      <c r="D20" s="98" t="s">
        <v>181</v>
      </c>
      <c r="E20" s="133" t="s">
        <v>19</v>
      </c>
      <c r="F20" s="137">
        <v>100</v>
      </c>
      <c r="G20" s="137">
        <v>100</v>
      </c>
      <c r="H20" s="137">
        <v>100</v>
      </c>
      <c r="I20" s="137">
        <v>100</v>
      </c>
      <c r="J20" s="137">
        <v>100</v>
      </c>
      <c r="K20" s="137"/>
      <c r="L20" s="137">
        <v>100</v>
      </c>
      <c r="M20" s="137">
        <v>100</v>
      </c>
      <c r="N20" s="137"/>
      <c r="O20" s="202"/>
      <c r="P20" s="205"/>
      <c r="Q20" s="208"/>
    </row>
    <row r="21" spans="1:17" ht="34.5" customHeight="1">
      <c r="A21" s="183"/>
      <c r="B21" s="200"/>
      <c r="C21" s="134">
        <v>4</v>
      </c>
      <c r="D21" s="98" t="s">
        <v>182</v>
      </c>
      <c r="E21" s="133" t="s">
        <v>19</v>
      </c>
      <c r="F21" s="137">
        <v>99.95</v>
      </c>
      <c r="G21" s="137">
        <v>99.96</v>
      </c>
      <c r="H21" s="137">
        <v>99.97</v>
      </c>
      <c r="I21" s="137">
        <v>99.98</v>
      </c>
      <c r="J21" s="137">
        <v>99.99</v>
      </c>
      <c r="K21" s="137"/>
      <c r="L21" s="137">
        <v>100</v>
      </c>
      <c r="M21" s="137">
        <v>100</v>
      </c>
      <c r="N21" s="137"/>
      <c r="O21" s="203"/>
      <c r="P21" s="206"/>
      <c r="Q21" s="209"/>
    </row>
    <row r="22" spans="1:17" ht="12.75" customHeight="1">
      <c r="A22" s="169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1"/>
    </row>
    <row r="23" spans="1:17" ht="16.5" customHeight="1">
      <c r="A23" s="183">
        <v>2</v>
      </c>
      <c r="B23" s="184" t="s">
        <v>22</v>
      </c>
      <c r="C23" s="185">
        <v>1</v>
      </c>
      <c r="D23" s="184" t="s">
        <v>23</v>
      </c>
      <c r="E23" s="186" t="s">
        <v>19</v>
      </c>
      <c r="F23" s="187" t="s">
        <v>33</v>
      </c>
      <c r="G23" s="189" t="s">
        <v>33</v>
      </c>
      <c r="H23" s="189" t="s">
        <v>33</v>
      </c>
      <c r="I23" s="190">
        <v>0.46</v>
      </c>
      <c r="J23" s="190">
        <v>0.56</v>
      </c>
      <c r="K23" s="166"/>
      <c r="L23" s="190">
        <v>0.62</v>
      </c>
      <c r="M23" s="190">
        <v>0.7</v>
      </c>
      <c r="N23" s="166"/>
      <c r="O23" s="191" t="s">
        <v>25</v>
      </c>
      <c r="P23" s="185">
        <v>1</v>
      </c>
      <c r="Q23" s="182" t="s">
        <v>26</v>
      </c>
    </row>
    <row r="24" spans="1:17" ht="15" customHeight="1">
      <c r="A24" s="183"/>
      <c r="B24" s="184"/>
      <c r="C24" s="185"/>
      <c r="D24" s="184"/>
      <c r="E24" s="186"/>
      <c r="F24" s="188"/>
      <c r="G24" s="189"/>
      <c r="H24" s="189"/>
      <c r="I24" s="190"/>
      <c r="J24" s="190"/>
      <c r="K24" s="167"/>
      <c r="L24" s="190"/>
      <c r="M24" s="190"/>
      <c r="N24" s="167"/>
      <c r="O24" s="192"/>
      <c r="P24" s="185"/>
      <c r="Q24" s="182"/>
    </row>
    <row r="25" spans="1:17" ht="12.75" customHeight="1">
      <c r="A25" s="169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1"/>
    </row>
    <row r="26" spans="1:17" ht="30.75" customHeight="1">
      <c r="A26" s="26">
        <v>3</v>
      </c>
      <c r="B26" s="142" t="s">
        <v>27</v>
      </c>
      <c r="C26" s="24">
        <v>1</v>
      </c>
      <c r="D26" s="143" t="s">
        <v>198</v>
      </c>
      <c r="E26" s="140" t="s">
        <v>19</v>
      </c>
      <c r="F26" s="140">
        <v>39.79</v>
      </c>
      <c r="G26" s="140">
        <v>42.41</v>
      </c>
      <c r="H26" s="140">
        <v>43.98</v>
      </c>
      <c r="I26" s="140">
        <v>64.4</v>
      </c>
      <c r="J26" s="140">
        <v>84.82</v>
      </c>
      <c r="K26" s="140"/>
      <c r="L26" s="140">
        <v>91.1</v>
      </c>
      <c r="M26" s="140">
        <v>97.91</v>
      </c>
      <c r="N26" s="24"/>
      <c r="O26" s="24" t="s">
        <v>28</v>
      </c>
      <c r="P26" s="24">
        <v>1</v>
      </c>
      <c r="Q26" s="27" t="s">
        <v>29</v>
      </c>
    </row>
    <row r="27" spans="1:17" ht="11.25">
      <c r="A27" s="172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73"/>
    </row>
    <row r="28" spans="1:17" ht="12" customHeight="1">
      <c r="A28" s="174">
        <v>4</v>
      </c>
      <c r="B28" s="177" t="s">
        <v>30</v>
      </c>
      <c r="C28" s="180">
        <v>1</v>
      </c>
      <c r="D28" s="181" t="s">
        <v>190</v>
      </c>
      <c r="E28" s="168" t="s">
        <v>19</v>
      </c>
      <c r="F28" s="168">
        <v>64</v>
      </c>
      <c r="G28" s="168">
        <v>64</v>
      </c>
      <c r="H28" s="168">
        <v>64</v>
      </c>
      <c r="I28" s="168">
        <v>64</v>
      </c>
      <c r="J28" s="168">
        <v>64</v>
      </c>
      <c r="K28" s="164"/>
      <c r="L28" s="168">
        <v>64</v>
      </c>
      <c r="M28" s="168">
        <v>64</v>
      </c>
      <c r="N28" s="164"/>
      <c r="O28" s="168" t="s">
        <v>31</v>
      </c>
      <c r="P28" s="86">
        <v>1</v>
      </c>
      <c r="Q28" s="28" t="s">
        <v>32</v>
      </c>
    </row>
    <row r="29" spans="1:17" ht="18" customHeight="1">
      <c r="A29" s="175"/>
      <c r="B29" s="178"/>
      <c r="C29" s="180"/>
      <c r="D29" s="181"/>
      <c r="E29" s="168"/>
      <c r="F29" s="168"/>
      <c r="G29" s="168"/>
      <c r="H29" s="168"/>
      <c r="I29" s="168"/>
      <c r="J29" s="168"/>
      <c r="K29" s="165"/>
      <c r="L29" s="168"/>
      <c r="M29" s="168"/>
      <c r="N29" s="165"/>
      <c r="O29" s="168"/>
      <c r="P29" s="29"/>
      <c r="Q29" s="30"/>
    </row>
    <row r="30" spans="1:17" ht="32.25" customHeight="1" thickBot="1">
      <c r="A30" s="176"/>
      <c r="B30" s="179"/>
      <c r="C30" s="31">
        <v>2</v>
      </c>
      <c r="D30" s="121" t="s">
        <v>183</v>
      </c>
      <c r="E30" s="32" t="s">
        <v>184</v>
      </c>
      <c r="F30" s="32">
        <v>74</v>
      </c>
      <c r="G30" s="32">
        <v>75</v>
      </c>
      <c r="H30" s="32">
        <v>76</v>
      </c>
      <c r="I30" s="32">
        <v>77</v>
      </c>
      <c r="J30" s="32">
        <v>78</v>
      </c>
      <c r="K30" s="32"/>
      <c r="L30" s="32">
        <v>79</v>
      </c>
      <c r="M30" s="32">
        <v>80</v>
      </c>
      <c r="N30" s="32"/>
      <c r="O30" s="32" t="s">
        <v>20</v>
      </c>
      <c r="P30" s="31">
        <v>1</v>
      </c>
      <c r="Q30" s="88" t="s">
        <v>21</v>
      </c>
    </row>
    <row r="39" ht="11.25">
      <c r="F39" s="1" t="s">
        <v>178</v>
      </c>
    </row>
  </sheetData>
  <sheetProtection/>
  <mergeCells count="57">
    <mergeCell ref="E13:F13"/>
    <mergeCell ref="A2:Q2"/>
    <mergeCell ref="A3:Q3"/>
    <mergeCell ref="A7:B7"/>
    <mergeCell ref="A8:B8"/>
    <mergeCell ref="D8:Q9"/>
    <mergeCell ref="B18:B21"/>
    <mergeCell ref="O18:O21"/>
    <mergeCell ref="P18:P21"/>
    <mergeCell ref="Q18:Q21"/>
    <mergeCell ref="B14:D14"/>
    <mergeCell ref="E14:F14"/>
    <mergeCell ref="A16:D16"/>
    <mergeCell ref="E16:E17"/>
    <mergeCell ref="F16:F17"/>
    <mergeCell ref="M23:M24"/>
    <mergeCell ref="O23:O24"/>
    <mergeCell ref="P23:P24"/>
    <mergeCell ref="O16:O17"/>
    <mergeCell ref="P16:Q17"/>
    <mergeCell ref="A17:B17"/>
    <mergeCell ref="C17:D17"/>
    <mergeCell ref="G16:I16"/>
    <mergeCell ref="N16:N17"/>
    <mergeCell ref="A18:A21"/>
    <mergeCell ref="G23:G24"/>
    <mergeCell ref="H23:H24"/>
    <mergeCell ref="I23:I24"/>
    <mergeCell ref="J23:J24"/>
    <mergeCell ref="L23:L24"/>
    <mergeCell ref="K23:K24"/>
    <mergeCell ref="L28:L29"/>
    <mergeCell ref="M28:M29"/>
    <mergeCell ref="Q23:Q24"/>
    <mergeCell ref="A22:Q22"/>
    <mergeCell ref="A23:A24"/>
    <mergeCell ref="B23:B24"/>
    <mergeCell ref="C23:C24"/>
    <mergeCell ref="D23:D24"/>
    <mergeCell ref="E23:E24"/>
    <mergeCell ref="F23:F24"/>
    <mergeCell ref="E28:E29"/>
    <mergeCell ref="F28:F29"/>
    <mergeCell ref="G28:G29"/>
    <mergeCell ref="H28:H29"/>
    <mergeCell ref="I28:I29"/>
    <mergeCell ref="J28:J29"/>
    <mergeCell ref="K28:K29"/>
    <mergeCell ref="N23:N24"/>
    <mergeCell ref="N28:N29"/>
    <mergeCell ref="O28:O29"/>
    <mergeCell ref="A25:Q25"/>
    <mergeCell ref="A27:Q27"/>
    <mergeCell ref="A28:A30"/>
    <mergeCell ref="B28:B30"/>
    <mergeCell ref="C28:C29"/>
    <mergeCell ref="D28:D29"/>
  </mergeCells>
  <printOptions/>
  <pageMargins left="0.5905511811023623" right="0.5905511811023623" top="1.1811023622047245" bottom="0.5905511811023623" header="0.7086614173228347" footer="0.31496062992125984"/>
  <pageSetup horizontalDpi="300" verticalDpi="3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22"/>
  <sheetViews>
    <sheetView view="pageBreakPreview" zoomScaleNormal="110" zoomScaleSheetLayoutView="100" zoomScalePageLayoutView="0" workbookViewId="0" topLeftCell="A1">
      <selection activeCell="J22" sqref="J22"/>
    </sheetView>
  </sheetViews>
  <sheetFormatPr defaultColWidth="9.00390625" defaultRowHeight="15"/>
  <cols>
    <col min="1" max="1" width="2.8515625" style="33" customWidth="1"/>
    <col min="2" max="2" width="17.8515625" style="1" customWidth="1"/>
    <col min="3" max="3" width="2.8515625" style="33" customWidth="1"/>
    <col min="4" max="4" width="17.57421875" style="1" customWidth="1"/>
    <col min="5" max="5" width="8.421875" style="1" customWidth="1"/>
    <col min="6" max="9" width="11.28125" style="1" hidden="1" customWidth="1"/>
    <col min="10" max="10" width="11.28125" style="1" customWidth="1"/>
    <col min="11" max="12" width="11.28125" style="1" hidden="1" customWidth="1"/>
    <col min="13" max="13" width="11.28125" style="1" customWidth="1"/>
    <col min="14" max="14" width="35.7109375" style="1" customWidth="1"/>
    <col min="15" max="15" width="11.28125" style="1" customWidth="1"/>
    <col min="16" max="16" width="2.8515625" style="1" customWidth="1"/>
    <col min="17" max="17" width="14.7109375" style="1" customWidth="1"/>
    <col min="18" max="16384" width="9.00390625" style="1" customWidth="1"/>
  </cols>
  <sheetData>
    <row r="1" spans="1:17" ht="12.75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</row>
    <row r="2" spans="1:17" ht="12.7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ht="12.7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7" ht="12.7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 ht="11.25">
      <c r="A5" s="2"/>
      <c r="B5" s="3"/>
      <c r="C5" s="4"/>
      <c r="D5" s="5"/>
      <c r="E5" s="5"/>
      <c r="F5" s="5"/>
      <c r="P5" s="4"/>
      <c r="Q5" s="6"/>
    </row>
    <row r="6" spans="1:17" ht="12.75">
      <c r="A6" s="214" t="s">
        <v>0</v>
      </c>
      <c r="B6" s="214"/>
      <c r="C6" s="7" t="s">
        <v>1</v>
      </c>
      <c r="D6" s="8" t="s">
        <v>2</v>
      </c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80"/>
      <c r="Q6" s="80"/>
    </row>
    <row r="7" spans="1:17" ht="12.75" customHeight="1">
      <c r="A7" s="214" t="s">
        <v>3</v>
      </c>
      <c r="B7" s="214"/>
      <c r="C7" s="7" t="s">
        <v>1</v>
      </c>
      <c r="D7" s="215" t="s">
        <v>34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</row>
    <row r="8" spans="1:17" ht="12.75">
      <c r="A8" s="108"/>
      <c r="B8" s="108"/>
      <c r="C8" s="7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</row>
    <row r="9" spans="1:17" ht="12.75">
      <c r="A9" s="108"/>
      <c r="B9" s="108"/>
      <c r="C9" s="7"/>
      <c r="D9" s="8"/>
      <c r="E9" s="80"/>
      <c r="F9" s="80"/>
      <c r="P9" s="125"/>
      <c r="Q9" s="125"/>
    </row>
    <row r="10" spans="1:17" ht="14.25" customHeight="1">
      <c r="A10" s="108" t="s">
        <v>35</v>
      </c>
      <c r="B10" s="108"/>
      <c r="C10" s="7" t="s">
        <v>1</v>
      </c>
      <c r="D10" s="12" t="s">
        <v>36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5"/>
      <c r="Q10" s="125"/>
    </row>
    <row r="11" spans="1:17" ht="12.75">
      <c r="A11" s="13" t="s">
        <v>7</v>
      </c>
      <c r="B11" s="127"/>
      <c r="C11" s="14" t="s">
        <v>1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125"/>
      <c r="Q11" s="125"/>
    </row>
    <row r="12" spans="1:17" ht="11.25">
      <c r="A12" s="127"/>
      <c r="B12" s="127"/>
      <c r="D12" s="35"/>
      <c r="E12" s="232" t="s">
        <v>8</v>
      </c>
      <c r="F12" s="233"/>
      <c r="G12" s="17">
        <v>2014</v>
      </c>
      <c r="H12" s="17">
        <v>2015</v>
      </c>
      <c r="I12" s="17">
        <v>2016</v>
      </c>
      <c r="J12" s="17" t="s">
        <v>14</v>
      </c>
      <c r="K12" s="17">
        <v>2018</v>
      </c>
      <c r="L12" s="17">
        <v>2019</v>
      </c>
      <c r="M12" s="17" t="s">
        <v>13</v>
      </c>
      <c r="N12" s="18"/>
      <c r="O12" s="18"/>
      <c r="P12" s="125"/>
      <c r="Q12" s="125"/>
    </row>
    <row r="13" spans="1:17" ht="12.75">
      <c r="A13" s="13">
        <v>1</v>
      </c>
      <c r="B13" s="234" t="s">
        <v>37</v>
      </c>
      <c r="C13" s="234"/>
      <c r="D13" s="235"/>
      <c r="E13" s="212" t="s">
        <v>10</v>
      </c>
      <c r="F13" s="212"/>
      <c r="G13" s="111">
        <v>75.49</v>
      </c>
      <c r="H13" s="36">
        <v>76</v>
      </c>
      <c r="I13" s="36">
        <v>76.2</v>
      </c>
      <c r="J13" s="36">
        <v>76.4</v>
      </c>
      <c r="K13" s="36">
        <v>76.6</v>
      </c>
      <c r="L13" s="36">
        <v>76.8</v>
      </c>
      <c r="M13" s="36"/>
      <c r="N13" s="37"/>
      <c r="O13" s="37"/>
      <c r="P13" s="125"/>
      <c r="Q13" s="125"/>
    </row>
    <row r="14" spans="1:17" ht="13.5" thickBot="1">
      <c r="A14" s="4"/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1"/>
      <c r="Q14" s="23"/>
    </row>
    <row r="15" spans="1:17" ht="11.25" customHeight="1" thickBot="1">
      <c r="A15" s="196" t="s">
        <v>11</v>
      </c>
      <c r="B15" s="196"/>
      <c r="C15" s="196"/>
      <c r="D15" s="196"/>
      <c r="E15" s="196" t="s">
        <v>8</v>
      </c>
      <c r="F15" s="195" t="s">
        <v>12</v>
      </c>
      <c r="G15" s="197" t="s">
        <v>13</v>
      </c>
      <c r="H15" s="198"/>
      <c r="I15" s="199"/>
      <c r="J15" s="100" t="s">
        <v>14</v>
      </c>
      <c r="K15" s="151"/>
      <c r="L15" s="152"/>
      <c r="M15" s="100" t="s">
        <v>13</v>
      </c>
      <c r="N15" s="193" t="s">
        <v>206</v>
      </c>
      <c r="O15" s="193" t="s">
        <v>15</v>
      </c>
      <c r="P15" s="195" t="s">
        <v>205</v>
      </c>
      <c r="Q15" s="195"/>
    </row>
    <row r="16" spans="1:17" ht="15.75" customHeight="1" thickBot="1">
      <c r="A16" s="196" t="s">
        <v>16</v>
      </c>
      <c r="B16" s="196"/>
      <c r="C16" s="196" t="s">
        <v>17</v>
      </c>
      <c r="D16" s="196"/>
      <c r="E16" s="196"/>
      <c r="F16" s="195"/>
      <c r="G16" s="100">
        <v>2014</v>
      </c>
      <c r="H16" s="100">
        <v>2015</v>
      </c>
      <c r="I16" s="100">
        <v>2016</v>
      </c>
      <c r="J16" s="100">
        <v>2017</v>
      </c>
      <c r="K16" s="100">
        <v>2018</v>
      </c>
      <c r="L16" s="100">
        <v>2019</v>
      </c>
      <c r="M16" s="100">
        <v>2017</v>
      </c>
      <c r="N16" s="194"/>
      <c r="O16" s="194"/>
      <c r="P16" s="195"/>
      <c r="Q16" s="195"/>
    </row>
    <row r="17" spans="1:17" ht="12" customHeight="1">
      <c r="A17" s="225">
        <v>1</v>
      </c>
      <c r="B17" s="184" t="s">
        <v>38</v>
      </c>
      <c r="C17" s="226">
        <v>1</v>
      </c>
      <c r="D17" s="184" t="s">
        <v>39</v>
      </c>
      <c r="E17" s="227" t="s">
        <v>40</v>
      </c>
      <c r="F17" s="222">
        <v>69.02</v>
      </c>
      <c r="G17" s="223">
        <v>69.07</v>
      </c>
      <c r="H17" s="223">
        <v>69.27</v>
      </c>
      <c r="I17" s="224">
        <v>69.36</v>
      </c>
      <c r="J17" s="224">
        <v>69.45</v>
      </c>
      <c r="K17" s="224">
        <v>69.55</v>
      </c>
      <c r="L17" s="224">
        <v>69.64</v>
      </c>
      <c r="M17" s="228"/>
      <c r="N17" s="229"/>
      <c r="O17" s="216" t="s">
        <v>41</v>
      </c>
      <c r="P17" s="128">
        <v>1</v>
      </c>
      <c r="Q17" s="38" t="s">
        <v>42</v>
      </c>
    </row>
    <row r="18" spans="1:17" ht="12" customHeight="1">
      <c r="A18" s="225"/>
      <c r="B18" s="184"/>
      <c r="C18" s="226"/>
      <c r="D18" s="184"/>
      <c r="E18" s="227"/>
      <c r="F18" s="222"/>
      <c r="G18" s="223"/>
      <c r="H18" s="223"/>
      <c r="I18" s="224"/>
      <c r="J18" s="224"/>
      <c r="K18" s="224"/>
      <c r="L18" s="224"/>
      <c r="M18" s="217"/>
      <c r="N18" s="230"/>
      <c r="O18" s="217"/>
      <c r="P18" s="129"/>
      <c r="Q18" s="39"/>
    </row>
    <row r="19" spans="1:17" ht="12" customHeight="1">
      <c r="A19" s="225"/>
      <c r="B19" s="184"/>
      <c r="C19" s="226"/>
      <c r="D19" s="184"/>
      <c r="E19" s="227"/>
      <c r="F19" s="222"/>
      <c r="G19" s="223"/>
      <c r="H19" s="223"/>
      <c r="I19" s="224"/>
      <c r="J19" s="224"/>
      <c r="K19" s="224"/>
      <c r="L19" s="224"/>
      <c r="M19" s="217"/>
      <c r="N19" s="230"/>
      <c r="O19" s="217"/>
      <c r="P19" s="129"/>
      <c r="Q19" s="104"/>
    </row>
    <row r="20" spans="1:17" ht="12.75" customHeight="1">
      <c r="A20" s="225"/>
      <c r="B20" s="184"/>
      <c r="C20" s="226"/>
      <c r="D20" s="184"/>
      <c r="E20" s="227"/>
      <c r="F20" s="222"/>
      <c r="G20" s="223"/>
      <c r="H20" s="223"/>
      <c r="I20" s="224"/>
      <c r="J20" s="224"/>
      <c r="K20" s="224"/>
      <c r="L20" s="224"/>
      <c r="M20" s="218"/>
      <c r="N20" s="231"/>
      <c r="O20" s="218"/>
      <c r="P20" s="130"/>
      <c r="Q20" s="105"/>
    </row>
    <row r="21" spans="1:17" ht="12.75" customHeight="1">
      <c r="A21" s="219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1"/>
    </row>
    <row r="22" spans="1:17" ht="46.5" customHeight="1" thickBot="1">
      <c r="A22" s="40">
        <v>2</v>
      </c>
      <c r="B22" s="41" t="s">
        <v>43</v>
      </c>
      <c r="C22" s="110">
        <v>1</v>
      </c>
      <c r="D22" s="41" t="s">
        <v>46</v>
      </c>
      <c r="E22" s="112" t="s">
        <v>19</v>
      </c>
      <c r="F22" s="111">
        <v>1.93</v>
      </c>
      <c r="G22" s="111">
        <v>1.93</v>
      </c>
      <c r="H22" s="111">
        <v>1.85</v>
      </c>
      <c r="I22" s="111">
        <v>1.85</v>
      </c>
      <c r="J22" s="111">
        <v>1.85</v>
      </c>
      <c r="K22" s="111">
        <v>1.84</v>
      </c>
      <c r="L22" s="111">
        <v>1.84</v>
      </c>
      <c r="M22" s="154"/>
      <c r="N22" s="155"/>
      <c r="O22" s="110" t="s">
        <v>44</v>
      </c>
      <c r="P22" s="110">
        <v>1</v>
      </c>
      <c r="Q22" s="131" t="s">
        <v>45</v>
      </c>
    </row>
  </sheetData>
  <sheetProtection/>
  <mergeCells count="33">
    <mergeCell ref="A1:Q1"/>
    <mergeCell ref="A2:Q2"/>
    <mergeCell ref="A6:B6"/>
    <mergeCell ref="A7:B7"/>
    <mergeCell ref="D7:Q8"/>
    <mergeCell ref="B13:D13"/>
    <mergeCell ref="E13:F13"/>
    <mergeCell ref="A15:D15"/>
    <mergeCell ref="E15:E16"/>
    <mergeCell ref="F15:F16"/>
    <mergeCell ref="E12:F12"/>
    <mergeCell ref="O15:O16"/>
    <mergeCell ref="P15:Q16"/>
    <mergeCell ref="A16:B16"/>
    <mergeCell ref="C16:D16"/>
    <mergeCell ref="G15:I15"/>
    <mergeCell ref="N15:N16"/>
    <mergeCell ref="C17:C20"/>
    <mergeCell ref="D17:D20"/>
    <mergeCell ref="E17:E20"/>
    <mergeCell ref="M17:M20"/>
    <mergeCell ref="N17:N20"/>
    <mergeCell ref="L17:L20"/>
    <mergeCell ref="O17:O20"/>
    <mergeCell ref="A21:Q21"/>
    <mergeCell ref="F17:F20"/>
    <mergeCell ref="G17:G20"/>
    <mergeCell ref="H17:H20"/>
    <mergeCell ref="I17:I20"/>
    <mergeCell ref="J17:J20"/>
    <mergeCell ref="K17:K20"/>
    <mergeCell ref="A17:A20"/>
    <mergeCell ref="B17:B20"/>
  </mergeCells>
  <printOptions/>
  <pageMargins left="0.5905511811023623" right="0.5905511811023623" top="1.1811023622047245" bottom="0.5905511811023623" header="0.7086614173228347" footer="0.31496062992125984"/>
  <pageSetup horizontalDpi="300" verticalDpi="3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22"/>
  <sheetViews>
    <sheetView view="pageBreakPreview" zoomScaleNormal="120" zoomScaleSheetLayoutView="100" zoomScalePageLayoutView="0" workbookViewId="0" topLeftCell="A1">
      <selection activeCell="N15" sqref="N15:N16"/>
    </sheetView>
  </sheetViews>
  <sheetFormatPr defaultColWidth="9.00390625" defaultRowHeight="15"/>
  <cols>
    <col min="1" max="1" width="2.8515625" style="33" customWidth="1"/>
    <col min="2" max="2" width="17.8515625" style="1" customWidth="1"/>
    <col min="3" max="3" width="2.8515625" style="33" customWidth="1"/>
    <col min="4" max="4" width="17.421875" style="1" customWidth="1"/>
    <col min="5" max="5" width="8.421875" style="1" customWidth="1"/>
    <col min="6" max="9" width="11.28125" style="1" hidden="1" customWidth="1"/>
    <col min="10" max="10" width="11.28125" style="1" customWidth="1"/>
    <col min="11" max="12" width="11.28125" style="1" hidden="1" customWidth="1"/>
    <col min="13" max="13" width="11.28125" style="1" customWidth="1"/>
    <col min="14" max="14" width="39.140625" style="1" customWidth="1"/>
    <col min="15" max="15" width="11.8515625" style="1" customWidth="1"/>
    <col min="16" max="16" width="2.8515625" style="33" customWidth="1"/>
    <col min="17" max="17" width="15.7109375" style="1" customWidth="1"/>
    <col min="18" max="18" width="5.00390625" style="1" customWidth="1"/>
    <col min="19" max="16384" width="9.00390625" style="1" customWidth="1"/>
  </cols>
  <sheetData>
    <row r="1" spans="1:17" ht="12.75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</row>
    <row r="2" spans="1:17" ht="12.7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ht="12.7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7" ht="12.7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 ht="11.25">
      <c r="A5" s="2"/>
      <c r="B5" s="3"/>
      <c r="C5" s="4"/>
      <c r="D5" s="5"/>
      <c r="E5" s="5"/>
      <c r="F5" s="5"/>
      <c r="P5" s="4"/>
      <c r="Q5" s="6"/>
    </row>
    <row r="6" spans="1:17" ht="12.75">
      <c r="A6" s="214" t="s">
        <v>0</v>
      </c>
      <c r="B6" s="214"/>
      <c r="C6" s="7" t="s">
        <v>1</v>
      </c>
      <c r="D6" s="8" t="s">
        <v>2</v>
      </c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47"/>
      <c r="Q6" s="9"/>
    </row>
    <row r="7" spans="1:17" ht="12.75" customHeight="1">
      <c r="A7" s="214" t="s">
        <v>3</v>
      </c>
      <c r="B7" s="214"/>
      <c r="C7" s="7" t="s">
        <v>1</v>
      </c>
      <c r="D7" s="215" t="s">
        <v>34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</row>
    <row r="8" spans="1:17" ht="12.75" customHeight="1">
      <c r="A8" s="108"/>
      <c r="B8" s="108"/>
      <c r="C8" s="7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</row>
    <row r="9" spans="1:17" ht="12.75">
      <c r="A9" s="108"/>
      <c r="B9" s="108"/>
      <c r="C9" s="7"/>
      <c r="D9" s="8"/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48"/>
      <c r="Q9" s="11"/>
    </row>
    <row r="10" spans="1:17" ht="15" customHeight="1">
      <c r="A10" s="108" t="s">
        <v>47</v>
      </c>
      <c r="B10" s="108"/>
      <c r="C10" s="7" t="s">
        <v>1</v>
      </c>
      <c r="D10" s="12" t="s">
        <v>48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48"/>
      <c r="Q10" s="11"/>
    </row>
    <row r="11" spans="1:17" ht="12.75">
      <c r="A11" s="13" t="s">
        <v>7</v>
      </c>
      <c r="B11" s="13"/>
      <c r="C11" s="14" t="s">
        <v>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48"/>
      <c r="Q11" s="11"/>
    </row>
    <row r="12" spans="1:17" ht="12.75">
      <c r="A12" s="13"/>
      <c r="B12" s="13"/>
      <c r="C12" s="14"/>
      <c r="D12" s="16"/>
      <c r="E12" s="212" t="s">
        <v>8</v>
      </c>
      <c r="F12" s="212"/>
      <c r="G12" s="17">
        <v>2014</v>
      </c>
      <c r="H12" s="17">
        <v>2015</v>
      </c>
      <c r="I12" s="17">
        <v>2016</v>
      </c>
      <c r="J12" s="17" t="s">
        <v>14</v>
      </c>
      <c r="K12" s="17">
        <v>2018</v>
      </c>
      <c r="L12" s="17">
        <v>2019</v>
      </c>
      <c r="M12" s="17" t="s">
        <v>13</v>
      </c>
      <c r="N12" s="18"/>
      <c r="O12" s="18"/>
      <c r="P12" s="48"/>
      <c r="Q12" s="11"/>
    </row>
    <row r="13" spans="1:17" ht="12.75">
      <c r="A13" s="13">
        <v>1</v>
      </c>
      <c r="B13" s="234" t="s">
        <v>49</v>
      </c>
      <c r="C13" s="234"/>
      <c r="D13" s="235"/>
      <c r="E13" s="212" t="s">
        <v>10</v>
      </c>
      <c r="F13" s="212"/>
      <c r="G13" s="111">
        <v>89.08</v>
      </c>
      <c r="H13" s="111">
        <v>88.15</v>
      </c>
      <c r="I13" s="36">
        <v>88.4</v>
      </c>
      <c r="J13" s="111">
        <v>88.65</v>
      </c>
      <c r="K13" s="36">
        <v>88.9</v>
      </c>
      <c r="L13" s="36">
        <v>89.15</v>
      </c>
      <c r="M13" s="36"/>
      <c r="N13" s="37"/>
      <c r="O13" s="37"/>
      <c r="P13" s="48"/>
      <c r="Q13" s="11"/>
    </row>
    <row r="14" spans="1:17" ht="13.5" thickBot="1">
      <c r="A14" s="4"/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1"/>
      <c r="Q14" s="23"/>
    </row>
    <row r="15" spans="1:17" ht="12" customHeight="1" thickBot="1">
      <c r="A15" s="196" t="s">
        <v>11</v>
      </c>
      <c r="B15" s="196"/>
      <c r="C15" s="196"/>
      <c r="D15" s="196"/>
      <c r="E15" s="196" t="s">
        <v>8</v>
      </c>
      <c r="F15" s="195" t="s">
        <v>12</v>
      </c>
      <c r="G15" s="197" t="s">
        <v>13</v>
      </c>
      <c r="H15" s="198"/>
      <c r="I15" s="199"/>
      <c r="J15" s="100" t="s">
        <v>14</v>
      </c>
      <c r="K15" s="151"/>
      <c r="L15" s="152"/>
      <c r="M15" s="100" t="s">
        <v>13</v>
      </c>
      <c r="N15" s="193" t="s">
        <v>206</v>
      </c>
      <c r="O15" s="193" t="s">
        <v>15</v>
      </c>
      <c r="P15" s="195" t="s">
        <v>205</v>
      </c>
      <c r="Q15" s="195"/>
    </row>
    <row r="16" spans="1:17" ht="15.75" customHeight="1" thickBot="1">
      <c r="A16" s="196" t="s">
        <v>16</v>
      </c>
      <c r="B16" s="196"/>
      <c r="C16" s="196" t="s">
        <v>17</v>
      </c>
      <c r="D16" s="196"/>
      <c r="E16" s="196"/>
      <c r="F16" s="195"/>
      <c r="G16" s="100">
        <v>2014</v>
      </c>
      <c r="H16" s="100">
        <v>2015</v>
      </c>
      <c r="I16" s="100">
        <v>2016</v>
      </c>
      <c r="J16" s="100">
        <v>2017</v>
      </c>
      <c r="K16" s="100">
        <v>2018</v>
      </c>
      <c r="L16" s="100">
        <v>2019</v>
      </c>
      <c r="M16" s="150">
        <v>2017</v>
      </c>
      <c r="N16" s="194"/>
      <c r="O16" s="194"/>
      <c r="P16" s="195"/>
      <c r="Q16" s="195"/>
    </row>
    <row r="17" spans="1:17" ht="12.75" customHeight="1">
      <c r="A17" s="255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7"/>
    </row>
    <row r="18" spans="1:17" ht="46.5" customHeight="1">
      <c r="A18" s="258">
        <v>1</v>
      </c>
      <c r="B18" s="184" t="s">
        <v>57</v>
      </c>
      <c r="C18" s="241">
        <v>1</v>
      </c>
      <c r="D18" s="184" t="s">
        <v>50</v>
      </c>
      <c r="E18" s="186" t="s">
        <v>19</v>
      </c>
      <c r="F18" s="186">
        <v>87.18</v>
      </c>
      <c r="G18" s="251">
        <v>89.08</v>
      </c>
      <c r="H18" s="251">
        <v>88.15</v>
      </c>
      <c r="I18" s="252">
        <v>88.4</v>
      </c>
      <c r="J18" s="251">
        <v>88.65</v>
      </c>
      <c r="K18" s="252">
        <v>88.9</v>
      </c>
      <c r="L18" s="251">
        <v>89.15</v>
      </c>
      <c r="M18" s="253"/>
      <c r="N18" s="253"/>
      <c r="O18" s="249" t="s">
        <v>51</v>
      </c>
      <c r="P18" s="42">
        <v>1</v>
      </c>
      <c r="Q18" s="43" t="s">
        <v>45</v>
      </c>
    </row>
    <row r="19" spans="1:17" ht="12.75" customHeight="1">
      <c r="A19" s="258"/>
      <c r="B19" s="184"/>
      <c r="C19" s="241"/>
      <c r="D19" s="184"/>
      <c r="E19" s="186"/>
      <c r="F19" s="186"/>
      <c r="G19" s="251"/>
      <c r="H19" s="251"/>
      <c r="I19" s="252"/>
      <c r="J19" s="251"/>
      <c r="K19" s="252"/>
      <c r="L19" s="251"/>
      <c r="M19" s="254"/>
      <c r="N19" s="254"/>
      <c r="O19" s="250"/>
      <c r="P19" s="44"/>
      <c r="Q19" s="45"/>
    </row>
    <row r="20" spans="1:17" ht="12.75" customHeight="1">
      <c r="A20" s="23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237"/>
    </row>
    <row r="21" spans="1:17" ht="23.25" customHeight="1">
      <c r="A21" s="225">
        <v>2</v>
      </c>
      <c r="B21" s="239" t="s">
        <v>52</v>
      </c>
      <c r="C21" s="241">
        <v>1</v>
      </c>
      <c r="D21" s="184" t="s">
        <v>53</v>
      </c>
      <c r="E21" s="220" t="s">
        <v>54</v>
      </c>
      <c r="F21" s="245">
        <v>9</v>
      </c>
      <c r="G21" s="245">
        <v>9</v>
      </c>
      <c r="H21" s="245">
        <v>12</v>
      </c>
      <c r="I21" s="245">
        <v>13</v>
      </c>
      <c r="J21" s="245">
        <v>14</v>
      </c>
      <c r="K21" s="245">
        <v>15</v>
      </c>
      <c r="L21" s="245">
        <v>16</v>
      </c>
      <c r="M21" s="247"/>
      <c r="N21" s="247"/>
      <c r="O21" s="247" t="s">
        <v>55</v>
      </c>
      <c r="P21" s="24">
        <v>1</v>
      </c>
      <c r="Q21" s="27" t="s">
        <v>56</v>
      </c>
    </row>
    <row r="22" spans="1:17" ht="28.5" customHeight="1" thickBot="1">
      <c r="A22" s="238"/>
      <c r="B22" s="240"/>
      <c r="C22" s="242"/>
      <c r="D22" s="243"/>
      <c r="E22" s="244"/>
      <c r="F22" s="246"/>
      <c r="G22" s="246"/>
      <c r="H22" s="246"/>
      <c r="I22" s="246"/>
      <c r="J22" s="246"/>
      <c r="K22" s="246"/>
      <c r="L22" s="246"/>
      <c r="M22" s="248"/>
      <c r="N22" s="248"/>
      <c r="O22" s="248"/>
      <c r="P22" s="123"/>
      <c r="Q22" s="124"/>
    </row>
  </sheetData>
  <sheetProtection/>
  <mergeCells count="49">
    <mergeCell ref="E12:F12"/>
    <mergeCell ref="A1:Q1"/>
    <mergeCell ref="A2:Q2"/>
    <mergeCell ref="A6:B6"/>
    <mergeCell ref="A7:B7"/>
    <mergeCell ref="D7:Q8"/>
    <mergeCell ref="E18:E19"/>
    <mergeCell ref="B13:D13"/>
    <mergeCell ref="E13:F13"/>
    <mergeCell ref="A15:D15"/>
    <mergeCell ref="E15:E16"/>
    <mergeCell ref="F15:F16"/>
    <mergeCell ref="F18:F19"/>
    <mergeCell ref="N18:N19"/>
    <mergeCell ref="P15:Q16"/>
    <mergeCell ref="A16:B16"/>
    <mergeCell ref="C16:D16"/>
    <mergeCell ref="A17:Q17"/>
    <mergeCell ref="G15:I15"/>
    <mergeCell ref="A18:A19"/>
    <mergeCell ref="B18:B19"/>
    <mergeCell ref="C18:C19"/>
    <mergeCell ref="D18:D19"/>
    <mergeCell ref="O15:O16"/>
    <mergeCell ref="O18:O19"/>
    <mergeCell ref="G18:G19"/>
    <mergeCell ref="H18:H19"/>
    <mergeCell ref="I18:I19"/>
    <mergeCell ref="J18:J19"/>
    <mergeCell ref="K18:K19"/>
    <mergeCell ref="L18:L19"/>
    <mergeCell ref="N15:N16"/>
    <mergeCell ref="M18:M19"/>
    <mergeCell ref="I21:I22"/>
    <mergeCell ref="J21:J22"/>
    <mergeCell ref="K21:K22"/>
    <mergeCell ref="L21:L22"/>
    <mergeCell ref="M21:M22"/>
    <mergeCell ref="N21:N22"/>
    <mergeCell ref="A20:Q20"/>
    <mergeCell ref="A21:A22"/>
    <mergeCell ref="B21:B22"/>
    <mergeCell ref="C21:C22"/>
    <mergeCell ref="D21:D22"/>
    <mergeCell ref="E21:E22"/>
    <mergeCell ref="F21:F22"/>
    <mergeCell ref="G21:G22"/>
    <mergeCell ref="H21:H22"/>
    <mergeCell ref="O21:O22"/>
  </mergeCells>
  <printOptions/>
  <pageMargins left="0.5905511811023623" right="0.5905511811023623" top="1.1811023622047245" bottom="0.5905511811023623" header="0.7086614173228347" footer="0.31496062992125984"/>
  <pageSetup horizontalDpi="300" verticalDpi="3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46"/>
  <sheetViews>
    <sheetView view="pageBreakPreview" zoomScaleNormal="120" zoomScaleSheetLayoutView="100" zoomScalePageLayoutView="0" workbookViewId="0" topLeftCell="A29">
      <selection activeCell="M12" sqref="M12"/>
    </sheetView>
  </sheetViews>
  <sheetFormatPr defaultColWidth="9.00390625" defaultRowHeight="15"/>
  <cols>
    <col min="1" max="1" width="2.8515625" style="33" customWidth="1"/>
    <col min="2" max="2" width="17.8515625" style="1" customWidth="1"/>
    <col min="3" max="3" width="2.8515625" style="33" customWidth="1"/>
    <col min="4" max="4" width="19.8515625" style="1" customWidth="1"/>
    <col min="5" max="5" width="8.28125" style="33" customWidth="1"/>
    <col min="6" max="6" width="14.28125" style="1" hidden="1" customWidth="1"/>
    <col min="7" max="7" width="13.140625" style="1" hidden="1" customWidth="1"/>
    <col min="8" max="8" width="14.8515625" style="1" hidden="1" customWidth="1"/>
    <col min="9" max="9" width="12.57421875" style="1" hidden="1" customWidth="1"/>
    <col min="10" max="10" width="12.57421875" style="1" customWidth="1"/>
    <col min="11" max="12" width="12.57421875" style="1" hidden="1" customWidth="1"/>
    <col min="13" max="13" width="12.57421875" style="1" customWidth="1"/>
    <col min="14" max="14" width="34.28125" style="1" customWidth="1"/>
    <col min="15" max="15" width="12.57421875" style="1" customWidth="1"/>
    <col min="16" max="16" width="2.8515625" style="33" customWidth="1"/>
    <col min="17" max="17" width="15.28125" style="71" customWidth="1"/>
    <col min="18" max="16384" width="9.00390625" style="1" customWidth="1"/>
  </cols>
  <sheetData>
    <row r="1" spans="1:17" ht="11.25">
      <c r="A1" s="2"/>
      <c r="B1" s="3"/>
      <c r="C1" s="4"/>
      <c r="D1" s="5"/>
      <c r="E1" s="46"/>
      <c r="F1" s="5"/>
      <c r="P1" s="4"/>
      <c r="Q1" s="6"/>
    </row>
    <row r="2" spans="1:17" ht="11.25">
      <c r="A2" s="2"/>
      <c r="B2" s="3"/>
      <c r="C2" s="4"/>
      <c r="D2" s="5"/>
      <c r="E2" s="46"/>
      <c r="F2" s="5"/>
      <c r="P2" s="4"/>
      <c r="Q2" s="6"/>
    </row>
    <row r="3" spans="1:17" ht="11.25">
      <c r="A3" s="2"/>
      <c r="B3" s="3"/>
      <c r="C3" s="4"/>
      <c r="D3" s="5"/>
      <c r="E3" s="46"/>
      <c r="F3" s="5"/>
      <c r="P3" s="4"/>
      <c r="Q3" s="6"/>
    </row>
    <row r="4" spans="1:17" ht="11.25">
      <c r="A4" s="2"/>
      <c r="B4" s="3"/>
      <c r="C4" s="4"/>
      <c r="D4" s="5"/>
      <c r="E4" s="46"/>
      <c r="F4" s="5"/>
      <c r="P4" s="4"/>
      <c r="Q4" s="6"/>
    </row>
    <row r="5" spans="1:17" ht="12" customHeight="1">
      <c r="A5" s="2"/>
      <c r="B5" s="3"/>
      <c r="C5" s="4"/>
      <c r="D5" s="5"/>
      <c r="E5" s="46"/>
      <c r="F5" s="5"/>
      <c r="P5" s="4"/>
      <c r="Q5" s="6"/>
    </row>
    <row r="6" spans="1:17" ht="12.75">
      <c r="A6" s="214" t="s">
        <v>0</v>
      </c>
      <c r="B6" s="214"/>
      <c r="C6" s="7" t="s">
        <v>1</v>
      </c>
      <c r="D6" s="8" t="s">
        <v>2</v>
      </c>
      <c r="E6" s="47"/>
      <c r="F6" s="9"/>
      <c r="G6" s="10"/>
      <c r="H6" s="10"/>
      <c r="I6" s="10"/>
      <c r="J6" s="10"/>
      <c r="K6" s="10"/>
      <c r="L6" s="10"/>
      <c r="M6" s="10"/>
      <c r="N6" s="10"/>
      <c r="O6" s="10"/>
      <c r="P6" s="47"/>
      <c r="Q6" s="16"/>
    </row>
    <row r="7" spans="1:17" ht="12.75" customHeight="1">
      <c r="A7" s="214" t="s">
        <v>58</v>
      </c>
      <c r="B7" s="214"/>
      <c r="C7" s="7" t="s">
        <v>1</v>
      </c>
      <c r="D7" s="215" t="s">
        <v>59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</row>
    <row r="8" spans="1:17" ht="12.75">
      <c r="A8" s="108"/>
      <c r="B8" s="108"/>
      <c r="C8" s="7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</row>
    <row r="9" spans="1:17" ht="12" customHeight="1">
      <c r="A9" s="108"/>
      <c r="B9" s="108"/>
      <c r="C9" s="7"/>
      <c r="D9" s="8"/>
      <c r="E9" s="47"/>
      <c r="F9" s="9"/>
      <c r="G9" s="10"/>
      <c r="H9" s="10"/>
      <c r="I9" s="10"/>
      <c r="J9" s="10"/>
      <c r="K9" s="10"/>
      <c r="L9" s="10"/>
      <c r="M9" s="10"/>
      <c r="N9" s="10"/>
      <c r="O9" s="10"/>
      <c r="P9" s="48"/>
      <c r="Q9" s="49"/>
    </row>
    <row r="10" spans="1:17" ht="13.5" customHeight="1">
      <c r="A10" s="108" t="s">
        <v>5</v>
      </c>
      <c r="B10" s="108"/>
      <c r="C10" s="7" t="s">
        <v>1</v>
      </c>
      <c r="D10" s="12" t="s">
        <v>60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48"/>
      <c r="Q10" s="49"/>
    </row>
    <row r="11" spans="1:17" ht="12.75">
      <c r="A11" s="13" t="s">
        <v>7</v>
      </c>
      <c r="B11" s="13"/>
      <c r="C11" s="14" t="s">
        <v>1</v>
      </c>
      <c r="D11" s="15"/>
      <c r="E11" s="5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48"/>
      <c r="Q11" s="49"/>
    </row>
    <row r="12" spans="1:17" ht="12.75">
      <c r="A12" s="13"/>
      <c r="B12" s="13"/>
      <c r="C12" s="14"/>
      <c r="D12" s="16"/>
      <c r="E12" s="232" t="s">
        <v>8</v>
      </c>
      <c r="F12" s="233"/>
      <c r="G12" s="17">
        <v>2014</v>
      </c>
      <c r="H12" s="17">
        <v>2015</v>
      </c>
      <c r="I12" s="17">
        <v>2016</v>
      </c>
      <c r="J12" s="17" t="s">
        <v>14</v>
      </c>
      <c r="K12" s="17">
        <v>2018</v>
      </c>
      <c r="L12" s="17">
        <v>2019</v>
      </c>
      <c r="M12" s="17" t="s">
        <v>13</v>
      </c>
      <c r="N12" s="18"/>
      <c r="O12" s="18"/>
      <c r="P12" s="48"/>
      <c r="Q12" s="49"/>
    </row>
    <row r="13" spans="1:17" ht="12.75">
      <c r="A13" s="13">
        <v>1</v>
      </c>
      <c r="B13" s="51" t="s">
        <v>61</v>
      </c>
      <c r="C13" s="51"/>
      <c r="D13" s="52"/>
      <c r="E13" s="232" t="s">
        <v>19</v>
      </c>
      <c r="F13" s="233"/>
      <c r="G13" s="53">
        <v>5.32</v>
      </c>
      <c r="H13" s="53">
        <v>4.62</v>
      </c>
      <c r="I13" s="53">
        <v>4.97</v>
      </c>
      <c r="J13" s="53">
        <v>5.14</v>
      </c>
      <c r="K13" s="53">
        <v>5.31</v>
      </c>
      <c r="L13" s="53">
        <v>5.48</v>
      </c>
      <c r="M13" s="53"/>
      <c r="N13" s="54"/>
      <c r="O13" s="54"/>
      <c r="P13" s="48"/>
      <c r="Q13" s="49"/>
    </row>
    <row r="14" spans="1:17" ht="12" customHeight="1" thickBot="1">
      <c r="A14" s="4"/>
      <c r="B14" s="20"/>
      <c r="C14" s="21"/>
      <c r="D14" s="22"/>
      <c r="E14" s="22"/>
      <c r="F14" s="55"/>
      <c r="G14" s="22"/>
      <c r="H14" s="22"/>
      <c r="I14" s="22"/>
      <c r="J14" s="22"/>
      <c r="K14" s="22"/>
      <c r="L14" s="22"/>
      <c r="M14" s="22"/>
      <c r="N14" s="22"/>
      <c r="O14" s="22"/>
      <c r="P14" s="21"/>
      <c r="Q14" s="23"/>
    </row>
    <row r="15" spans="1:17" ht="11.25" customHeight="1" thickBot="1">
      <c r="A15" s="196" t="s">
        <v>11</v>
      </c>
      <c r="B15" s="196"/>
      <c r="C15" s="196"/>
      <c r="D15" s="196"/>
      <c r="E15" s="196" t="s">
        <v>8</v>
      </c>
      <c r="F15" s="195" t="s">
        <v>12</v>
      </c>
      <c r="G15" s="197" t="s">
        <v>13</v>
      </c>
      <c r="H15" s="198"/>
      <c r="I15" s="199"/>
      <c r="J15" s="100" t="s">
        <v>14</v>
      </c>
      <c r="K15" s="151"/>
      <c r="L15" s="152"/>
      <c r="M15" s="100" t="s">
        <v>13</v>
      </c>
      <c r="N15" s="193" t="s">
        <v>206</v>
      </c>
      <c r="O15" s="193" t="s">
        <v>15</v>
      </c>
      <c r="P15" s="195" t="s">
        <v>205</v>
      </c>
      <c r="Q15" s="195"/>
    </row>
    <row r="16" spans="1:17" ht="15.75" customHeight="1" thickBot="1">
      <c r="A16" s="196" t="s">
        <v>16</v>
      </c>
      <c r="B16" s="196"/>
      <c r="C16" s="196" t="s">
        <v>17</v>
      </c>
      <c r="D16" s="196"/>
      <c r="E16" s="196"/>
      <c r="F16" s="292"/>
      <c r="G16" s="100">
        <v>2014</v>
      </c>
      <c r="H16" s="132">
        <v>2015</v>
      </c>
      <c r="I16" s="100">
        <v>2016</v>
      </c>
      <c r="J16" s="100">
        <v>2017</v>
      </c>
      <c r="K16" s="100">
        <v>2018</v>
      </c>
      <c r="L16" s="100">
        <v>2019</v>
      </c>
      <c r="M16" s="150">
        <v>2017</v>
      </c>
      <c r="N16" s="194"/>
      <c r="O16" s="194"/>
      <c r="P16" s="195"/>
      <c r="Q16" s="195"/>
    </row>
    <row r="17" spans="1:17" ht="11.25" customHeight="1">
      <c r="A17" s="183">
        <v>1</v>
      </c>
      <c r="B17" s="184" t="s">
        <v>62</v>
      </c>
      <c r="C17" s="185">
        <v>1</v>
      </c>
      <c r="D17" s="184" t="s">
        <v>192</v>
      </c>
      <c r="E17" s="170" t="s">
        <v>19</v>
      </c>
      <c r="F17" s="139">
        <v>2287300000000</v>
      </c>
      <c r="G17" s="91">
        <v>6.873</v>
      </c>
      <c r="H17" s="138">
        <v>14.152</v>
      </c>
      <c r="I17" s="91">
        <v>22.319</v>
      </c>
      <c r="J17" s="160">
        <v>29.903</v>
      </c>
      <c r="K17" s="161">
        <v>38.216</v>
      </c>
      <c r="L17" s="160">
        <v>47.339</v>
      </c>
      <c r="M17" s="160"/>
      <c r="N17" s="293"/>
      <c r="O17" s="262" t="s">
        <v>63</v>
      </c>
      <c r="P17" s="116">
        <v>1</v>
      </c>
      <c r="Q17" s="38" t="s">
        <v>64</v>
      </c>
    </row>
    <row r="18" spans="1:17" ht="24" customHeight="1">
      <c r="A18" s="183"/>
      <c r="B18" s="184"/>
      <c r="C18" s="185"/>
      <c r="D18" s="184"/>
      <c r="E18" s="170"/>
      <c r="F18" s="92"/>
      <c r="G18" s="93"/>
      <c r="H18" s="94"/>
      <c r="I18" s="93"/>
      <c r="J18" s="94"/>
      <c r="K18" s="93"/>
      <c r="L18" s="94"/>
      <c r="M18" s="94"/>
      <c r="N18" s="263"/>
      <c r="O18" s="263"/>
      <c r="P18" s="103">
        <v>2</v>
      </c>
      <c r="Q18" s="105" t="s">
        <v>65</v>
      </c>
    </row>
    <row r="19" spans="1:17" ht="12" customHeight="1">
      <c r="A19" s="169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1"/>
    </row>
    <row r="20" spans="1:17" ht="12.75" customHeight="1">
      <c r="A20" s="286">
        <v>2</v>
      </c>
      <c r="B20" s="239" t="s">
        <v>66</v>
      </c>
      <c r="C20" s="287">
        <v>1</v>
      </c>
      <c r="D20" s="184" t="s">
        <v>193</v>
      </c>
      <c r="E20" s="288" t="s">
        <v>19</v>
      </c>
      <c r="F20" s="290">
        <v>3219300000000</v>
      </c>
      <c r="G20" s="262">
        <v>7.306</v>
      </c>
      <c r="H20" s="262">
        <v>13.084</v>
      </c>
      <c r="I20" s="262">
        <v>19.753</v>
      </c>
      <c r="J20" s="262">
        <v>25.98</v>
      </c>
      <c r="K20" s="262">
        <v>32.657</v>
      </c>
      <c r="L20" s="262">
        <v>39.82</v>
      </c>
      <c r="M20" s="262"/>
      <c r="N20" s="262"/>
      <c r="O20" s="262" t="s">
        <v>67</v>
      </c>
      <c r="P20" s="116">
        <v>1</v>
      </c>
      <c r="Q20" s="38" t="s">
        <v>64</v>
      </c>
    </row>
    <row r="21" spans="1:17" ht="22.5" customHeight="1">
      <c r="A21" s="286"/>
      <c r="B21" s="239"/>
      <c r="C21" s="287"/>
      <c r="D21" s="184"/>
      <c r="E21" s="289"/>
      <c r="F21" s="291"/>
      <c r="G21" s="263"/>
      <c r="H21" s="263"/>
      <c r="I21" s="263"/>
      <c r="J21" s="263"/>
      <c r="K21" s="263"/>
      <c r="L21" s="263"/>
      <c r="M21" s="263"/>
      <c r="N21" s="263"/>
      <c r="O21" s="263"/>
      <c r="P21" s="103">
        <v>2</v>
      </c>
      <c r="Q21" s="105" t="s">
        <v>65</v>
      </c>
    </row>
    <row r="22" spans="1:17" ht="12" customHeight="1">
      <c r="A22" s="269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1"/>
    </row>
    <row r="23" spans="1:17" ht="31.5" customHeight="1">
      <c r="A23" s="183">
        <v>3</v>
      </c>
      <c r="B23" s="184" t="s">
        <v>68</v>
      </c>
      <c r="C23" s="99">
        <v>1</v>
      </c>
      <c r="D23" s="56" t="s">
        <v>69</v>
      </c>
      <c r="E23" s="95" t="s">
        <v>19</v>
      </c>
      <c r="F23" s="141">
        <f>346/570*100</f>
        <v>60.70175438596491</v>
      </c>
      <c r="G23" s="141">
        <f>346/570*100</f>
        <v>60.70175438596491</v>
      </c>
      <c r="H23" s="141">
        <f>371/572*100</f>
        <v>64.86013986013987</v>
      </c>
      <c r="I23" s="141">
        <f>466/660*100</f>
        <v>70.60606060606061</v>
      </c>
      <c r="J23" s="141">
        <f>471/657*100</f>
        <v>71.68949771689498</v>
      </c>
      <c r="K23" s="141">
        <f>476/517*100</f>
        <v>92.06963249516441</v>
      </c>
      <c r="L23" s="141">
        <f>481/517*100</f>
        <v>93.03675048355899</v>
      </c>
      <c r="M23" s="141"/>
      <c r="N23" s="120"/>
      <c r="O23" s="279" t="s">
        <v>70</v>
      </c>
      <c r="P23" s="185">
        <v>1</v>
      </c>
      <c r="Q23" s="182" t="s">
        <v>71</v>
      </c>
    </row>
    <row r="24" spans="1:17" ht="31.5" customHeight="1">
      <c r="A24" s="183"/>
      <c r="B24" s="184"/>
      <c r="C24" s="99">
        <v>2</v>
      </c>
      <c r="D24" s="56" t="s">
        <v>72</v>
      </c>
      <c r="E24" s="95" t="s">
        <v>19</v>
      </c>
      <c r="F24" s="57">
        <v>24689</v>
      </c>
      <c r="G24" s="57" t="s">
        <v>33</v>
      </c>
      <c r="H24" s="148">
        <v>0.52</v>
      </c>
      <c r="I24" s="148">
        <v>1.02</v>
      </c>
      <c r="J24" s="148">
        <v>1.53</v>
      </c>
      <c r="K24" s="148">
        <v>2.04</v>
      </c>
      <c r="L24" s="148">
        <v>2.54</v>
      </c>
      <c r="M24" s="156"/>
      <c r="N24" s="148"/>
      <c r="O24" s="280"/>
      <c r="P24" s="185"/>
      <c r="Q24" s="182"/>
    </row>
    <row r="25" spans="1:17" ht="12" customHeight="1">
      <c r="A25" s="169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1"/>
    </row>
    <row r="26" spans="1:17" ht="23.25" customHeight="1">
      <c r="A26" s="258">
        <v>4</v>
      </c>
      <c r="B26" s="184" t="s">
        <v>73</v>
      </c>
      <c r="C26" s="241">
        <v>1</v>
      </c>
      <c r="D26" s="184" t="s">
        <v>74</v>
      </c>
      <c r="E26" s="282" t="s">
        <v>19</v>
      </c>
      <c r="F26" s="284">
        <v>68518572230</v>
      </c>
      <c r="G26" s="277">
        <v>16.87</v>
      </c>
      <c r="H26" s="277">
        <v>36.2</v>
      </c>
      <c r="I26" s="277">
        <v>15.94</v>
      </c>
      <c r="J26" s="277">
        <v>7.91</v>
      </c>
      <c r="K26" s="277">
        <v>7.33</v>
      </c>
      <c r="L26" s="277">
        <v>6.83</v>
      </c>
      <c r="M26" s="249"/>
      <c r="N26" s="249"/>
      <c r="O26" s="249" t="s">
        <v>75</v>
      </c>
      <c r="P26" s="116">
        <v>1</v>
      </c>
      <c r="Q26" s="38" t="s">
        <v>76</v>
      </c>
    </row>
    <row r="27" spans="1:17" ht="12" customHeight="1">
      <c r="A27" s="272"/>
      <c r="B27" s="184"/>
      <c r="C27" s="273"/>
      <c r="D27" s="281"/>
      <c r="E27" s="283"/>
      <c r="F27" s="285"/>
      <c r="G27" s="278"/>
      <c r="H27" s="278"/>
      <c r="I27" s="278"/>
      <c r="J27" s="278"/>
      <c r="K27" s="278"/>
      <c r="L27" s="278"/>
      <c r="M27" s="259"/>
      <c r="N27" s="259"/>
      <c r="O27" s="259"/>
      <c r="P27" s="102"/>
      <c r="Q27" s="104"/>
    </row>
    <row r="28" spans="1:17" ht="24" customHeight="1">
      <c r="A28" s="272"/>
      <c r="B28" s="184"/>
      <c r="C28" s="273"/>
      <c r="D28" s="281"/>
      <c r="E28" s="283"/>
      <c r="F28" s="285"/>
      <c r="G28" s="278"/>
      <c r="H28" s="278"/>
      <c r="I28" s="278"/>
      <c r="J28" s="278"/>
      <c r="K28" s="278"/>
      <c r="L28" s="278"/>
      <c r="M28" s="250"/>
      <c r="N28" s="250"/>
      <c r="O28" s="250"/>
      <c r="P28" s="103"/>
      <c r="Q28" s="105"/>
    </row>
    <row r="29" spans="1:17" ht="12" customHeight="1">
      <c r="A29" s="169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1"/>
    </row>
    <row r="30" spans="1:17" ht="33.75" customHeight="1">
      <c r="A30" s="58">
        <v>5</v>
      </c>
      <c r="B30" s="56" t="s">
        <v>196</v>
      </c>
      <c r="C30" s="99">
        <v>1</v>
      </c>
      <c r="D30" s="56" t="s">
        <v>195</v>
      </c>
      <c r="E30" s="133" t="s">
        <v>197</v>
      </c>
      <c r="F30" s="141">
        <v>37.11</v>
      </c>
      <c r="G30" s="141">
        <v>34.37</v>
      </c>
      <c r="H30" s="141">
        <v>36.13</v>
      </c>
      <c r="I30" s="141">
        <v>38.69</v>
      </c>
      <c r="J30" s="141">
        <v>37.13</v>
      </c>
      <c r="K30" s="141">
        <v>35.1</v>
      </c>
      <c r="L30" s="141">
        <v>33.58</v>
      </c>
      <c r="M30" s="59"/>
      <c r="N30" s="59"/>
      <c r="O30" s="59" t="s">
        <v>77</v>
      </c>
      <c r="P30" s="99">
        <v>1</v>
      </c>
      <c r="Q30" s="96" t="s">
        <v>78</v>
      </c>
    </row>
    <row r="31" spans="1:17" ht="12" customHeight="1">
      <c r="A31" s="58"/>
      <c r="B31" s="142"/>
      <c r="C31" s="99"/>
      <c r="D31" s="56"/>
      <c r="E31" s="133"/>
      <c r="F31" s="141"/>
      <c r="G31" s="141"/>
      <c r="H31" s="141"/>
      <c r="I31" s="141"/>
      <c r="J31" s="141"/>
      <c r="K31" s="141"/>
      <c r="L31" s="141"/>
      <c r="M31" s="60"/>
      <c r="N31" s="60"/>
      <c r="O31" s="60"/>
      <c r="P31" s="99"/>
      <c r="Q31" s="96"/>
    </row>
    <row r="32" spans="1:17" ht="33.75" customHeight="1">
      <c r="A32" s="97">
        <v>6</v>
      </c>
      <c r="B32" s="98" t="s">
        <v>79</v>
      </c>
      <c r="C32" s="99">
        <v>1</v>
      </c>
      <c r="D32" s="98" t="s">
        <v>80</v>
      </c>
      <c r="E32" s="95" t="s">
        <v>19</v>
      </c>
      <c r="F32" s="141">
        <v>2.01</v>
      </c>
      <c r="G32" s="141">
        <v>2.83</v>
      </c>
      <c r="H32" s="141">
        <v>2.6</v>
      </c>
      <c r="I32" s="141">
        <v>2.6</v>
      </c>
      <c r="J32" s="141">
        <v>2.4</v>
      </c>
      <c r="K32" s="141">
        <v>2.31</v>
      </c>
      <c r="L32" s="141">
        <v>2.22</v>
      </c>
      <c r="M32" s="120"/>
      <c r="N32" s="120"/>
      <c r="O32" s="120" t="s">
        <v>81</v>
      </c>
      <c r="P32" s="99">
        <v>1</v>
      </c>
      <c r="Q32" s="96" t="s">
        <v>82</v>
      </c>
    </row>
    <row r="33" spans="1:17" ht="12" customHeight="1">
      <c r="A33" s="169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1"/>
    </row>
    <row r="34" spans="1:17" ht="45" customHeight="1">
      <c r="A34" s="97">
        <v>7</v>
      </c>
      <c r="B34" s="98" t="s">
        <v>83</v>
      </c>
      <c r="C34" s="99">
        <v>1</v>
      </c>
      <c r="D34" s="98" t="s">
        <v>194</v>
      </c>
      <c r="E34" s="133" t="s">
        <v>84</v>
      </c>
      <c r="F34" s="61" t="s">
        <v>85</v>
      </c>
      <c r="G34" s="62" t="s">
        <v>86</v>
      </c>
      <c r="H34" s="63" t="s">
        <v>87</v>
      </c>
      <c r="I34" s="62" t="s">
        <v>88</v>
      </c>
      <c r="J34" s="62" t="s">
        <v>89</v>
      </c>
      <c r="K34" s="62" t="s">
        <v>90</v>
      </c>
      <c r="L34" s="62" t="s">
        <v>91</v>
      </c>
      <c r="M34" s="64"/>
      <c r="N34" s="64"/>
      <c r="O34" s="64" t="s">
        <v>92</v>
      </c>
      <c r="P34" s="99">
        <v>1</v>
      </c>
      <c r="Q34" s="96" t="s">
        <v>93</v>
      </c>
    </row>
    <row r="35" spans="1:17" ht="12" customHeight="1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1"/>
    </row>
    <row r="36" spans="1:17" ht="46.5" customHeight="1">
      <c r="A36" s="97">
        <v>8</v>
      </c>
      <c r="B36" s="98" t="s">
        <v>203</v>
      </c>
      <c r="C36" s="99">
        <v>1</v>
      </c>
      <c r="D36" s="98" t="s">
        <v>202</v>
      </c>
      <c r="E36" s="133" t="s">
        <v>84</v>
      </c>
      <c r="F36" s="135">
        <v>398.7</v>
      </c>
      <c r="G36" s="135">
        <v>422.5</v>
      </c>
      <c r="H36" s="135">
        <v>442.6</v>
      </c>
      <c r="I36" s="135">
        <v>458.7</v>
      </c>
      <c r="J36" s="135">
        <v>467.8</v>
      </c>
      <c r="K36" s="135">
        <v>477.2</v>
      </c>
      <c r="L36" s="135">
        <v>486.7</v>
      </c>
      <c r="M36" s="157"/>
      <c r="N36" s="157"/>
      <c r="O36" s="65" t="s">
        <v>94</v>
      </c>
      <c r="P36" s="99">
        <v>1</v>
      </c>
      <c r="Q36" s="96" t="s">
        <v>95</v>
      </c>
    </row>
    <row r="37" spans="1:17" ht="12" customHeight="1">
      <c r="A37" s="274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6"/>
    </row>
    <row r="38" spans="1:17" ht="22.5" customHeight="1">
      <c r="A38" s="258">
        <v>9</v>
      </c>
      <c r="B38" s="184" t="s">
        <v>96</v>
      </c>
      <c r="C38" s="241">
        <v>1</v>
      </c>
      <c r="D38" s="184" t="s">
        <v>97</v>
      </c>
      <c r="E38" s="186" t="s">
        <v>98</v>
      </c>
      <c r="F38" s="186">
        <v>76.38</v>
      </c>
      <c r="G38" s="186">
        <v>77.21</v>
      </c>
      <c r="H38" s="186">
        <v>77.56</v>
      </c>
      <c r="I38" s="186">
        <v>78.06</v>
      </c>
      <c r="J38" s="186">
        <v>78.56</v>
      </c>
      <c r="K38" s="186">
        <v>79.06</v>
      </c>
      <c r="L38" s="186">
        <v>79.56</v>
      </c>
      <c r="M38" s="260"/>
      <c r="N38" s="260"/>
      <c r="O38" s="260" t="s">
        <v>99</v>
      </c>
      <c r="P38" s="116">
        <v>1</v>
      </c>
      <c r="Q38" s="38" t="s">
        <v>100</v>
      </c>
    </row>
    <row r="39" spans="1:17" ht="12.75" customHeight="1">
      <c r="A39" s="272"/>
      <c r="B39" s="184"/>
      <c r="C39" s="241"/>
      <c r="D39" s="184"/>
      <c r="E39" s="186"/>
      <c r="F39" s="186"/>
      <c r="G39" s="186"/>
      <c r="H39" s="186"/>
      <c r="I39" s="186"/>
      <c r="J39" s="186"/>
      <c r="K39" s="186"/>
      <c r="L39" s="186"/>
      <c r="M39" s="203"/>
      <c r="N39" s="203"/>
      <c r="O39" s="203"/>
      <c r="P39" s="103"/>
      <c r="Q39" s="105"/>
    </row>
    <row r="40" spans="1:17" ht="12" customHeight="1">
      <c r="A40" s="169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1"/>
    </row>
    <row r="41" spans="1:17" s="66" customFormat="1" ht="36.75" customHeight="1">
      <c r="A41" s="97">
        <v>10</v>
      </c>
      <c r="B41" s="98" t="s">
        <v>101</v>
      </c>
      <c r="C41" s="99">
        <v>1</v>
      </c>
      <c r="D41" s="98" t="s">
        <v>199</v>
      </c>
      <c r="E41" s="95" t="s">
        <v>19</v>
      </c>
      <c r="F41" s="144">
        <v>858489</v>
      </c>
      <c r="G41" s="145">
        <v>1.7</v>
      </c>
      <c r="H41" s="146">
        <v>2.8</v>
      </c>
      <c r="I41" s="146">
        <v>4.2</v>
      </c>
      <c r="J41" s="146">
        <v>31.4</v>
      </c>
      <c r="K41" s="146">
        <v>10</v>
      </c>
      <c r="L41" s="146">
        <v>13.5</v>
      </c>
      <c r="M41" s="158"/>
      <c r="N41" s="158"/>
      <c r="O41" s="147" t="s">
        <v>102</v>
      </c>
      <c r="P41" s="99">
        <v>1</v>
      </c>
      <c r="Q41" s="96" t="s">
        <v>29</v>
      </c>
    </row>
    <row r="42" spans="1:17" ht="12" customHeight="1">
      <c r="A42" s="169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1"/>
    </row>
    <row r="43" spans="1:17" ht="35.25" customHeight="1">
      <c r="A43" s="97">
        <v>11</v>
      </c>
      <c r="B43" s="98" t="s">
        <v>103</v>
      </c>
      <c r="C43" s="99">
        <v>1</v>
      </c>
      <c r="D43" s="98" t="s">
        <v>177</v>
      </c>
      <c r="E43" s="95" t="s">
        <v>19</v>
      </c>
      <c r="F43" s="67">
        <v>0.125</v>
      </c>
      <c r="G43" s="68">
        <v>0.718</v>
      </c>
      <c r="H43" s="68">
        <v>1.984</v>
      </c>
      <c r="I43" s="68">
        <v>4.691</v>
      </c>
      <c r="J43" s="68">
        <v>5.335</v>
      </c>
      <c r="K43" s="68">
        <v>6.971</v>
      </c>
      <c r="L43" s="68">
        <v>8.152</v>
      </c>
      <c r="M43" s="159"/>
      <c r="N43" s="159"/>
      <c r="O43" s="69" t="s">
        <v>104</v>
      </c>
      <c r="P43" s="99">
        <v>1</v>
      </c>
      <c r="Q43" s="96" t="s">
        <v>105</v>
      </c>
    </row>
    <row r="44" spans="1:17" ht="12" customHeight="1">
      <c r="A44" s="169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1"/>
    </row>
    <row r="45" spans="1:17" ht="23.25" customHeight="1">
      <c r="A45" s="183">
        <v>12</v>
      </c>
      <c r="B45" s="184" t="s">
        <v>106</v>
      </c>
      <c r="C45" s="241">
        <v>1</v>
      </c>
      <c r="D45" s="184" t="s">
        <v>107</v>
      </c>
      <c r="E45" s="170" t="s">
        <v>108</v>
      </c>
      <c r="F45" s="251">
        <v>1</v>
      </c>
      <c r="G45" s="251">
        <v>1</v>
      </c>
      <c r="H45" s="251">
        <v>1</v>
      </c>
      <c r="I45" s="251">
        <v>1</v>
      </c>
      <c r="J45" s="251">
        <v>1</v>
      </c>
      <c r="K45" s="251">
        <v>1</v>
      </c>
      <c r="L45" s="251">
        <v>2</v>
      </c>
      <c r="M45" s="253"/>
      <c r="N45" s="253"/>
      <c r="O45" s="267" t="s">
        <v>104</v>
      </c>
      <c r="P45" s="116">
        <v>1</v>
      </c>
      <c r="Q45" s="38" t="s">
        <v>105</v>
      </c>
    </row>
    <row r="46" spans="1:17" ht="18" customHeight="1" thickBot="1">
      <c r="A46" s="264"/>
      <c r="B46" s="243"/>
      <c r="C46" s="242"/>
      <c r="D46" s="243"/>
      <c r="E46" s="265"/>
      <c r="F46" s="266"/>
      <c r="G46" s="266"/>
      <c r="H46" s="266"/>
      <c r="I46" s="266"/>
      <c r="J46" s="266"/>
      <c r="K46" s="266"/>
      <c r="L46" s="266"/>
      <c r="M46" s="261"/>
      <c r="N46" s="261"/>
      <c r="O46" s="268"/>
      <c r="P46" s="119">
        <v>2</v>
      </c>
      <c r="Q46" s="70" t="s">
        <v>42</v>
      </c>
    </row>
  </sheetData>
  <sheetProtection/>
  <mergeCells count="96">
    <mergeCell ref="A15:D15"/>
    <mergeCell ref="E15:E16"/>
    <mergeCell ref="F15:F16"/>
    <mergeCell ref="G15:I15"/>
    <mergeCell ref="N17:N18"/>
    <mergeCell ref="A6:B6"/>
    <mergeCell ref="A7:B7"/>
    <mergeCell ref="D7:Q8"/>
    <mergeCell ref="E12:F12"/>
    <mergeCell ref="E13:F13"/>
    <mergeCell ref="O15:O16"/>
    <mergeCell ref="P15:Q16"/>
    <mergeCell ref="A16:B16"/>
    <mergeCell ref="C16:D16"/>
    <mergeCell ref="A17:A18"/>
    <mergeCell ref="B17:B18"/>
    <mergeCell ref="C17:C18"/>
    <mergeCell ref="D17:D18"/>
    <mergeCell ref="E17:E18"/>
    <mergeCell ref="O17:O18"/>
    <mergeCell ref="H20:H21"/>
    <mergeCell ref="I20:I21"/>
    <mergeCell ref="J20:J21"/>
    <mergeCell ref="K20:K21"/>
    <mergeCell ref="L20:L21"/>
    <mergeCell ref="O20:O21"/>
    <mergeCell ref="M20:M21"/>
    <mergeCell ref="P23:P24"/>
    <mergeCell ref="Q23:Q24"/>
    <mergeCell ref="A19:Q19"/>
    <mergeCell ref="A20:A21"/>
    <mergeCell ref="B20:B21"/>
    <mergeCell ref="C20:C21"/>
    <mergeCell ref="D20:D21"/>
    <mergeCell ref="E20:E21"/>
    <mergeCell ref="F20:F21"/>
    <mergeCell ref="G20:G21"/>
    <mergeCell ref="L26:L28"/>
    <mergeCell ref="O26:O28"/>
    <mergeCell ref="A23:A24"/>
    <mergeCell ref="B23:B24"/>
    <mergeCell ref="O23:O24"/>
    <mergeCell ref="D26:D28"/>
    <mergeCell ref="E26:E28"/>
    <mergeCell ref="F26:F28"/>
    <mergeCell ref="G26:G28"/>
    <mergeCell ref="H26:H28"/>
    <mergeCell ref="I26:I28"/>
    <mergeCell ref="I38:I39"/>
    <mergeCell ref="J38:J39"/>
    <mergeCell ref="K38:K39"/>
    <mergeCell ref="H38:H39"/>
    <mergeCell ref="J26:J28"/>
    <mergeCell ref="K26:K28"/>
    <mergeCell ref="L38:L39"/>
    <mergeCell ref="A22:Q22"/>
    <mergeCell ref="A33:Q33"/>
    <mergeCell ref="A25:Q25"/>
    <mergeCell ref="A26:A28"/>
    <mergeCell ref="B26:B28"/>
    <mergeCell ref="C26:C28"/>
    <mergeCell ref="A35:Q35"/>
    <mergeCell ref="A37:Q37"/>
    <mergeCell ref="A38:A39"/>
    <mergeCell ref="B38:B39"/>
    <mergeCell ref="C38:C39"/>
    <mergeCell ref="D38:D39"/>
    <mergeCell ref="E38:E39"/>
    <mergeCell ref="F38:F39"/>
    <mergeCell ref="G38:G39"/>
    <mergeCell ref="H45:H46"/>
    <mergeCell ref="I45:I46"/>
    <mergeCell ref="J45:J46"/>
    <mergeCell ref="K45:K46"/>
    <mergeCell ref="L45:L46"/>
    <mergeCell ref="O45:O46"/>
    <mergeCell ref="O38:O39"/>
    <mergeCell ref="A42:Q42"/>
    <mergeCell ref="A44:Q44"/>
    <mergeCell ref="A45:A46"/>
    <mergeCell ref="B45:B46"/>
    <mergeCell ref="C45:C46"/>
    <mergeCell ref="D45:D46"/>
    <mergeCell ref="E45:E46"/>
    <mergeCell ref="F45:F46"/>
    <mergeCell ref="G45:G46"/>
    <mergeCell ref="N15:N16"/>
    <mergeCell ref="M26:M28"/>
    <mergeCell ref="M38:M39"/>
    <mergeCell ref="M45:M46"/>
    <mergeCell ref="N20:N21"/>
    <mergeCell ref="N45:N46"/>
    <mergeCell ref="N38:N39"/>
    <mergeCell ref="N26:N28"/>
    <mergeCell ref="A29:Q29"/>
    <mergeCell ref="A40:Q40"/>
  </mergeCells>
  <printOptions/>
  <pageMargins left="0.5905511811023623" right="0.5905511811023623" top="1.1811023622047245" bottom="0.5905511811023623" header="0.7086614173228347" footer="0.31496062992125984"/>
  <pageSetup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6:Q43"/>
  <sheetViews>
    <sheetView tabSelected="1" view="pageBreakPreview" zoomScaleNormal="120" zoomScaleSheetLayoutView="100" zoomScalePageLayoutView="0" workbookViewId="0" topLeftCell="A12">
      <selection activeCell="M37" sqref="M37:M43"/>
    </sheetView>
  </sheetViews>
  <sheetFormatPr defaultColWidth="9.00390625" defaultRowHeight="15"/>
  <cols>
    <col min="1" max="1" width="2.8515625" style="33" customWidth="1"/>
    <col min="2" max="2" width="17.57421875" style="1" customWidth="1"/>
    <col min="3" max="3" width="2.8515625" style="33" customWidth="1"/>
    <col min="4" max="4" width="15.7109375" style="1" customWidth="1"/>
    <col min="5" max="5" width="6.57421875" style="33" customWidth="1"/>
    <col min="6" max="6" width="10.8515625" style="1" hidden="1" customWidth="1"/>
    <col min="7" max="7" width="13.140625" style="1" hidden="1" customWidth="1"/>
    <col min="8" max="8" width="14.8515625" style="1" hidden="1" customWidth="1"/>
    <col min="9" max="9" width="12.57421875" style="1" hidden="1" customWidth="1"/>
    <col min="10" max="10" width="12.57421875" style="1" bestFit="1" customWidth="1"/>
    <col min="11" max="12" width="12.57421875" style="1" hidden="1" customWidth="1"/>
    <col min="13" max="13" width="11.7109375" style="1" customWidth="1"/>
    <col min="14" max="14" width="35.140625" style="1" customWidth="1"/>
    <col min="15" max="15" width="12.57421875" style="1" customWidth="1"/>
    <col min="16" max="16" width="2.8515625" style="1" customWidth="1"/>
    <col min="17" max="17" width="19.28125" style="71" customWidth="1"/>
    <col min="18" max="16384" width="9.00390625" style="1" customWidth="1"/>
  </cols>
  <sheetData>
    <row r="6" spans="1:17" ht="12.75">
      <c r="A6" s="214" t="s">
        <v>0</v>
      </c>
      <c r="B6" s="214"/>
      <c r="C6" s="7" t="s">
        <v>1</v>
      </c>
      <c r="D6" s="8" t="s">
        <v>2</v>
      </c>
      <c r="E6" s="47"/>
      <c r="F6" s="9"/>
      <c r="G6" s="10"/>
      <c r="H6" s="10"/>
      <c r="I6" s="10"/>
      <c r="J6" s="10"/>
      <c r="K6" s="10"/>
      <c r="L6" s="10"/>
      <c r="M6" s="10"/>
      <c r="N6" s="10"/>
      <c r="O6" s="10"/>
      <c r="P6" s="9"/>
      <c r="Q6" s="16"/>
    </row>
    <row r="7" spans="1:17" ht="12.75" customHeight="1">
      <c r="A7" s="214" t="s">
        <v>58</v>
      </c>
      <c r="B7" s="214"/>
      <c r="C7" s="7" t="s">
        <v>1</v>
      </c>
      <c r="D7" s="215" t="s">
        <v>59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</row>
    <row r="8" spans="1:17" ht="12.75">
      <c r="A8" s="108"/>
      <c r="B8" s="108"/>
      <c r="C8" s="7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</row>
    <row r="9" spans="1:17" ht="12.75">
      <c r="A9" s="108"/>
      <c r="B9" s="108"/>
      <c r="C9" s="7"/>
      <c r="D9" s="8"/>
      <c r="E9" s="47"/>
      <c r="F9" s="9"/>
      <c r="G9" s="10"/>
      <c r="H9" s="10"/>
      <c r="I9" s="10"/>
      <c r="J9" s="10"/>
      <c r="K9" s="10"/>
      <c r="L9" s="10"/>
      <c r="M9" s="10"/>
      <c r="N9" s="10"/>
      <c r="O9" s="10"/>
      <c r="P9" s="11"/>
      <c r="Q9" s="49"/>
    </row>
    <row r="10" spans="1:17" ht="14.25" customHeight="1">
      <c r="A10" s="108" t="s">
        <v>35</v>
      </c>
      <c r="B10" s="108"/>
      <c r="C10" s="7" t="s">
        <v>1</v>
      </c>
      <c r="D10" s="12" t="s">
        <v>109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49"/>
    </row>
    <row r="11" spans="1:17" ht="12.75">
      <c r="A11" s="13" t="s">
        <v>7</v>
      </c>
      <c r="B11" s="13"/>
      <c r="C11" s="14" t="s">
        <v>1</v>
      </c>
      <c r="D11" s="15"/>
      <c r="E11" s="5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1"/>
      <c r="Q11" s="49"/>
    </row>
    <row r="12" spans="1:17" ht="12.75">
      <c r="A12" s="13"/>
      <c r="B12" s="13"/>
      <c r="C12" s="14"/>
      <c r="D12" s="16"/>
      <c r="E12" s="232" t="s">
        <v>8</v>
      </c>
      <c r="F12" s="233"/>
      <c r="G12" s="17">
        <v>2014</v>
      </c>
      <c r="H12" s="17">
        <v>2015</v>
      </c>
      <c r="I12" s="17">
        <v>2016</v>
      </c>
      <c r="J12" s="17" t="s">
        <v>14</v>
      </c>
      <c r="K12" s="17">
        <v>2018</v>
      </c>
      <c r="L12" s="17">
        <v>2019</v>
      </c>
      <c r="M12" s="17" t="s">
        <v>13</v>
      </c>
      <c r="N12" s="18"/>
      <c r="O12" s="18"/>
      <c r="P12" s="11"/>
      <c r="Q12" s="49"/>
    </row>
    <row r="13" spans="1:17" ht="12.75">
      <c r="A13" s="13">
        <v>1</v>
      </c>
      <c r="B13" s="51" t="s">
        <v>110</v>
      </c>
      <c r="C13" s="51"/>
      <c r="D13" s="52"/>
      <c r="E13" s="232" t="s">
        <v>19</v>
      </c>
      <c r="F13" s="233"/>
      <c r="G13" s="72" t="s">
        <v>24</v>
      </c>
      <c r="H13" s="73">
        <v>10.73</v>
      </c>
      <c r="I13" s="73" t="s">
        <v>111</v>
      </c>
      <c r="J13" s="73">
        <v>9.74</v>
      </c>
      <c r="K13" s="73">
        <v>9.3</v>
      </c>
      <c r="L13" s="73">
        <v>8.87</v>
      </c>
      <c r="M13" s="73"/>
      <c r="N13" s="74"/>
      <c r="O13" s="74"/>
      <c r="P13" s="11"/>
      <c r="Q13" s="49"/>
    </row>
    <row r="14" spans="1:17" ht="12.75">
      <c r="A14" s="13">
        <v>2</v>
      </c>
      <c r="B14" s="51" t="s">
        <v>112</v>
      </c>
      <c r="C14" s="51"/>
      <c r="D14" s="52"/>
      <c r="E14" s="232" t="s">
        <v>113</v>
      </c>
      <c r="F14" s="233"/>
      <c r="G14" s="72" t="s">
        <v>24</v>
      </c>
      <c r="H14" s="72" t="s">
        <v>114</v>
      </c>
      <c r="I14" s="72" t="s">
        <v>114</v>
      </c>
      <c r="J14" s="72" t="s">
        <v>114</v>
      </c>
      <c r="K14" s="72" t="s">
        <v>114</v>
      </c>
      <c r="L14" s="72" t="s">
        <v>114</v>
      </c>
      <c r="M14" s="72"/>
      <c r="N14" s="75"/>
      <c r="O14" s="75"/>
      <c r="P14" s="11"/>
      <c r="Q14" s="49"/>
    </row>
    <row r="15" spans="1:17" ht="13.5" thickBot="1">
      <c r="A15" s="4"/>
      <c r="B15" s="20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1"/>
      <c r="Q15" s="23"/>
    </row>
    <row r="16" spans="1:17" ht="11.25" customHeight="1" thickBot="1">
      <c r="A16" s="196" t="s">
        <v>11</v>
      </c>
      <c r="B16" s="196"/>
      <c r="C16" s="196"/>
      <c r="D16" s="196"/>
      <c r="E16" s="196" t="s">
        <v>8</v>
      </c>
      <c r="F16" s="195" t="s">
        <v>12</v>
      </c>
      <c r="G16" s="197" t="s">
        <v>13</v>
      </c>
      <c r="H16" s="198"/>
      <c r="I16" s="199"/>
      <c r="J16" s="100" t="s">
        <v>14</v>
      </c>
      <c r="K16" s="151"/>
      <c r="L16" s="152"/>
      <c r="M16" s="100" t="s">
        <v>13</v>
      </c>
      <c r="N16" s="193" t="s">
        <v>206</v>
      </c>
      <c r="O16" s="292" t="s">
        <v>15</v>
      </c>
      <c r="P16" s="195" t="s">
        <v>205</v>
      </c>
      <c r="Q16" s="195"/>
    </row>
    <row r="17" spans="1:17" ht="15.75" customHeight="1" thickBot="1">
      <c r="A17" s="196" t="s">
        <v>16</v>
      </c>
      <c r="B17" s="196"/>
      <c r="C17" s="196" t="s">
        <v>17</v>
      </c>
      <c r="D17" s="196"/>
      <c r="E17" s="196"/>
      <c r="F17" s="195"/>
      <c r="G17" s="100">
        <v>2014</v>
      </c>
      <c r="H17" s="100">
        <v>2015</v>
      </c>
      <c r="I17" s="100">
        <v>2016</v>
      </c>
      <c r="J17" s="100">
        <v>2017</v>
      </c>
      <c r="K17" s="100">
        <v>2018</v>
      </c>
      <c r="L17" s="100">
        <v>2019</v>
      </c>
      <c r="M17" s="150">
        <v>2017</v>
      </c>
      <c r="N17" s="194"/>
      <c r="O17" s="319"/>
      <c r="P17" s="195"/>
      <c r="Q17" s="195"/>
    </row>
    <row r="18" spans="1:17" ht="12.75" customHeight="1">
      <c r="A18" s="183">
        <v>1</v>
      </c>
      <c r="B18" s="200" t="s">
        <v>115</v>
      </c>
      <c r="C18" s="185">
        <v>1</v>
      </c>
      <c r="D18" s="310" t="s">
        <v>201</v>
      </c>
      <c r="E18" s="313" t="s">
        <v>116</v>
      </c>
      <c r="F18" s="315" t="s">
        <v>33</v>
      </c>
      <c r="G18" s="316">
        <v>87.16</v>
      </c>
      <c r="H18" s="316">
        <v>88.77</v>
      </c>
      <c r="I18" s="316">
        <v>89.1</v>
      </c>
      <c r="J18" s="297">
        <v>90.9</v>
      </c>
      <c r="K18" s="297">
        <v>92.2</v>
      </c>
      <c r="L18" s="297">
        <v>93.5</v>
      </c>
      <c r="M18" s="297"/>
      <c r="N18" s="297"/>
      <c r="O18" s="320" t="s">
        <v>117</v>
      </c>
      <c r="P18" s="116">
        <v>1</v>
      </c>
      <c r="Q18" s="38" t="s">
        <v>118</v>
      </c>
    </row>
    <row r="19" spans="1:17" ht="12.75" customHeight="1">
      <c r="A19" s="183"/>
      <c r="B19" s="200"/>
      <c r="C19" s="185"/>
      <c r="D19" s="311"/>
      <c r="E19" s="314"/>
      <c r="F19" s="298"/>
      <c r="G19" s="317"/>
      <c r="H19" s="317"/>
      <c r="I19" s="317"/>
      <c r="J19" s="298"/>
      <c r="K19" s="298"/>
      <c r="L19" s="298"/>
      <c r="M19" s="298"/>
      <c r="N19" s="298"/>
      <c r="O19" s="321"/>
      <c r="P19" s="102"/>
      <c r="Q19" s="104"/>
    </row>
    <row r="20" spans="1:17" ht="24" customHeight="1">
      <c r="A20" s="183"/>
      <c r="B20" s="200"/>
      <c r="C20" s="185"/>
      <c r="D20" s="312"/>
      <c r="E20" s="165"/>
      <c r="F20" s="299"/>
      <c r="G20" s="318"/>
      <c r="H20" s="318"/>
      <c r="I20" s="318"/>
      <c r="J20" s="299"/>
      <c r="K20" s="299"/>
      <c r="L20" s="299"/>
      <c r="M20" s="299"/>
      <c r="N20" s="299"/>
      <c r="O20" s="322"/>
      <c r="P20" s="103"/>
      <c r="Q20" s="105"/>
    </row>
    <row r="21" spans="1:17" ht="12" customHeight="1">
      <c r="A21" s="169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1"/>
    </row>
    <row r="22" spans="1:17" ht="24.75" customHeight="1">
      <c r="A22" s="183">
        <v>2</v>
      </c>
      <c r="B22" s="184" t="s">
        <v>119</v>
      </c>
      <c r="C22" s="185">
        <v>1</v>
      </c>
      <c r="D22" s="184" t="s">
        <v>120</v>
      </c>
      <c r="E22" s="170" t="s">
        <v>121</v>
      </c>
      <c r="F22" s="309" t="s">
        <v>33</v>
      </c>
      <c r="G22" s="309" t="s">
        <v>33</v>
      </c>
      <c r="H22" s="309" t="s">
        <v>33</v>
      </c>
      <c r="I22" s="186" t="s">
        <v>33</v>
      </c>
      <c r="J22" s="186">
        <v>5</v>
      </c>
      <c r="K22" s="186">
        <v>5</v>
      </c>
      <c r="L22" s="186">
        <v>5</v>
      </c>
      <c r="M22" s="260"/>
      <c r="N22" s="260"/>
      <c r="O22" s="260" t="s">
        <v>122</v>
      </c>
      <c r="P22" s="116">
        <v>1</v>
      </c>
      <c r="Q22" s="38" t="s">
        <v>123</v>
      </c>
    </row>
    <row r="23" spans="1:17" ht="12.75" customHeight="1">
      <c r="A23" s="183"/>
      <c r="B23" s="184"/>
      <c r="C23" s="185"/>
      <c r="D23" s="184"/>
      <c r="E23" s="170"/>
      <c r="F23" s="170"/>
      <c r="G23" s="170"/>
      <c r="H23" s="170"/>
      <c r="I23" s="186"/>
      <c r="J23" s="186"/>
      <c r="K23" s="186"/>
      <c r="L23" s="186"/>
      <c r="M23" s="202"/>
      <c r="N23" s="202"/>
      <c r="O23" s="202"/>
      <c r="P23" s="102"/>
      <c r="Q23" s="104"/>
    </row>
    <row r="24" spans="1:17" ht="12" customHeight="1">
      <c r="A24" s="183"/>
      <c r="B24" s="184"/>
      <c r="C24" s="185"/>
      <c r="D24" s="184"/>
      <c r="E24" s="170"/>
      <c r="F24" s="170"/>
      <c r="G24" s="170"/>
      <c r="H24" s="170"/>
      <c r="I24" s="186"/>
      <c r="J24" s="186"/>
      <c r="K24" s="186"/>
      <c r="L24" s="186"/>
      <c r="M24" s="202"/>
      <c r="N24" s="202"/>
      <c r="O24" s="202"/>
      <c r="P24" s="102"/>
      <c r="Q24" s="104"/>
    </row>
    <row r="25" spans="1:17" ht="12" customHeight="1">
      <c r="A25" s="183"/>
      <c r="B25" s="184"/>
      <c r="C25" s="185"/>
      <c r="D25" s="184"/>
      <c r="E25" s="170"/>
      <c r="F25" s="170"/>
      <c r="G25" s="170"/>
      <c r="H25" s="170"/>
      <c r="I25" s="186"/>
      <c r="J25" s="186"/>
      <c r="K25" s="186"/>
      <c r="L25" s="186"/>
      <c r="M25" s="202"/>
      <c r="N25" s="202"/>
      <c r="O25" s="202"/>
      <c r="P25" s="102"/>
      <c r="Q25" s="104"/>
    </row>
    <row r="26" spans="1:17" ht="12.75" customHeight="1">
      <c r="A26" s="183"/>
      <c r="B26" s="184"/>
      <c r="C26" s="185"/>
      <c r="D26" s="184"/>
      <c r="E26" s="170"/>
      <c r="F26" s="170"/>
      <c r="G26" s="170"/>
      <c r="H26" s="170"/>
      <c r="I26" s="186"/>
      <c r="J26" s="186"/>
      <c r="K26" s="186"/>
      <c r="L26" s="186"/>
      <c r="M26" s="202"/>
      <c r="N26" s="202"/>
      <c r="O26" s="202"/>
      <c r="P26" s="102"/>
      <c r="Q26" s="104"/>
    </row>
    <row r="27" spans="1:17" ht="23.25" customHeight="1">
      <c r="A27" s="183"/>
      <c r="B27" s="184"/>
      <c r="C27" s="185"/>
      <c r="D27" s="184"/>
      <c r="E27" s="170"/>
      <c r="F27" s="170"/>
      <c r="G27" s="170"/>
      <c r="H27" s="170"/>
      <c r="I27" s="186"/>
      <c r="J27" s="186"/>
      <c r="K27" s="186"/>
      <c r="L27" s="186"/>
      <c r="M27" s="202"/>
      <c r="N27" s="202"/>
      <c r="O27" s="202"/>
      <c r="P27" s="102"/>
      <c r="Q27" s="104"/>
    </row>
    <row r="28" spans="1:17" ht="24" customHeight="1">
      <c r="A28" s="183"/>
      <c r="B28" s="184"/>
      <c r="C28" s="185"/>
      <c r="D28" s="184"/>
      <c r="E28" s="170"/>
      <c r="F28" s="170"/>
      <c r="G28" s="170"/>
      <c r="H28" s="170"/>
      <c r="I28" s="186"/>
      <c r="J28" s="186"/>
      <c r="K28" s="186"/>
      <c r="L28" s="186"/>
      <c r="M28" s="202"/>
      <c r="N28" s="202"/>
      <c r="O28" s="202"/>
      <c r="P28" s="102"/>
      <c r="Q28" s="104"/>
    </row>
    <row r="29" spans="1:17" ht="12.75" customHeight="1">
      <c r="A29" s="183"/>
      <c r="B29" s="184"/>
      <c r="C29" s="185"/>
      <c r="D29" s="184"/>
      <c r="E29" s="170"/>
      <c r="F29" s="170"/>
      <c r="G29" s="170"/>
      <c r="H29" s="170"/>
      <c r="I29" s="186"/>
      <c r="J29" s="186"/>
      <c r="K29" s="186"/>
      <c r="L29" s="186"/>
      <c r="M29" s="202"/>
      <c r="N29" s="202"/>
      <c r="O29" s="202"/>
      <c r="P29" s="102"/>
      <c r="Q29" s="104"/>
    </row>
    <row r="30" spans="1:17" ht="12.75" customHeight="1">
      <c r="A30" s="183"/>
      <c r="B30" s="184"/>
      <c r="C30" s="185"/>
      <c r="D30" s="184"/>
      <c r="E30" s="170"/>
      <c r="F30" s="170"/>
      <c r="G30" s="170"/>
      <c r="H30" s="170"/>
      <c r="I30" s="186"/>
      <c r="J30" s="186"/>
      <c r="K30" s="186"/>
      <c r="L30" s="186"/>
      <c r="M30" s="203"/>
      <c r="N30" s="203"/>
      <c r="O30" s="203"/>
      <c r="P30" s="103"/>
      <c r="Q30" s="105"/>
    </row>
    <row r="31" spans="1:17" ht="12.75" customHeight="1">
      <c r="A31" s="169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1"/>
    </row>
    <row r="32" spans="1:17" ht="24" customHeight="1">
      <c r="A32" s="183">
        <v>3</v>
      </c>
      <c r="B32" s="200" t="s">
        <v>125</v>
      </c>
      <c r="C32" s="185">
        <v>1</v>
      </c>
      <c r="D32" s="184" t="s">
        <v>189</v>
      </c>
      <c r="E32" s="170" t="s">
        <v>19</v>
      </c>
      <c r="F32" s="308">
        <v>61.35185755336617</v>
      </c>
      <c r="G32" s="308">
        <v>61.45308675202173</v>
      </c>
      <c r="H32" s="308">
        <v>61.71416865125094</v>
      </c>
      <c r="I32" s="308">
        <v>61.9747496066618</v>
      </c>
      <c r="J32" s="308">
        <v>62.075090732505245</v>
      </c>
      <c r="K32" s="308">
        <v>62.175239700231074</v>
      </c>
      <c r="L32" s="308">
        <v>62.27519706129946</v>
      </c>
      <c r="M32" s="294"/>
      <c r="N32" s="294"/>
      <c r="O32" s="279" t="s">
        <v>126</v>
      </c>
      <c r="P32" s="116">
        <v>1</v>
      </c>
      <c r="Q32" s="38" t="s">
        <v>127</v>
      </c>
    </row>
    <row r="33" spans="1:17" ht="12.75" customHeight="1">
      <c r="A33" s="183"/>
      <c r="B33" s="200"/>
      <c r="C33" s="185"/>
      <c r="D33" s="184"/>
      <c r="E33" s="170"/>
      <c r="F33" s="308"/>
      <c r="G33" s="308"/>
      <c r="H33" s="308"/>
      <c r="I33" s="308"/>
      <c r="J33" s="308"/>
      <c r="K33" s="308"/>
      <c r="L33" s="308"/>
      <c r="M33" s="295"/>
      <c r="N33" s="295"/>
      <c r="O33" s="302"/>
      <c r="P33" s="102">
        <v>2</v>
      </c>
      <c r="Q33" s="104" t="s">
        <v>105</v>
      </c>
    </row>
    <row r="34" spans="1:17" ht="12.75" customHeight="1">
      <c r="A34" s="183"/>
      <c r="B34" s="200"/>
      <c r="C34" s="185"/>
      <c r="D34" s="184"/>
      <c r="E34" s="170"/>
      <c r="F34" s="308"/>
      <c r="G34" s="308"/>
      <c r="H34" s="308"/>
      <c r="I34" s="308"/>
      <c r="J34" s="308"/>
      <c r="K34" s="308"/>
      <c r="L34" s="308"/>
      <c r="M34" s="295"/>
      <c r="N34" s="295"/>
      <c r="O34" s="302"/>
      <c r="P34" s="102"/>
      <c r="Q34" s="104"/>
    </row>
    <row r="35" spans="1:17" ht="12.75" customHeight="1">
      <c r="A35" s="183"/>
      <c r="B35" s="200"/>
      <c r="C35" s="185"/>
      <c r="D35" s="184"/>
      <c r="E35" s="170"/>
      <c r="F35" s="308"/>
      <c r="G35" s="308"/>
      <c r="H35" s="308"/>
      <c r="I35" s="308"/>
      <c r="J35" s="308"/>
      <c r="K35" s="308"/>
      <c r="L35" s="308"/>
      <c r="M35" s="296"/>
      <c r="N35" s="296"/>
      <c r="O35" s="280"/>
      <c r="P35" s="103"/>
      <c r="Q35" s="105"/>
    </row>
    <row r="36" spans="1:17" ht="12.75" customHeight="1">
      <c r="A36" s="169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1"/>
    </row>
    <row r="37" spans="1:17" ht="12.75" customHeight="1">
      <c r="A37" s="286">
        <v>4</v>
      </c>
      <c r="B37" s="239" t="s">
        <v>128</v>
      </c>
      <c r="C37" s="305">
        <v>1</v>
      </c>
      <c r="D37" s="184" t="s">
        <v>129</v>
      </c>
      <c r="E37" s="186" t="s">
        <v>19</v>
      </c>
      <c r="F37" s="300">
        <v>3.22</v>
      </c>
      <c r="G37" s="300">
        <v>3.19</v>
      </c>
      <c r="H37" s="300">
        <v>6.98</v>
      </c>
      <c r="I37" s="300">
        <v>26.6</v>
      </c>
      <c r="J37" s="300">
        <v>26.73</v>
      </c>
      <c r="K37" s="300">
        <v>26.77</v>
      </c>
      <c r="L37" s="300">
        <v>26.75</v>
      </c>
      <c r="M37" s="279">
        <v>27</v>
      </c>
      <c r="N37" s="357" t="s">
        <v>207</v>
      </c>
      <c r="O37" s="279" t="s">
        <v>31</v>
      </c>
      <c r="P37" s="116">
        <v>1</v>
      </c>
      <c r="Q37" s="38" t="s">
        <v>130</v>
      </c>
    </row>
    <row r="38" spans="1:17" ht="24" customHeight="1">
      <c r="A38" s="286"/>
      <c r="B38" s="239"/>
      <c r="C38" s="305"/>
      <c r="D38" s="184"/>
      <c r="E38" s="186"/>
      <c r="F38" s="300"/>
      <c r="G38" s="300"/>
      <c r="H38" s="300"/>
      <c r="I38" s="300"/>
      <c r="J38" s="300"/>
      <c r="K38" s="300"/>
      <c r="L38" s="300"/>
      <c r="M38" s="302"/>
      <c r="N38" s="358"/>
      <c r="O38" s="302"/>
      <c r="P38" s="102"/>
      <c r="Q38" s="104"/>
    </row>
    <row r="39" spans="1:17" ht="12.75" customHeight="1">
      <c r="A39" s="286"/>
      <c r="B39" s="239"/>
      <c r="C39" s="305"/>
      <c r="D39" s="184"/>
      <c r="E39" s="186"/>
      <c r="F39" s="300"/>
      <c r="G39" s="300"/>
      <c r="H39" s="300"/>
      <c r="I39" s="300"/>
      <c r="J39" s="300"/>
      <c r="K39" s="300"/>
      <c r="L39" s="300"/>
      <c r="M39" s="302"/>
      <c r="N39" s="358"/>
      <c r="O39" s="302"/>
      <c r="P39" s="102"/>
      <c r="Q39" s="104"/>
    </row>
    <row r="40" spans="1:17" ht="12.75" customHeight="1">
      <c r="A40" s="286"/>
      <c r="B40" s="239"/>
      <c r="C40" s="305"/>
      <c r="D40" s="184"/>
      <c r="E40" s="186"/>
      <c r="F40" s="300"/>
      <c r="G40" s="300"/>
      <c r="H40" s="300"/>
      <c r="I40" s="300"/>
      <c r="J40" s="300"/>
      <c r="K40" s="300"/>
      <c r="L40" s="300"/>
      <c r="M40" s="302"/>
      <c r="N40" s="358"/>
      <c r="O40" s="302"/>
      <c r="P40" s="102"/>
      <c r="Q40" s="104"/>
    </row>
    <row r="41" spans="1:17" ht="12.75" customHeight="1">
      <c r="A41" s="286"/>
      <c r="B41" s="239"/>
      <c r="C41" s="305"/>
      <c r="D41" s="184"/>
      <c r="E41" s="186"/>
      <c r="F41" s="300"/>
      <c r="G41" s="300"/>
      <c r="H41" s="300"/>
      <c r="I41" s="300"/>
      <c r="J41" s="300"/>
      <c r="K41" s="300"/>
      <c r="L41" s="300"/>
      <c r="M41" s="302"/>
      <c r="N41" s="358"/>
      <c r="O41" s="302"/>
      <c r="P41" s="102"/>
      <c r="Q41" s="104"/>
    </row>
    <row r="42" spans="1:17" ht="12.75" customHeight="1">
      <c r="A42" s="286"/>
      <c r="B42" s="239"/>
      <c r="C42" s="305"/>
      <c r="D42" s="184"/>
      <c r="E42" s="186"/>
      <c r="F42" s="300"/>
      <c r="G42" s="300"/>
      <c r="H42" s="300"/>
      <c r="I42" s="300"/>
      <c r="J42" s="300"/>
      <c r="K42" s="300"/>
      <c r="L42" s="300"/>
      <c r="M42" s="302"/>
      <c r="N42" s="358"/>
      <c r="O42" s="302"/>
      <c r="P42" s="102"/>
      <c r="Q42" s="104"/>
    </row>
    <row r="43" spans="1:17" ht="12.75" customHeight="1" thickBot="1">
      <c r="A43" s="304"/>
      <c r="B43" s="240"/>
      <c r="C43" s="306"/>
      <c r="D43" s="243"/>
      <c r="E43" s="307"/>
      <c r="F43" s="301"/>
      <c r="G43" s="301"/>
      <c r="H43" s="301"/>
      <c r="I43" s="301"/>
      <c r="J43" s="301"/>
      <c r="K43" s="301"/>
      <c r="L43" s="301"/>
      <c r="M43" s="303"/>
      <c r="N43" s="359"/>
      <c r="O43" s="303"/>
      <c r="P43" s="119"/>
      <c r="Q43" s="70"/>
    </row>
  </sheetData>
  <sheetProtection/>
  <mergeCells count="78">
    <mergeCell ref="O18:O20"/>
    <mergeCell ref="I18:I20"/>
    <mergeCell ref="J18:J20"/>
    <mergeCell ref="A6:B6"/>
    <mergeCell ref="A7:B7"/>
    <mergeCell ref="D7:Q8"/>
    <mergeCell ref="E12:F12"/>
    <mergeCell ref="E13:F13"/>
    <mergeCell ref="E14:F14"/>
    <mergeCell ref="A16:D16"/>
    <mergeCell ref="E16:E17"/>
    <mergeCell ref="F16:F17"/>
    <mergeCell ref="G16:I16"/>
    <mergeCell ref="O16:O17"/>
    <mergeCell ref="N16:N17"/>
    <mergeCell ref="P16:Q17"/>
    <mergeCell ref="A17:B17"/>
    <mergeCell ref="C17:D17"/>
    <mergeCell ref="A18:A20"/>
    <mergeCell ref="B18:B20"/>
    <mergeCell ref="C18:C20"/>
    <mergeCell ref="D18:D20"/>
    <mergeCell ref="E18:E20"/>
    <mergeCell ref="F18:F20"/>
    <mergeCell ref="H18:H20"/>
    <mergeCell ref="K18:K20"/>
    <mergeCell ref="L18:L20"/>
    <mergeCell ref="C22:C30"/>
    <mergeCell ref="D22:D30"/>
    <mergeCell ref="E22:E30"/>
    <mergeCell ref="F22:F30"/>
    <mergeCell ref="G22:G30"/>
    <mergeCell ref="H22:H30"/>
    <mergeCell ref="G18:G20"/>
    <mergeCell ref="O22:O30"/>
    <mergeCell ref="A31:Q31"/>
    <mergeCell ref="A32:A35"/>
    <mergeCell ref="B32:B35"/>
    <mergeCell ref="C32:C35"/>
    <mergeCell ref="D32:D35"/>
    <mergeCell ref="E32:E35"/>
    <mergeCell ref="F32:F35"/>
    <mergeCell ref="A22:A30"/>
    <mergeCell ref="B22:B30"/>
    <mergeCell ref="I32:I35"/>
    <mergeCell ref="J32:J35"/>
    <mergeCell ref="K32:K35"/>
    <mergeCell ref="L32:L35"/>
    <mergeCell ref="K22:K30"/>
    <mergeCell ref="L22:L30"/>
    <mergeCell ref="I22:I30"/>
    <mergeCell ref="J22:J30"/>
    <mergeCell ref="E37:E43"/>
    <mergeCell ref="F37:F43"/>
    <mergeCell ref="G37:G43"/>
    <mergeCell ref="H37:H43"/>
    <mergeCell ref="G32:G35"/>
    <mergeCell ref="H32:H35"/>
    <mergeCell ref="M22:M30"/>
    <mergeCell ref="M32:M35"/>
    <mergeCell ref="M37:M43"/>
    <mergeCell ref="N37:N43"/>
    <mergeCell ref="O32:O35"/>
    <mergeCell ref="A36:Q36"/>
    <mergeCell ref="A37:A43"/>
    <mergeCell ref="B37:B43"/>
    <mergeCell ref="C37:C43"/>
    <mergeCell ref="D37:D43"/>
    <mergeCell ref="N32:N35"/>
    <mergeCell ref="N22:N30"/>
    <mergeCell ref="N18:N20"/>
    <mergeCell ref="A21:Q21"/>
    <mergeCell ref="I37:I43"/>
    <mergeCell ref="J37:J43"/>
    <mergeCell ref="K37:K43"/>
    <mergeCell ref="L37:L43"/>
    <mergeCell ref="O37:O43"/>
    <mergeCell ref="M18:M20"/>
  </mergeCells>
  <printOptions/>
  <pageMargins left="0.5905511811023623" right="0.5905511811023623" top="1.1811023622047245" bottom="0.5905511811023623" header="0.7086614173228347" footer="0.31496062992125984"/>
  <pageSetup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Q44"/>
  <sheetViews>
    <sheetView view="pageBreakPreview" zoomScaleNormal="120" zoomScaleSheetLayoutView="100" zoomScalePageLayoutView="0" workbookViewId="0" topLeftCell="A13">
      <selection activeCell="N47" sqref="N47"/>
    </sheetView>
  </sheetViews>
  <sheetFormatPr defaultColWidth="9.00390625" defaultRowHeight="15"/>
  <cols>
    <col min="1" max="1" width="2.8515625" style="33" customWidth="1"/>
    <col min="2" max="2" width="19.421875" style="1" customWidth="1"/>
    <col min="3" max="3" width="2.8515625" style="33" customWidth="1"/>
    <col min="4" max="4" width="26.140625" style="1" customWidth="1"/>
    <col min="5" max="5" width="9.421875" style="1" customWidth="1"/>
    <col min="6" max="9" width="13.00390625" style="1" hidden="1" customWidth="1"/>
    <col min="10" max="10" width="13.00390625" style="1" customWidth="1"/>
    <col min="11" max="12" width="13.00390625" style="1" hidden="1" customWidth="1"/>
    <col min="13" max="13" width="11.8515625" style="1" customWidth="1"/>
    <col min="14" max="14" width="35.28125" style="1" customWidth="1"/>
    <col min="15" max="15" width="13.00390625" style="1" customWidth="1"/>
    <col min="16" max="16" width="2.8515625" style="1" customWidth="1"/>
    <col min="17" max="17" width="20.8515625" style="83" customWidth="1"/>
    <col min="18" max="18" width="9.00390625" style="1" customWidth="1"/>
    <col min="19" max="19" width="11.8515625" style="1" customWidth="1"/>
    <col min="20" max="16384" width="9.00390625" style="1" customWidth="1"/>
  </cols>
  <sheetData>
    <row r="1" spans="1:17" ht="12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</row>
    <row r="2" spans="1:17" ht="12.7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ht="12.75" customHeight="1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</row>
    <row r="4" spans="1:17" ht="12.7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</row>
    <row r="5" spans="1:17" ht="12" customHeight="1">
      <c r="A5" s="2"/>
      <c r="B5" s="3"/>
      <c r="C5" s="4"/>
      <c r="D5" s="5"/>
      <c r="E5" s="5"/>
      <c r="F5" s="5"/>
      <c r="P5" s="4"/>
      <c r="Q5" s="6"/>
    </row>
    <row r="6" spans="1:17" ht="12.75">
      <c r="A6" s="214" t="s">
        <v>0</v>
      </c>
      <c r="B6" s="214"/>
      <c r="C6" s="7" t="s">
        <v>1</v>
      </c>
      <c r="D6" s="8" t="s">
        <v>2</v>
      </c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9"/>
      <c r="Q6" s="16"/>
    </row>
    <row r="7" spans="1:17" ht="12.75" customHeight="1">
      <c r="A7" s="214" t="s">
        <v>131</v>
      </c>
      <c r="B7" s="214"/>
      <c r="C7" s="7" t="s">
        <v>1</v>
      </c>
      <c r="D7" s="215" t="s">
        <v>132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</row>
    <row r="8" spans="1:17" ht="12.75">
      <c r="A8" s="108"/>
      <c r="B8" s="108"/>
      <c r="C8" s="7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</row>
    <row r="9" spans="1:17" ht="12" customHeight="1">
      <c r="A9" s="108"/>
      <c r="B9" s="108"/>
      <c r="C9" s="7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1:17" ht="13.5" customHeight="1">
      <c r="A10" s="108" t="s">
        <v>5</v>
      </c>
      <c r="B10" s="108"/>
      <c r="C10" s="7" t="s">
        <v>1</v>
      </c>
      <c r="D10" s="12" t="s">
        <v>133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1"/>
      <c r="Q10" s="49"/>
    </row>
    <row r="11" spans="1:17" ht="12.75">
      <c r="A11" s="13" t="s">
        <v>7</v>
      </c>
      <c r="B11" s="13"/>
      <c r="C11" s="14" t="s">
        <v>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1"/>
      <c r="Q11" s="49"/>
    </row>
    <row r="12" spans="1:17" ht="12.75">
      <c r="A12" s="13"/>
      <c r="B12" s="13"/>
      <c r="C12" s="14"/>
      <c r="D12" s="16"/>
      <c r="E12" s="212" t="s">
        <v>8</v>
      </c>
      <c r="F12" s="212"/>
      <c r="G12" s="17">
        <v>2014</v>
      </c>
      <c r="H12" s="17">
        <v>2015</v>
      </c>
      <c r="I12" s="17">
        <v>2016</v>
      </c>
      <c r="J12" s="17" t="s">
        <v>14</v>
      </c>
      <c r="K12" s="17">
        <v>2018</v>
      </c>
      <c r="L12" s="17">
        <v>2019</v>
      </c>
      <c r="M12" s="17" t="s">
        <v>13</v>
      </c>
      <c r="N12" s="18"/>
      <c r="O12" s="18"/>
      <c r="P12" s="11"/>
      <c r="Q12" s="49"/>
    </row>
    <row r="13" spans="1:17" ht="12.75">
      <c r="A13" s="13">
        <v>1</v>
      </c>
      <c r="B13" s="210" t="s">
        <v>134</v>
      </c>
      <c r="C13" s="210"/>
      <c r="D13" s="211"/>
      <c r="E13" s="212" t="s">
        <v>10</v>
      </c>
      <c r="F13" s="212"/>
      <c r="G13" s="111" t="s">
        <v>24</v>
      </c>
      <c r="H13" s="111" t="s">
        <v>24</v>
      </c>
      <c r="I13" s="111">
        <v>60</v>
      </c>
      <c r="J13" s="111">
        <v>70</v>
      </c>
      <c r="K13" s="111">
        <v>80</v>
      </c>
      <c r="L13" s="111">
        <v>90</v>
      </c>
      <c r="M13" s="111"/>
      <c r="N13" s="76"/>
      <c r="O13" s="76"/>
      <c r="P13" s="11"/>
      <c r="Q13" s="49"/>
    </row>
    <row r="14" spans="1:17" ht="12.75">
      <c r="A14" s="13">
        <v>2</v>
      </c>
      <c r="B14" s="106" t="s">
        <v>135</v>
      </c>
      <c r="C14" s="106"/>
      <c r="D14" s="106"/>
      <c r="E14" s="212" t="s">
        <v>10</v>
      </c>
      <c r="F14" s="212"/>
      <c r="G14" s="111" t="s">
        <v>24</v>
      </c>
      <c r="H14" s="111">
        <v>78.14</v>
      </c>
      <c r="I14" s="111">
        <v>78.87</v>
      </c>
      <c r="J14" s="111">
        <v>80</v>
      </c>
      <c r="K14" s="111">
        <v>82</v>
      </c>
      <c r="L14" s="111">
        <v>85</v>
      </c>
      <c r="M14" s="111"/>
      <c r="N14" s="76"/>
      <c r="O14" s="76"/>
      <c r="P14" s="11"/>
      <c r="Q14" s="49"/>
    </row>
    <row r="15" spans="1:17" ht="12" customHeight="1" thickBot="1">
      <c r="A15" s="4"/>
      <c r="B15" s="20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1"/>
      <c r="Q15" s="23"/>
    </row>
    <row r="16" spans="1:17" ht="12" customHeight="1" thickBot="1">
      <c r="A16" s="196" t="s">
        <v>11</v>
      </c>
      <c r="B16" s="196"/>
      <c r="C16" s="196"/>
      <c r="D16" s="196"/>
      <c r="E16" s="196" t="s">
        <v>8</v>
      </c>
      <c r="F16" s="195" t="s">
        <v>12</v>
      </c>
      <c r="G16" s="197" t="s">
        <v>13</v>
      </c>
      <c r="H16" s="198"/>
      <c r="I16" s="199"/>
      <c r="J16" s="100" t="s">
        <v>14</v>
      </c>
      <c r="K16" s="151"/>
      <c r="L16" s="152"/>
      <c r="M16" s="100" t="s">
        <v>13</v>
      </c>
      <c r="N16" s="193" t="s">
        <v>206</v>
      </c>
      <c r="O16" s="292" t="s">
        <v>15</v>
      </c>
      <c r="P16" s="195" t="s">
        <v>205</v>
      </c>
      <c r="Q16" s="195"/>
    </row>
    <row r="17" spans="1:17" ht="15.75" customHeight="1" thickBot="1">
      <c r="A17" s="196" t="s">
        <v>16</v>
      </c>
      <c r="B17" s="196"/>
      <c r="C17" s="196" t="s">
        <v>17</v>
      </c>
      <c r="D17" s="196"/>
      <c r="E17" s="196"/>
      <c r="F17" s="195"/>
      <c r="G17" s="100">
        <v>2014</v>
      </c>
      <c r="H17" s="100">
        <v>2015</v>
      </c>
      <c r="I17" s="100">
        <v>2016</v>
      </c>
      <c r="J17" s="100">
        <v>2017</v>
      </c>
      <c r="K17" s="100">
        <v>2018</v>
      </c>
      <c r="L17" s="100">
        <v>2019</v>
      </c>
      <c r="M17" s="150">
        <v>2017</v>
      </c>
      <c r="N17" s="194"/>
      <c r="O17" s="319"/>
      <c r="P17" s="195"/>
      <c r="Q17" s="195"/>
    </row>
    <row r="18" spans="1:17" ht="45.75" customHeight="1">
      <c r="A18" s="97">
        <v>1</v>
      </c>
      <c r="B18" s="101" t="s">
        <v>136</v>
      </c>
      <c r="C18" s="99">
        <v>1</v>
      </c>
      <c r="D18" s="56" t="s">
        <v>137</v>
      </c>
      <c r="E18" s="95" t="s">
        <v>19</v>
      </c>
      <c r="F18" s="77">
        <v>0.68</v>
      </c>
      <c r="G18" s="77">
        <v>0.7</v>
      </c>
      <c r="H18" s="77">
        <v>0.75</v>
      </c>
      <c r="I18" s="77">
        <v>0.8</v>
      </c>
      <c r="J18" s="77">
        <v>0.85</v>
      </c>
      <c r="K18" s="77">
        <v>0.9</v>
      </c>
      <c r="L18" s="77">
        <v>0.95</v>
      </c>
      <c r="M18" s="163"/>
      <c r="N18" s="163"/>
      <c r="O18" s="78" t="s">
        <v>138</v>
      </c>
      <c r="P18" s="81">
        <v>1</v>
      </c>
      <c r="Q18" s="96" t="s">
        <v>139</v>
      </c>
    </row>
    <row r="19" spans="1:17" ht="12.75" customHeight="1">
      <c r="A19" s="169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1"/>
    </row>
    <row r="20" spans="1:17" ht="23.25" customHeight="1">
      <c r="A20" s="334">
        <v>2</v>
      </c>
      <c r="B20" s="337" t="s">
        <v>140</v>
      </c>
      <c r="C20" s="339">
        <v>1</v>
      </c>
      <c r="D20" s="337" t="s">
        <v>141</v>
      </c>
      <c r="E20" s="288" t="s">
        <v>142</v>
      </c>
      <c r="F20" s="288">
        <v>200</v>
      </c>
      <c r="G20" s="331">
        <v>214</v>
      </c>
      <c r="H20" s="288">
        <v>239</v>
      </c>
      <c r="I20" s="288">
        <v>259</v>
      </c>
      <c r="J20" s="288">
        <v>273</v>
      </c>
      <c r="K20" s="288">
        <v>294</v>
      </c>
      <c r="L20" s="288">
        <v>301</v>
      </c>
      <c r="M20" s="288"/>
      <c r="N20" s="288"/>
      <c r="O20" s="260" t="s">
        <v>143</v>
      </c>
      <c r="P20" s="99">
        <v>1</v>
      </c>
      <c r="Q20" s="96" t="s">
        <v>144</v>
      </c>
    </row>
    <row r="21" spans="1:17" ht="12.75" customHeight="1">
      <c r="A21" s="341"/>
      <c r="B21" s="312"/>
      <c r="C21" s="206"/>
      <c r="D21" s="312"/>
      <c r="E21" s="289"/>
      <c r="F21" s="289"/>
      <c r="G21" s="332"/>
      <c r="H21" s="289"/>
      <c r="I21" s="289"/>
      <c r="J21" s="289"/>
      <c r="K21" s="289"/>
      <c r="L21" s="289"/>
      <c r="M21" s="289"/>
      <c r="N21" s="289"/>
      <c r="O21" s="203"/>
      <c r="P21" s="99"/>
      <c r="Q21" s="96"/>
    </row>
    <row r="22" spans="1:17" ht="12" customHeight="1">
      <c r="A22" s="169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1"/>
    </row>
    <row r="23" spans="1:17" ht="31.5" customHeight="1">
      <c r="A23" s="334">
        <v>3</v>
      </c>
      <c r="B23" s="337" t="s">
        <v>148</v>
      </c>
      <c r="C23" s="99">
        <v>1</v>
      </c>
      <c r="D23" s="98" t="s">
        <v>191</v>
      </c>
      <c r="E23" s="95" t="s">
        <v>19</v>
      </c>
      <c r="F23" s="79">
        <v>3.1</v>
      </c>
      <c r="G23" s="79">
        <v>3.1</v>
      </c>
      <c r="H23" s="79">
        <v>3.1</v>
      </c>
      <c r="I23" s="79">
        <v>3.1</v>
      </c>
      <c r="J23" s="79">
        <v>15</v>
      </c>
      <c r="K23" s="79">
        <v>46.8</v>
      </c>
      <c r="L23" s="79">
        <v>73.4</v>
      </c>
      <c r="M23" s="79"/>
      <c r="N23" s="79"/>
      <c r="O23" s="247" t="s">
        <v>145</v>
      </c>
      <c r="P23" s="116">
        <v>1</v>
      </c>
      <c r="Q23" s="27" t="s">
        <v>146</v>
      </c>
    </row>
    <row r="24" spans="1:17" ht="31.5" customHeight="1">
      <c r="A24" s="335"/>
      <c r="B24" s="311"/>
      <c r="C24" s="99">
        <v>2</v>
      </c>
      <c r="D24" s="98" t="s">
        <v>147</v>
      </c>
      <c r="E24" s="95" t="s">
        <v>116</v>
      </c>
      <c r="F24" s="79" t="s">
        <v>24</v>
      </c>
      <c r="G24" s="79" t="s">
        <v>24</v>
      </c>
      <c r="H24" s="79" t="s">
        <v>24</v>
      </c>
      <c r="I24" s="79">
        <v>2</v>
      </c>
      <c r="J24" s="79">
        <v>3</v>
      </c>
      <c r="K24" s="79">
        <v>3</v>
      </c>
      <c r="L24" s="79">
        <v>3</v>
      </c>
      <c r="M24" s="79"/>
      <c r="N24" s="79"/>
      <c r="O24" s="329"/>
      <c r="P24" s="116">
        <v>1</v>
      </c>
      <c r="Q24" s="27" t="s">
        <v>146</v>
      </c>
    </row>
    <row r="25" spans="1:17" ht="31.5" customHeight="1">
      <c r="A25" s="335"/>
      <c r="B25" s="311"/>
      <c r="C25" s="99">
        <v>3</v>
      </c>
      <c r="D25" s="98" t="s">
        <v>149</v>
      </c>
      <c r="E25" s="95" t="s">
        <v>150</v>
      </c>
      <c r="F25" s="79" t="s">
        <v>151</v>
      </c>
      <c r="G25" s="79" t="s">
        <v>151</v>
      </c>
      <c r="H25" s="79" t="s">
        <v>151</v>
      </c>
      <c r="I25" s="79" t="s">
        <v>151</v>
      </c>
      <c r="J25" s="79" t="s">
        <v>151</v>
      </c>
      <c r="K25" s="79" t="s">
        <v>151</v>
      </c>
      <c r="L25" s="79" t="s">
        <v>151</v>
      </c>
      <c r="M25" s="79"/>
      <c r="N25" s="79"/>
      <c r="O25" s="329"/>
      <c r="P25" s="99">
        <v>1</v>
      </c>
      <c r="Q25" s="96" t="s">
        <v>152</v>
      </c>
    </row>
    <row r="26" spans="1:17" ht="11.25">
      <c r="A26" s="335"/>
      <c r="B26" s="311"/>
      <c r="C26" s="339">
        <v>4</v>
      </c>
      <c r="D26" s="337" t="s">
        <v>185</v>
      </c>
      <c r="E26" s="288" t="s">
        <v>150</v>
      </c>
      <c r="F26" s="325" t="s">
        <v>153</v>
      </c>
      <c r="G26" s="325" t="s">
        <v>153</v>
      </c>
      <c r="H26" s="325" t="s">
        <v>153</v>
      </c>
      <c r="I26" s="325" t="s">
        <v>153</v>
      </c>
      <c r="J26" s="325" t="s">
        <v>154</v>
      </c>
      <c r="K26" s="325" t="s">
        <v>154</v>
      </c>
      <c r="L26" s="325" t="s">
        <v>155</v>
      </c>
      <c r="M26" s="325"/>
      <c r="N26" s="325"/>
      <c r="O26" s="329"/>
      <c r="P26" s="99">
        <v>1</v>
      </c>
      <c r="Q26" s="96" t="s">
        <v>156</v>
      </c>
    </row>
    <row r="27" spans="1:17" ht="11.25">
      <c r="A27" s="335"/>
      <c r="B27" s="311"/>
      <c r="C27" s="205"/>
      <c r="D27" s="311"/>
      <c r="E27" s="323"/>
      <c r="F27" s="317"/>
      <c r="G27" s="317"/>
      <c r="H27" s="317"/>
      <c r="I27" s="317"/>
      <c r="J27" s="317"/>
      <c r="K27" s="317"/>
      <c r="L27" s="317"/>
      <c r="M27" s="317"/>
      <c r="N27" s="317"/>
      <c r="O27" s="329"/>
      <c r="P27" s="99"/>
      <c r="Q27" s="96"/>
    </row>
    <row r="28" spans="1:17" ht="11.25">
      <c r="A28" s="335"/>
      <c r="B28" s="311"/>
      <c r="C28" s="205"/>
      <c r="D28" s="311"/>
      <c r="E28" s="323"/>
      <c r="F28" s="317"/>
      <c r="G28" s="317"/>
      <c r="H28" s="317"/>
      <c r="I28" s="317"/>
      <c r="J28" s="317"/>
      <c r="K28" s="317"/>
      <c r="L28" s="317"/>
      <c r="M28" s="318"/>
      <c r="N28" s="318"/>
      <c r="O28" s="329"/>
      <c r="P28" s="99"/>
      <c r="Q28" s="27"/>
    </row>
    <row r="29" spans="1:17" ht="33" customHeight="1">
      <c r="A29" s="335"/>
      <c r="B29" s="311"/>
      <c r="C29" s="99">
        <v>5</v>
      </c>
      <c r="D29" s="98" t="s">
        <v>157</v>
      </c>
      <c r="E29" s="95" t="s">
        <v>19</v>
      </c>
      <c r="F29" s="79">
        <v>60</v>
      </c>
      <c r="G29" s="79">
        <v>65</v>
      </c>
      <c r="H29" s="79">
        <v>70</v>
      </c>
      <c r="I29" s="79">
        <v>75</v>
      </c>
      <c r="J29" s="79">
        <v>80</v>
      </c>
      <c r="K29" s="79">
        <v>85</v>
      </c>
      <c r="L29" s="79">
        <v>90</v>
      </c>
      <c r="M29" s="79"/>
      <c r="N29" s="79"/>
      <c r="O29" s="329"/>
      <c r="P29" s="99">
        <v>1</v>
      </c>
      <c r="Q29" s="96" t="s">
        <v>158</v>
      </c>
    </row>
    <row r="30" spans="1:17" ht="12.75" customHeight="1">
      <c r="A30" s="335"/>
      <c r="B30" s="311"/>
      <c r="C30" s="339">
        <v>6</v>
      </c>
      <c r="D30" s="337" t="s">
        <v>187</v>
      </c>
      <c r="E30" s="260" t="s">
        <v>19</v>
      </c>
      <c r="F30" s="325">
        <v>56</v>
      </c>
      <c r="G30" s="325">
        <v>100</v>
      </c>
      <c r="H30" s="325">
        <v>100</v>
      </c>
      <c r="I30" s="325">
        <v>100</v>
      </c>
      <c r="J30" s="325">
        <v>100</v>
      </c>
      <c r="K30" s="325">
        <v>100</v>
      </c>
      <c r="L30" s="325">
        <v>100</v>
      </c>
      <c r="M30" s="325"/>
      <c r="N30" s="325"/>
      <c r="O30" s="329"/>
      <c r="P30" s="99">
        <v>1</v>
      </c>
      <c r="Q30" s="96" t="s">
        <v>159</v>
      </c>
    </row>
    <row r="31" spans="1:17" ht="17.25" customHeight="1">
      <c r="A31" s="335"/>
      <c r="B31" s="311"/>
      <c r="C31" s="206"/>
      <c r="D31" s="312"/>
      <c r="E31" s="203"/>
      <c r="F31" s="318"/>
      <c r="G31" s="318"/>
      <c r="H31" s="318"/>
      <c r="I31" s="318"/>
      <c r="J31" s="318"/>
      <c r="K31" s="318"/>
      <c r="L31" s="318"/>
      <c r="M31" s="318"/>
      <c r="N31" s="318"/>
      <c r="O31" s="329"/>
      <c r="P31" s="99">
        <v>2</v>
      </c>
      <c r="Q31" s="96" t="s">
        <v>160</v>
      </c>
    </row>
    <row r="32" spans="1:17" ht="34.5" customHeight="1">
      <c r="A32" s="335"/>
      <c r="B32" s="311"/>
      <c r="C32" s="99">
        <v>7</v>
      </c>
      <c r="D32" s="98" t="s">
        <v>161</v>
      </c>
      <c r="E32" s="95"/>
      <c r="F32" s="87" t="s">
        <v>33</v>
      </c>
      <c r="G32" s="87" t="s">
        <v>33</v>
      </c>
      <c r="H32" s="87" t="s">
        <v>33</v>
      </c>
      <c r="I32" s="87" t="s">
        <v>33</v>
      </c>
      <c r="J32" s="79">
        <v>65</v>
      </c>
      <c r="K32" s="79">
        <v>70</v>
      </c>
      <c r="L32" s="79">
        <v>75</v>
      </c>
      <c r="M32" s="79"/>
      <c r="N32" s="79"/>
      <c r="O32" s="329"/>
      <c r="P32" s="99">
        <v>1</v>
      </c>
      <c r="Q32" s="96" t="s">
        <v>26</v>
      </c>
    </row>
    <row r="33" spans="1:17" ht="12.75" customHeight="1">
      <c r="A33" s="335"/>
      <c r="B33" s="311"/>
      <c r="C33" s="339">
        <v>8</v>
      </c>
      <c r="D33" s="337" t="s">
        <v>186</v>
      </c>
      <c r="E33" s="288" t="s">
        <v>184</v>
      </c>
      <c r="F33" s="326" t="s">
        <v>33</v>
      </c>
      <c r="G33" s="326" t="s">
        <v>33</v>
      </c>
      <c r="H33" s="326" t="s">
        <v>33</v>
      </c>
      <c r="I33" s="326" t="s">
        <v>33</v>
      </c>
      <c r="J33" s="326" t="s">
        <v>33</v>
      </c>
      <c r="K33" s="325">
        <v>80</v>
      </c>
      <c r="L33" s="325">
        <v>85</v>
      </c>
      <c r="M33" s="325"/>
      <c r="N33" s="325"/>
      <c r="O33" s="329"/>
      <c r="P33" s="116">
        <v>1</v>
      </c>
      <c r="Q33" s="38" t="s">
        <v>156</v>
      </c>
    </row>
    <row r="34" spans="1:17" ht="12.75" customHeight="1">
      <c r="A34" s="335"/>
      <c r="B34" s="311"/>
      <c r="C34" s="205"/>
      <c r="D34" s="311"/>
      <c r="E34" s="323"/>
      <c r="F34" s="327"/>
      <c r="G34" s="327"/>
      <c r="H34" s="327"/>
      <c r="I34" s="327"/>
      <c r="J34" s="327"/>
      <c r="K34" s="317"/>
      <c r="L34" s="317"/>
      <c r="M34" s="317"/>
      <c r="N34" s="317"/>
      <c r="O34" s="329"/>
      <c r="P34" s="116"/>
      <c r="Q34" s="38"/>
    </row>
    <row r="35" spans="1:17" ht="11.25">
      <c r="A35" s="335"/>
      <c r="B35" s="311"/>
      <c r="C35" s="205"/>
      <c r="D35" s="311"/>
      <c r="E35" s="323"/>
      <c r="F35" s="327"/>
      <c r="G35" s="327"/>
      <c r="H35" s="327"/>
      <c r="I35" s="327"/>
      <c r="J35" s="327"/>
      <c r="K35" s="317"/>
      <c r="L35" s="317"/>
      <c r="M35" s="317"/>
      <c r="N35" s="317"/>
      <c r="O35" s="329"/>
      <c r="P35" s="116"/>
      <c r="Q35" s="38"/>
    </row>
    <row r="36" spans="1:17" ht="11.25">
      <c r="A36" s="341"/>
      <c r="B36" s="312"/>
      <c r="C36" s="206"/>
      <c r="D36" s="312"/>
      <c r="E36" s="289"/>
      <c r="F36" s="328"/>
      <c r="G36" s="328"/>
      <c r="H36" s="328"/>
      <c r="I36" s="328"/>
      <c r="J36" s="328"/>
      <c r="K36" s="318"/>
      <c r="L36" s="318"/>
      <c r="M36" s="318"/>
      <c r="N36" s="318"/>
      <c r="O36" s="330"/>
      <c r="P36" s="116"/>
      <c r="Q36" s="38"/>
    </row>
    <row r="37" spans="1:17" ht="12" customHeight="1">
      <c r="A37" s="118"/>
      <c r="B37" s="113"/>
      <c r="C37" s="102"/>
      <c r="D37" s="113"/>
      <c r="E37" s="115"/>
      <c r="F37" s="114"/>
      <c r="G37" s="114"/>
      <c r="H37" s="114"/>
      <c r="I37" s="114"/>
      <c r="J37" s="114"/>
      <c r="K37" s="114"/>
      <c r="L37" s="114"/>
      <c r="M37" s="114"/>
      <c r="N37" s="114"/>
      <c r="O37" s="117"/>
      <c r="P37" s="116"/>
      <c r="Q37" s="38"/>
    </row>
    <row r="38" spans="1:17" ht="23.25" customHeight="1">
      <c r="A38" s="334">
        <v>4</v>
      </c>
      <c r="B38" s="337" t="s">
        <v>162</v>
      </c>
      <c r="C38" s="339">
        <v>1</v>
      </c>
      <c r="D38" s="337" t="s">
        <v>163</v>
      </c>
      <c r="E38" s="288" t="s">
        <v>164</v>
      </c>
      <c r="F38" s="288" t="s">
        <v>165</v>
      </c>
      <c r="G38" s="288" t="s">
        <v>165</v>
      </c>
      <c r="H38" s="288" t="s">
        <v>166</v>
      </c>
      <c r="I38" s="288" t="s">
        <v>166</v>
      </c>
      <c r="J38" s="288" t="s">
        <v>166</v>
      </c>
      <c r="K38" s="288" t="s">
        <v>166</v>
      </c>
      <c r="L38" s="288" t="s">
        <v>166</v>
      </c>
      <c r="M38" s="288"/>
      <c r="N38" s="288"/>
      <c r="O38" s="260" t="s">
        <v>145</v>
      </c>
      <c r="P38" s="116">
        <v>1</v>
      </c>
      <c r="Q38" s="38" t="s">
        <v>124</v>
      </c>
    </row>
    <row r="39" spans="1:17" ht="15" customHeight="1">
      <c r="A39" s="335"/>
      <c r="B39" s="311"/>
      <c r="C39" s="205"/>
      <c r="D39" s="311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202"/>
      <c r="P39" s="102"/>
      <c r="Q39" s="104"/>
    </row>
    <row r="40" spans="1:17" ht="15" customHeight="1">
      <c r="A40" s="335"/>
      <c r="B40" s="311"/>
      <c r="C40" s="205"/>
      <c r="D40" s="311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202"/>
      <c r="P40" s="102"/>
      <c r="Q40" s="104"/>
    </row>
    <row r="41" spans="1:17" ht="15" customHeight="1">
      <c r="A41" s="335"/>
      <c r="B41" s="311"/>
      <c r="C41" s="205"/>
      <c r="D41" s="311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202"/>
      <c r="P41" s="102"/>
      <c r="Q41" s="104"/>
    </row>
    <row r="42" spans="1:17" ht="12" customHeight="1" thickBot="1">
      <c r="A42" s="336"/>
      <c r="B42" s="338"/>
      <c r="C42" s="340"/>
      <c r="D42" s="338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33"/>
      <c r="P42" s="119"/>
      <c r="Q42" s="104"/>
    </row>
    <row r="44" spans="1:17" ht="11.25">
      <c r="A44" s="82"/>
      <c r="B44" s="80"/>
      <c r="C44" s="82"/>
      <c r="D44" s="35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4"/>
      <c r="P44" s="82"/>
      <c r="Q44" s="35"/>
    </row>
  </sheetData>
  <sheetProtection/>
  <mergeCells count="90">
    <mergeCell ref="A1:Q1"/>
    <mergeCell ref="A2:Q2"/>
    <mergeCell ref="A3:Q3"/>
    <mergeCell ref="A6:B6"/>
    <mergeCell ref="A7:B7"/>
    <mergeCell ref="D7:Q8"/>
    <mergeCell ref="E16:E17"/>
    <mergeCell ref="F16:F17"/>
    <mergeCell ref="A19:Q19"/>
    <mergeCell ref="A22:Q22"/>
    <mergeCell ref="G16:I16"/>
    <mergeCell ref="O16:O17"/>
    <mergeCell ref="P16:Q17"/>
    <mergeCell ref="A17:B17"/>
    <mergeCell ref="A20:A21"/>
    <mergeCell ref="B20:B21"/>
    <mergeCell ref="C20:C21"/>
    <mergeCell ref="F30:F31"/>
    <mergeCell ref="G30:G31"/>
    <mergeCell ref="E12:F12"/>
    <mergeCell ref="B13:D13"/>
    <mergeCell ref="E13:F13"/>
    <mergeCell ref="E14:F14"/>
    <mergeCell ref="A16:D16"/>
    <mergeCell ref="D20:D21"/>
    <mergeCell ref="E20:E21"/>
    <mergeCell ref="C33:C36"/>
    <mergeCell ref="D33:D36"/>
    <mergeCell ref="C26:C28"/>
    <mergeCell ref="D26:D28"/>
    <mergeCell ref="C30:C31"/>
    <mergeCell ref="D30:D31"/>
    <mergeCell ref="L38:L42"/>
    <mergeCell ref="O38:O42"/>
    <mergeCell ref="F38:F42"/>
    <mergeCell ref="C17:D17"/>
    <mergeCell ref="A38:A42"/>
    <mergeCell ref="B38:B42"/>
    <mergeCell ref="C38:C42"/>
    <mergeCell ref="D38:D42"/>
    <mergeCell ref="A23:A36"/>
    <mergeCell ref="B23:B36"/>
    <mergeCell ref="L30:L31"/>
    <mergeCell ref="K26:K28"/>
    <mergeCell ref="L26:L28"/>
    <mergeCell ref="E33:E36"/>
    <mergeCell ref="E26:E28"/>
    <mergeCell ref="E30:E31"/>
    <mergeCell ref="F20:F21"/>
    <mergeCell ref="G20:G21"/>
    <mergeCell ref="H20:H21"/>
    <mergeCell ref="E38:E42"/>
    <mergeCell ref="I30:I31"/>
    <mergeCell ref="I20:I21"/>
    <mergeCell ref="J20:J21"/>
    <mergeCell ref="K20:K21"/>
    <mergeCell ref="L20:L21"/>
    <mergeCell ref="O20:O21"/>
    <mergeCell ref="J30:J31"/>
    <mergeCell ref="K30:K31"/>
    <mergeCell ref="O23:O36"/>
    <mergeCell ref="K33:K36"/>
    <mergeCell ref="L33:L36"/>
    <mergeCell ref="J26:J28"/>
    <mergeCell ref="K38:K42"/>
    <mergeCell ref="G38:G42"/>
    <mergeCell ref="H38:H42"/>
    <mergeCell ref="I38:I42"/>
    <mergeCell ref="J38:J42"/>
    <mergeCell ref="F33:F36"/>
    <mergeCell ref="G33:G36"/>
    <mergeCell ref="H33:H36"/>
    <mergeCell ref="I33:I36"/>
    <mergeCell ref="J33:J36"/>
    <mergeCell ref="N16:N17"/>
    <mergeCell ref="M20:M21"/>
    <mergeCell ref="M26:M28"/>
    <mergeCell ref="M30:M31"/>
    <mergeCell ref="M33:M36"/>
    <mergeCell ref="F26:F28"/>
    <mergeCell ref="G26:G28"/>
    <mergeCell ref="H26:H28"/>
    <mergeCell ref="I26:I28"/>
    <mergeCell ref="H30:H31"/>
    <mergeCell ref="M38:M42"/>
    <mergeCell ref="N38:N42"/>
    <mergeCell ref="N20:N21"/>
    <mergeCell ref="N26:N28"/>
    <mergeCell ref="N30:N31"/>
    <mergeCell ref="N33:N36"/>
  </mergeCells>
  <printOptions/>
  <pageMargins left="0.5905511811023623" right="0.5905511811023623" top="1.1811023622047245" bottom="0.5905511811023623" header="0.7086614173228347" footer="0.31496062992125984"/>
  <pageSetup horizontalDpi="600" verticalDpi="600" orientation="landscape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5:Q24"/>
  <sheetViews>
    <sheetView view="pageBreakPreview" zoomScaleNormal="120" zoomScaleSheetLayoutView="100" zoomScalePageLayoutView="0" workbookViewId="0" topLeftCell="A1">
      <selection activeCell="M10" sqref="M10"/>
    </sheetView>
  </sheetViews>
  <sheetFormatPr defaultColWidth="9.00390625" defaultRowHeight="15"/>
  <cols>
    <col min="1" max="1" width="2.8515625" style="33" customWidth="1"/>
    <col min="2" max="2" width="17.8515625" style="1" customWidth="1"/>
    <col min="3" max="3" width="2.8515625" style="33" customWidth="1"/>
    <col min="4" max="4" width="16.8515625" style="1" customWidth="1"/>
    <col min="5" max="5" width="10.8515625" style="1" customWidth="1"/>
    <col min="6" max="9" width="12.7109375" style="1" hidden="1" customWidth="1"/>
    <col min="10" max="10" width="12.7109375" style="1" customWidth="1"/>
    <col min="11" max="12" width="12.7109375" style="1" hidden="1" customWidth="1"/>
    <col min="13" max="13" width="11.57421875" style="1" customWidth="1"/>
    <col min="14" max="14" width="32.00390625" style="1" customWidth="1"/>
    <col min="15" max="15" width="12.7109375" style="1" customWidth="1"/>
    <col min="16" max="16" width="2.8515625" style="1" customWidth="1"/>
    <col min="17" max="17" width="13.140625" style="83" customWidth="1"/>
    <col min="18" max="16384" width="9.00390625" style="1" customWidth="1"/>
  </cols>
  <sheetData>
    <row r="5" spans="1:17" ht="11.25">
      <c r="A5" s="2"/>
      <c r="B5" s="3"/>
      <c r="C5" s="4"/>
      <c r="D5" s="5"/>
      <c r="E5" s="5"/>
      <c r="F5" s="5"/>
      <c r="P5" s="4"/>
      <c r="Q5" s="6"/>
    </row>
    <row r="6" spans="1:17" ht="12.75">
      <c r="A6" s="214" t="s">
        <v>0</v>
      </c>
      <c r="B6" s="214"/>
      <c r="C6" s="7" t="s">
        <v>1</v>
      </c>
      <c r="D6" s="8" t="s">
        <v>2</v>
      </c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9"/>
      <c r="Q6" s="16"/>
    </row>
    <row r="7" spans="1:17" ht="12.75" customHeight="1">
      <c r="A7" s="214" t="s">
        <v>131</v>
      </c>
      <c r="B7" s="214"/>
      <c r="C7" s="7" t="s">
        <v>1</v>
      </c>
      <c r="D7" s="215" t="s">
        <v>132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</row>
    <row r="8" spans="1:17" ht="12.75">
      <c r="A8" s="108"/>
      <c r="B8" s="108"/>
      <c r="C8" s="7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</row>
    <row r="9" spans="1:17" ht="12.75">
      <c r="A9" s="108"/>
      <c r="B9" s="108"/>
      <c r="C9" s="7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1:17" ht="12.75">
      <c r="A10" s="108" t="s">
        <v>35</v>
      </c>
      <c r="B10" s="108"/>
      <c r="C10" s="7" t="s">
        <v>1</v>
      </c>
      <c r="D10" s="12" t="s">
        <v>167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1"/>
      <c r="Q10" s="49"/>
    </row>
    <row r="11" spans="1:17" ht="12.75">
      <c r="A11" s="13" t="s">
        <v>7</v>
      </c>
      <c r="B11" s="13"/>
      <c r="C11" s="14" t="s">
        <v>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1"/>
      <c r="Q11" s="49"/>
    </row>
    <row r="12" spans="1:17" ht="12.75">
      <c r="A12" s="13"/>
      <c r="B12" s="13"/>
      <c r="C12" s="14"/>
      <c r="D12" s="16"/>
      <c r="E12" s="212" t="s">
        <v>8</v>
      </c>
      <c r="F12" s="212"/>
      <c r="G12" s="17">
        <v>2014</v>
      </c>
      <c r="H12" s="17">
        <v>2015</v>
      </c>
      <c r="I12" s="17">
        <v>2016</v>
      </c>
      <c r="J12" s="17" t="s">
        <v>14</v>
      </c>
      <c r="K12" s="17">
        <v>2018</v>
      </c>
      <c r="L12" s="17">
        <v>2019</v>
      </c>
      <c r="M12" s="17" t="s">
        <v>13</v>
      </c>
      <c r="N12" s="18"/>
      <c r="O12" s="18"/>
      <c r="P12" s="11"/>
      <c r="Q12" s="49"/>
    </row>
    <row r="13" spans="1:17" ht="12.75">
      <c r="A13" s="13">
        <v>1</v>
      </c>
      <c r="B13" s="234" t="s">
        <v>168</v>
      </c>
      <c r="C13" s="234"/>
      <c r="D13" s="235"/>
      <c r="E13" s="212" t="s">
        <v>10</v>
      </c>
      <c r="F13" s="212"/>
      <c r="G13" s="111" t="s">
        <v>169</v>
      </c>
      <c r="H13" s="111" t="s">
        <v>169</v>
      </c>
      <c r="I13" s="111" t="s">
        <v>169</v>
      </c>
      <c r="J13" s="111" t="s">
        <v>169</v>
      </c>
      <c r="K13" s="111" t="s">
        <v>169</v>
      </c>
      <c r="L13" s="111" t="s">
        <v>169</v>
      </c>
      <c r="M13" s="111"/>
      <c r="N13" s="76"/>
      <c r="O13" s="76"/>
      <c r="P13" s="11"/>
      <c r="Q13" s="49"/>
    </row>
    <row r="14" spans="1:17" ht="13.5" thickBot="1">
      <c r="A14" s="4"/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1"/>
      <c r="Q14" s="23"/>
    </row>
    <row r="15" spans="1:17" ht="12" customHeight="1" thickBot="1">
      <c r="A15" s="196" t="s">
        <v>11</v>
      </c>
      <c r="B15" s="196"/>
      <c r="C15" s="196"/>
      <c r="D15" s="196"/>
      <c r="E15" s="196" t="s">
        <v>8</v>
      </c>
      <c r="F15" s="195" t="s">
        <v>12</v>
      </c>
      <c r="G15" s="197" t="s">
        <v>13</v>
      </c>
      <c r="H15" s="198"/>
      <c r="I15" s="199"/>
      <c r="J15" s="100" t="s">
        <v>14</v>
      </c>
      <c r="K15" s="151"/>
      <c r="L15" s="152"/>
      <c r="M15" s="100" t="s">
        <v>13</v>
      </c>
      <c r="N15" s="193" t="s">
        <v>206</v>
      </c>
      <c r="O15" s="193" t="s">
        <v>15</v>
      </c>
      <c r="P15" s="195" t="s">
        <v>205</v>
      </c>
      <c r="Q15" s="195"/>
    </row>
    <row r="16" spans="1:17" ht="15.75" customHeight="1" thickBot="1">
      <c r="A16" s="196" t="s">
        <v>16</v>
      </c>
      <c r="B16" s="196"/>
      <c r="C16" s="196" t="s">
        <v>17</v>
      </c>
      <c r="D16" s="196"/>
      <c r="E16" s="196"/>
      <c r="F16" s="195"/>
      <c r="G16" s="100">
        <v>2014</v>
      </c>
      <c r="H16" s="100">
        <v>2015</v>
      </c>
      <c r="I16" s="100">
        <v>2016</v>
      </c>
      <c r="J16" s="100">
        <v>2017</v>
      </c>
      <c r="K16" s="100">
        <v>2018</v>
      </c>
      <c r="L16" s="100">
        <v>2019</v>
      </c>
      <c r="M16" s="150">
        <v>2017</v>
      </c>
      <c r="N16" s="194"/>
      <c r="O16" s="194"/>
      <c r="P16" s="195"/>
      <c r="Q16" s="195"/>
    </row>
    <row r="17" spans="1:17" ht="12.75" customHeight="1">
      <c r="A17" s="351"/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3"/>
    </row>
    <row r="18" spans="1:17" ht="11.25" customHeight="1">
      <c r="A18" s="174">
        <v>1</v>
      </c>
      <c r="B18" s="347" t="s">
        <v>170</v>
      </c>
      <c r="C18" s="339">
        <v>1</v>
      </c>
      <c r="D18" s="337" t="s">
        <v>200</v>
      </c>
      <c r="E18" s="349" t="s">
        <v>19</v>
      </c>
      <c r="F18" s="294">
        <v>43.77</v>
      </c>
      <c r="G18" s="294">
        <v>46.53</v>
      </c>
      <c r="H18" s="294">
        <v>53.42</v>
      </c>
      <c r="I18" s="294">
        <v>62.12</v>
      </c>
      <c r="J18" s="294">
        <v>67.46</v>
      </c>
      <c r="K18" s="294">
        <v>82.73</v>
      </c>
      <c r="L18" s="294">
        <v>90.55</v>
      </c>
      <c r="M18" s="294"/>
      <c r="N18" s="294"/>
      <c r="O18" s="279" t="s">
        <v>171</v>
      </c>
      <c r="P18" s="86">
        <v>1</v>
      </c>
      <c r="Q18" s="38" t="s">
        <v>172</v>
      </c>
    </row>
    <row r="19" spans="1:17" ht="34.5" customHeight="1">
      <c r="A19" s="354"/>
      <c r="B19" s="355"/>
      <c r="C19" s="206"/>
      <c r="D19" s="312"/>
      <c r="E19" s="356"/>
      <c r="F19" s="296"/>
      <c r="G19" s="296"/>
      <c r="H19" s="296"/>
      <c r="I19" s="296"/>
      <c r="J19" s="296"/>
      <c r="K19" s="296"/>
      <c r="L19" s="296"/>
      <c r="M19" s="296"/>
      <c r="N19" s="296"/>
      <c r="O19" s="302"/>
      <c r="P19" s="29">
        <v>2</v>
      </c>
      <c r="Q19" s="122" t="s">
        <v>173</v>
      </c>
    </row>
    <row r="20" spans="1:17" ht="10.5" customHeight="1">
      <c r="A20" s="174">
        <v>2</v>
      </c>
      <c r="B20" s="347" t="s">
        <v>174</v>
      </c>
      <c r="C20" s="339">
        <v>2</v>
      </c>
      <c r="D20" s="337" t="s">
        <v>175</v>
      </c>
      <c r="E20" s="349" t="s">
        <v>204</v>
      </c>
      <c r="F20" s="90">
        <v>231</v>
      </c>
      <c r="G20" s="90">
        <v>219.45</v>
      </c>
      <c r="H20" s="120">
        <v>207.9</v>
      </c>
      <c r="I20" s="120">
        <v>196.35</v>
      </c>
      <c r="J20" s="120">
        <v>184.8</v>
      </c>
      <c r="K20" s="120">
        <v>173.25</v>
      </c>
      <c r="L20" s="120">
        <v>161.7</v>
      </c>
      <c r="M20" s="162"/>
      <c r="N20" s="294"/>
      <c r="O20" s="302"/>
      <c r="P20" s="343">
        <v>1</v>
      </c>
      <c r="Q20" s="345" t="s">
        <v>176</v>
      </c>
    </row>
    <row r="21" spans="1:17" ht="36.75" customHeight="1" thickBot="1">
      <c r="A21" s="176"/>
      <c r="B21" s="348"/>
      <c r="C21" s="340"/>
      <c r="D21" s="338"/>
      <c r="E21" s="350"/>
      <c r="F21" s="89" t="s">
        <v>188</v>
      </c>
      <c r="G21" s="89" t="s">
        <v>188</v>
      </c>
      <c r="H21" s="89" t="s">
        <v>188</v>
      </c>
      <c r="I21" s="89" t="s">
        <v>188</v>
      </c>
      <c r="J21" s="89" t="s">
        <v>188</v>
      </c>
      <c r="K21" s="89" t="s">
        <v>188</v>
      </c>
      <c r="L21" s="89" t="s">
        <v>188</v>
      </c>
      <c r="M21" s="89"/>
      <c r="N21" s="342"/>
      <c r="O21" s="303"/>
      <c r="P21" s="344"/>
      <c r="Q21" s="346"/>
    </row>
    <row r="22" ht="11.25">
      <c r="D22" s="85"/>
    </row>
    <row r="23" ht="11.25">
      <c r="D23" s="85"/>
    </row>
    <row r="24" spans="4:5" ht="11.25">
      <c r="D24" s="85"/>
      <c r="E24" s="33"/>
    </row>
  </sheetData>
  <sheetProtection/>
  <mergeCells count="39">
    <mergeCell ref="A6:B6"/>
    <mergeCell ref="A7:B7"/>
    <mergeCell ref="D7:Q8"/>
    <mergeCell ref="E12:F12"/>
    <mergeCell ref="B13:D13"/>
    <mergeCell ref="E13:F13"/>
    <mergeCell ref="E18:E19"/>
    <mergeCell ref="F18:F19"/>
    <mergeCell ref="A15:D15"/>
    <mergeCell ref="E15:E16"/>
    <mergeCell ref="F15:F16"/>
    <mergeCell ref="G15:I15"/>
    <mergeCell ref="K18:K19"/>
    <mergeCell ref="L18:L19"/>
    <mergeCell ref="P15:Q16"/>
    <mergeCell ref="A16:B16"/>
    <mergeCell ref="C16:D16"/>
    <mergeCell ref="A17:Q17"/>
    <mergeCell ref="A18:A19"/>
    <mergeCell ref="B18:B19"/>
    <mergeCell ref="C18:C19"/>
    <mergeCell ref="D18:D19"/>
    <mergeCell ref="A20:A21"/>
    <mergeCell ref="B20:B21"/>
    <mergeCell ref="C20:C21"/>
    <mergeCell ref="D20:D21"/>
    <mergeCell ref="E20:E21"/>
    <mergeCell ref="O18:O21"/>
    <mergeCell ref="G18:G19"/>
    <mergeCell ref="H18:H19"/>
    <mergeCell ref="I18:I19"/>
    <mergeCell ref="J18:J19"/>
    <mergeCell ref="N15:N16"/>
    <mergeCell ref="M18:M19"/>
    <mergeCell ref="N20:N21"/>
    <mergeCell ref="N18:N19"/>
    <mergeCell ref="P20:P21"/>
    <mergeCell ref="Q20:Q21"/>
    <mergeCell ref="O15:O16"/>
  </mergeCells>
  <printOptions/>
  <pageMargins left="0.5905511811023623" right="0.5905511811023623" top="1.1811023622047245" bottom="0.5905511811023623" header="0.7086614173228347" footer="0.31496062992125984"/>
  <pageSetup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 100</dc:creator>
  <cp:keywords/>
  <dc:description/>
  <cp:lastModifiedBy>7 WIN</cp:lastModifiedBy>
  <cp:lastPrinted>2018-01-25T01:15:02Z</cp:lastPrinted>
  <dcterms:created xsi:type="dcterms:W3CDTF">2017-08-20T18:08:48Z</dcterms:created>
  <dcterms:modified xsi:type="dcterms:W3CDTF">2018-01-25T01:15:19Z</dcterms:modified>
  <cp:category/>
  <cp:version/>
  <cp:contentType/>
  <cp:contentStatus/>
</cp:coreProperties>
</file>