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@ADPEM2020\5. PPID 2020\"/>
    </mc:Choice>
  </mc:AlternateContent>
  <xr:revisionPtr revIDLastSave="0" documentId="13_ncr:1_{FCF75CD3-6B07-4E9A-A69A-04C2E5C4FAB4}" xr6:coauthVersionLast="45" xr6:coauthVersionMax="45" xr10:uidLastSave="{00000000-0000-0000-0000-000000000000}"/>
  <bookViews>
    <workbookView xWindow="-120" yWindow="-120" windowWidth="20730" windowHeight="11160" firstSheet="9" activeTab="12" xr2:uid="{00000000-000D-0000-FFFF-FFFF00000000}"/>
  </bookViews>
  <sheets>
    <sheet name="KIB LAIN - LAIN" sheetId="20" r:id="rId1"/>
    <sheet name="KIB B EKSTRAKOMPTABLE 2" sheetId="19" r:id="rId2"/>
    <sheet name="KIB C. EKSTRAKOMPTABLE (2)" sheetId="18" r:id="rId3"/>
    <sheet name="MUTASI EKSTRAKOMPTABLE" sheetId="17" r:id="rId4"/>
    <sheet name="KIB F" sheetId="14" r:id="rId5"/>
    <sheet name="KIB E" sheetId="13" r:id="rId6"/>
    <sheet name="KIB D" sheetId="12" r:id="rId7"/>
    <sheet name="KIB C INVENTARIS" sheetId="11" r:id="rId8"/>
    <sheet name="KIB C. ASET TETAP" sheetId="15" r:id="rId9"/>
    <sheet name="KIB B AKT. TETAP" sheetId="5" r:id="rId10"/>
    <sheet name="KIB B INVENTARIS" sheetId="4" r:id="rId11"/>
    <sheet name="KIB A" sheetId="1" r:id="rId12"/>
    <sheet name="Sheet2" sheetId="2" r:id="rId13"/>
    <sheet name="Sheet3" sheetId="3" r:id="rId14"/>
  </sheets>
  <definedNames>
    <definedName name="_xlnm.Print_Titles" localSheetId="9">'KIB B AKT. TETAP'!$9:$12</definedName>
    <definedName name="_xlnm.Print_Titles" localSheetId="1">'KIB B EKSTRAKOMPTABLE 2'!$9:$12</definedName>
    <definedName name="_xlnm.Print_Titles" localSheetId="10">'KIB B INVENTARIS'!$9:$12</definedName>
    <definedName name="_xlnm.Print_Titles" localSheetId="8">'KIB C. ASET TETAP'!$8:$9</definedName>
    <definedName name="_xlnm.Print_Titles" localSheetId="2">'KIB C. EKSTRAKOMPTABLE (2)'!$8:$9</definedName>
    <definedName name="_xlnm.Print_Titles" localSheetId="0">'KIB LAIN - LAIN'!$9:$12</definedName>
    <definedName name="_xlnm.Print_Titles" localSheetId="3">'MUTASI EKSTRAKOMPTABLE'!$8:$9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2" i="20" l="1"/>
  <c r="F42" i="20"/>
  <c r="F30" i="4" l="1"/>
  <c r="R69" i="19" l="1"/>
  <c r="F69" i="19"/>
  <c r="O149" i="18"/>
  <c r="M18" i="13"/>
  <c r="O172" i="11"/>
  <c r="O33" i="15"/>
  <c r="R200" i="4"/>
  <c r="F200" i="4"/>
  <c r="R30" i="4" l="1"/>
  <c r="R23" i="4"/>
  <c r="F23" i="4"/>
  <c r="R13" i="4"/>
  <c r="F13" i="4"/>
  <c r="F220" i="4" s="1"/>
  <c r="R118" i="5"/>
  <c r="F118" i="5"/>
  <c r="R30" i="5"/>
  <c r="F30" i="5"/>
  <c r="R23" i="5"/>
  <c r="F23" i="5"/>
  <c r="R13" i="5"/>
  <c r="F13" i="5"/>
  <c r="F136" i="5" l="1"/>
  <c r="R136" i="5"/>
  <c r="R220" i="4"/>
  <c r="R149" i="18"/>
  <c r="R67" i="17" l="1"/>
  <c r="T66" i="17"/>
  <c r="T65" i="17"/>
  <c r="T64" i="17"/>
  <c r="Q67" i="17"/>
  <c r="T63" i="17"/>
  <c r="T62" i="17"/>
  <c r="T61" i="17"/>
  <c r="T60" i="17"/>
  <c r="T59" i="17"/>
  <c r="T58" i="17"/>
  <c r="T57" i="17"/>
  <c r="T56" i="17"/>
  <c r="T55" i="17"/>
  <c r="T54" i="17"/>
  <c r="T53" i="17"/>
  <c r="T52" i="17"/>
  <c r="T51" i="17"/>
  <c r="T50" i="17"/>
  <c r="T49" i="17"/>
  <c r="T48" i="17"/>
  <c r="T47" i="17"/>
  <c r="T46" i="17"/>
  <c r="T67" i="17" l="1"/>
  <c r="R32" i="15"/>
  <c r="R82" i="11" l="1"/>
  <c r="R83" i="11"/>
  <c r="R81" i="11"/>
  <c r="R80" i="11"/>
  <c r="R79" i="11"/>
  <c r="R78" i="11"/>
  <c r="R77" i="11"/>
  <c r="R76" i="11"/>
  <c r="R75" i="11"/>
  <c r="R74" i="11"/>
  <c r="R73" i="11"/>
  <c r="R72" i="11"/>
  <c r="R71" i="11"/>
  <c r="R70" i="11"/>
  <c r="R69" i="11"/>
  <c r="R68" i="11"/>
  <c r="R67" i="11"/>
  <c r="R66" i="11"/>
  <c r="R65" i="11"/>
  <c r="R64" i="11"/>
  <c r="R63" i="11"/>
  <c r="R62" i="11"/>
  <c r="R61" i="11"/>
  <c r="R60" i="11"/>
  <c r="R59" i="11"/>
  <c r="R58" i="11"/>
  <c r="R57" i="11"/>
  <c r="R56" i="11"/>
  <c r="R55" i="11"/>
  <c r="R54" i="11"/>
  <c r="R50" i="11"/>
  <c r="R49" i="11"/>
  <c r="R48" i="11"/>
  <c r="R47" i="11"/>
  <c r="R172" i="11" l="1"/>
  <c r="R14" i="15" l="1"/>
  <c r="R15" i="15"/>
  <c r="R16" i="15"/>
  <c r="R17" i="15"/>
  <c r="R18" i="15"/>
  <c r="R19" i="15"/>
  <c r="R20" i="15"/>
  <c r="R21" i="15"/>
  <c r="R22" i="15"/>
  <c r="R23" i="15"/>
  <c r="R24" i="15"/>
  <c r="R25" i="15"/>
  <c r="R26" i="15"/>
  <c r="R27" i="15"/>
  <c r="R28" i="15"/>
  <c r="R29" i="15"/>
  <c r="R30" i="15"/>
  <c r="R31" i="15"/>
  <c r="R13" i="15"/>
  <c r="R33" i="15" l="1"/>
  <c r="U134" i="5"/>
  <c r="Q18" i="13" l="1"/>
  <c r="M18" i="14" l="1"/>
  <c r="U114" i="5" l="1"/>
  <c r="U111" i="5"/>
  <c r="U28" i="5" l="1"/>
  <c r="U22" i="5"/>
  <c r="N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A5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A5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<sst xmlns="http://schemas.openxmlformats.org/spreadsheetml/2006/main" count="8495" uniqueCount="806">
  <si>
    <t>KARTU INVENTARIS BARANG (KIB) A</t>
  </si>
  <si>
    <t>TANAH</t>
  </si>
  <si>
    <t xml:space="preserve">KABUPATEN </t>
  </si>
  <si>
    <t>UNIT LOKASI</t>
  </si>
  <si>
    <t xml:space="preserve">KEPEMILIKAN </t>
  </si>
  <si>
    <t>:</t>
  </si>
  <si>
    <t>LUMAJANG</t>
  </si>
  <si>
    <t>13210401 - BAGIAN TATA PEMERINTAHAN</t>
  </si>
  <si>
    <t>12 - PEMERINTAH KABUPATEN / KOTA</t>
  </si>
  <si>
    <t>HALAMAN : 1</t>
  </si>
  <si>
    <t>NO.</t>
  </si>
  <si>
    <t>JENIS BARANG / NAMA BARANG</t>
  </si>
  <si>
    <t>NOMOR</t>
  </si>
  <si>
    <t>KODE BARANG</t>
  </si>
  <si>
    <t>REGISTER</t>
  </si>
  <si>
    <t>LUAS (M2)</t>
  </si>
  <si>
    <t>TAHUN PENGADAAN</t>
  </si>
  <si>
    <t>LETAK / ALAMAT</t>
  </si>
  <si>
    <t>STATUS TANAH</t>
  </si>
  <si>
    <t>HAK</t>
  </si>
  <si>
    <t>SERTIFIKAT</t>
  </si>
  <si>
    <t>TANGGAL</t>
  </si>
  <si>
    <t>PENGGUNAAN</t>
  </si>
  <si>
    <t>ASAL USUL</t>
  </si>
  <si>
    <t>HARGA</t>
  </si>
  <si>
    <t>KETERANGAN</t>
  </si>
  <si>
    <t>Tanah Pertanian</t>
  </si>
  <si>
    <t>Tanah Oloran</t>
  </si>
  <si>
    <t>0101110503</t>
  </si>
  <si>
    <t>0101110505</t>
  </si>
  <si>
    <t>0401.00001</t>
  </si>
  <si>
    <t>0401.00002</t>
  </si>
  <si>
    <t>69,690.00</t>
  </si>
  <si>
    <t>400,000.00</t>
  </si>
  <si>
    <t>Lumajang, Kebonan, Klakah, KAB. LUMAJANG</t>
  </si>
  <si>
    <t>HAK PAKAI</t>
  </si>
  <si>
    <t>Pembelian</t>
  </si>
  <si>
    <t>Pengadaan Tanah Tgl 8-4-2004</t>
  </si>
  <si>
    <t>Desa Bulurejo,Tempursari, KAB. LUMAJANG</t>
  </si>
  <si>
    <t>DALAM PROSES</t>
  </si>
  <si>
    <t xml:space="preserve">Pembelian </t>
  </si>
  <si>
    <t>JUMLAH</t>
  </si>
  <si>
    <t>Pengurus Barang</t>
  </si>
  <si>
    <t xml:space="preserve">Mengetahui </t>
  </si>
  <si>
    <t>PERALATAN DAN MESIN</t>
  </si>
  <si>
    <t>NO. REG.</t>
  </si>
  <si>
    <t>JUMLAH BARANG</t>
  </si>
  <si>
    <t>MERK / TIPE</t>
  </si>
  <si>
    <t>UKURAN / CC</t>
  </si>
  <si>
    <t>BAHAN</t>
  </si>
  <si>
    <t>PABRIK</t>
  </si>
  <si>
    <t>RANGKA</t>
  </si>
  <si>
    <t>MESIN</t>
  </si>
  <si>
    <t>POLISI</t>
  </si>
  <si>
    <t>BPKB</t>
  </si>
  <si>
    <t>ASAL USUL CARA PEROLEHAN</t>
  </si>
  <si>
    <t>0203010103</t>
  </si>
  <si>
    <t>0203010501</t>
  </si>
  <si>
    <t>Mobil</t>
  </si>
  <si>
    <t>Sepeda Motor</t>
  </si>
  <si>
    <t>00002</t>
  </si>
  <si>
    <t>00003</t>
  </si>
  <si>
    <t>00005</t>
  </si>
  <si>
    <t>00006</t>
  </si>
  <si>
    <t>00007</t>
  </si>
  <si>
    <t>00008</t>
  </si>
  <si>
    <t>00009</t>
  </si>
  <si>
    <t>Suzuki / Thunder EN 125</t>
  </si>
  <si>
    <t>Suzuki Shogun / FL 125SD</t>
  </si>
  <si>
    <t>Honda / NF 125 TR / NF 125 TR</t>
  </si>
  <si>
    <t>Honda / NF 125 TR / Supra X 125 F1</t>
  </si>
  <si>
    <t>Honda Supra X CW F1 / Honda Supra X CW F 1</t>
  </si>
  <si>
    <t>125.000</t>
  </si>
  <si>
    <t>-</t>
  </si>
  <si>
    <t>MH8EN125A7J</t>
  </si>
  <si>
    <t>MH8BF45CA9JI60808</t>
  </si>
  <si>
    <t>MH1JB9131CK17181</t>
  </si>
  <si>
    <t>MH1JBP118EK176167</t>
  </si>
  <si>
    <t>MH1JBP115176417</t>
  </si>
  <si>
    <t>MH1JBP115FK287423</t>
  </si>
  <si>
    <t>F405 1D 370778</t>
  </si>
  <si>
    <t>F496ID307326</t>
  </si>
  <si>
    <t>JB91E3155383</t>
  </si>
  <si>
    <t>JBP1E1176146</t>
  </si>
  <si>
    <t>JBP1E1176475</t>
  </si>
  <si>
    <t>JBP1E1285544</t>
  </si>
  <si>
    <t>N 2419 YP</t>
  </si>
  <si>
    <t>N 3327 YP</t>
  </si>
  <si>
    <t>N 3874 YP</t>
  </si>
  <si>
    <t>N 4037 YP</t>
  </si>
  <si>
    <t>N 4199 YP</t>
  </si>
  <si>
    <t>4027837 J</t>
  </si>
  <si>
    <t>Lain-lain/Droping dari Bag. Umum</t>
  </si>
  <si>
    <t>Droping Umum</t>
  </si>
  <si>
    <t>0204030160</t>
  </si>
  <si>
    <t>0206010101</t>
  </si>
  <si>
    <t>0206010211</t>
  </si>
  <si>
    <t>0206010401</t>
  </si>
  <si>
    <t>GPS Outdoor Handhesls dg SO</t>
  </si>
  <si>
    <t>GPS Outdoor Handhesls</t>
  </si>
  <si>
    <t>GPS Outdoor Handhesls 2</t>
  </si>
  <si>
    <t>Mesin Tik Manual</t>
  </si>
  <si>
    <t>Kalkulator</t>
  </si>
  <si>
    <t>Almari Besi</t>
  </si>
  <si>
    <t>00010</t>
  </si>
  <si>
    <t>00011</t>
  </si>
  <si>
    <t>00001</t>
  </si>
  <si>
    <t>00004</t>
  </si>
  <si>
    <t>Honda Supra X CW F1 / Honda Supra CW F1</t>
  </si>
  <si>
    <t>Garmin/Oregon</t>
  </si>
  <si>
    <t>Royal/Tripel</t>
  </si>
  <si>
    <t>Casio DJ-240 / 14 digit</t>
  </si>
  <si>
    <t>Casio /</t>
  </si>
  <si>
    <t>Data Scrip /</t>
  </si>
  <si>
    <t>Royal / -</t>
  </si>
  <si>
    <t>Campuran</t>
  </si>
  <si>
    <t>Besi</t>
  </si>
  <si>
    <t>0206010404</t>
  </si>
  <si>
    <t>0206010406</t>
  </si>
  <si>
    <t>0206010501</t>
  </si>
  <si>
    <t>0206010507</t>
  </si>
  <si>
    <t>0206010514</t>
  </si>
  <si>
    <t>0206010524</t>
  </si>
  <si>
    <t>0206020101</t>
  </si>
  <si>
    <t>0206020107</t>
  </si>
  <si>
    <t>0206020113</t>
  </si>
  <si>
    <t>0206020128</t>
  </si>
  <si>
    <t>0206020130</t>
  </si>
  <si>
    <t>Almari Arsip 2 pintu</t>
  </si>
  <si>
    <t>Dry Cabinet Jenis II</t>
  </si>
  <si>
    <t>Filling Cabinet</t>
  </si>
  <si>
    <t>Filling Cabinet 4 laci</t>
  </si>
  <si>
    <t>Brankas</t>
  </si>
  <si>
    <t>Susunan Organisasi</t>
  </si>
  <si>
    <t>Papan Pengumuman</t>
  </si>
  <si>
    <t>Peta Kabupaten</t>
  </si>
  <si>
    <t>Alat Pemotong Kertas</t>
  </si>
  <si>
    <t>Almari Kayu</t>
  </si>
  <si>
    <t>Meja Kursi Tamu</t>
  </si>
  <si>
    <t>Meja Telepon</t>
  </si>
  <si>
    <t>Kursi Putar</t>
  </si>
  <si>
    <t>-/</t>
  </si>
  <si>
    <t>Wonderful / AD - 108 C /</t>
  </si>
  <si>
    <t>Hitachi / -</t>
  </si>
  <si>
    <t>Ideal / 1134 /</t>
  </si>
  <si>
    <t>/</t>
  </si>
  <si>
    <t>Lasio /</t>
  </si>
  <si>
    <t>Siro</t>
  </si>
  <si>
    <t>184x92x48 cm</t>
  </si>
  <si>
    <t>133.7x45.7x62 cm</t>
  </si>
  <si>
    <t>3.1.1</t>
  </si>
  <si>
    <t>Milamin</t>
  </si>
  <si>
    <t>Kayu</t>
  </si>
  <si>
    <t>Lain - lain /</t>
  </si>
  <si>
    <t>Realisasi Belanja Modal Aktiva Tetap 2016 /</t>
  </si>
  <si>
    <t>0206020134</t>
  </si>
  <si>
    <t>0206020137</t>
  </si>
  <si>
    <t>0206020203</t>
  </si>
  <si>
    <t>0206020403</t>
  </si>
  <si>
    <t>0206020404</t>
  </si>
  <si>
    <t>0206020406</t>
  </si>
  <si>
    <t>0206020603</t>
  </si>
  <si>
    <t>0206020618</t>
  </si>
  <si>
    <t>Kursi Lipat</t>
  </si>
  <si>
    <t>Kursi Lipat / Kursi Kerja Staf (Th. 2012)</t>
  </si>
  <si>
    <t>Meja Komputer</t>
  </si>
  <si>
    <t>Meja Komputer (Jml 2 brg)</t>
  </si>
  <si>
    <t>Jam Dinding</t>
  </si>
  <si>
    <t>AC</t>
  </si>
  <si>
    <t>AC Split</t>
  </si>
  <si>
    <t>Kipas Angin</t>
  </si>
  <si>
    <t>TV Warna</t>
  </si>
  <si>
    <t>TV LED</t>
  </si>
  <si>
    <t>UPS (Putih) 24 Volt</t>
  </si>
  <si>
    <t>Elephan / -</t>
  </si>
  <si>
    <t>Futura /</t>
  </si>
  <si>
    <t>Olimpic / -</t>
  </si>
  <si>
    <t>Aztech CD 1102 /</t>
  </si>
  <si>
    <t>Starion / -</t>
  </si>
  <si>
    <t>Daikin ST 25R 25 HV 14 /</t>
  </si>
  <si>
    <t>Daikin /</t>
  </si>
  <si>
    <t>F - EP 405 /</t>
  </si>
  <si>
    <t>SONY 21" /</t>
  </si>
  <si>
    <t>SONY 32 / 32R302c</t>
  </si>
  <si>
    <t>ICA / CS - 1238</t>
  </si>
  <si>
    <t>1 PK</t>
  </si>
  <si>
    <t>40 cm</t>
  </si>
  <si>
    <t>Mika</t>
  </si>
  <si>
    <t>lain - lain /</t>
  </si>
  <si>
    <t>Droping Umum Th. 2010</t>
  </si>
  <si>
    <t>Droping B. Umum</t>
  </si>
  <si>
    <t>Droping umum</t>
  </si>
  <si>
    <t>0206020639</t>
  </si>
  <si>
    <t>0206020650</t>
  </si>
  <si>
    <t>0206030201</t>
  </si>
  <si>
    <t>UPS</t>
  </si>
  <si>
    <t>UPS PC</t>
  </si>
  <si>
    <t>Dispenser</t>
  </si>
  <si>
    <t>Gordyn / vertical blinds</t>
  </si>
  <si>
    <t>Komputer</t>
  </si>
  <si>
    <t>00013</t>
  </si>
  <si>
    <t>00014</t>
  </si>
  <si>
    <t>00015</t>
  </si>
  <si>
    <t>00016</t>
  </si>
  <si>
    <t>ICA / CS 1238</t>
  </si>
  <si>
    <t>ICA / ICA UPS</t>
  </si>
  <si>
    <t>Prolink / Prolink 1200 VA</t>
  </si>
  <si>
    <t>CS 638 /</t>
  </si>
  <si>
    <t>ICA/CS1238</t>
  </si>
  <si>
    <t>ICA /</t>
  </si>
  <si>
    <t>ICA  / CS 1238</t>
  </si>
  <si>
    <t>Maspion / -</t>
  </si>
  <si>
    <t xml:space="preserve"> / </t>
  </si>
  <si>
    <t>Acer / Power FH / -</t>
  </si>
  <si>
    <t>Acer / creative / -</t>
  </si>
  <si>
    <t>600 VA / 300W</t>
  </si>
  <si>
    <t>16.8 m2</t>
  </si>
  <si>
    <t>Kain</t>
  </si>
  <si>
    <t>skpd lain 2016 /</t>
  </si>
  <si>
    <t>Droping Bag. Umum</t>
  </si>
  <si>
    <t>Droping B. Umum (jml 3 buah)</t>
  </si>
  <si>
    <t>0206030202</t>
  </si>
  <si>
    <t>Komputer Acer (Noot Book)</t>
  </si>
  <si>
    <t>Komputer destop</t>
  </si>
  <si>
    <t>Laptop</t>
  </si>
  <si>
    <t>00012</t>
  </si>
  <si>
    <t>00017</t>
  </si>
  <si>
    <t>Acer / A 215 S</t>
  </si>
  <si>
    <t>Acer / Aspirin / LCD 17</t>
  </si>
  <si>
    <t>- / Dual Core E2180</t>
  </si>
  <si>
    <t>- / Note Book Acer</t>
  </si>
  <si>
    <t>Ancer /</t>
  </si>
  <si>
    <t>- / DX 2130 Dual Core E2180</t>
  </si>
  <si>
    <t>HP PC / CQ 3138L</t>
  </si>
  <si>
    <t>HP CQ 3521L /</t>
  </si>
  <si>
    <t>HP Pro 3330 MT /</t>
  </si>
  <si>
    <t>Del vostro 270MT /</t>
  </si>
  <si>
    <t>Dell 3847 / Inspiron 3847</t>
  </si>
  <si>
    <t>Lenovo / H30</t>
  </si>
  <si>
    <t>Lenovo / G 460</t>
  </si>
  <si>
    <t>Droping Umum (Komp+Meja)</t>
  </si>
  <si>
    <t>0206030503</t>
  </si>
  <si>
    <t>Printer</t>
  </si>
  <si>
    <t>Canon Pixma</t>
  </si>
  <si>
    <t>Printer Dot Matrik</t>
  </si>
  <si>
    <t>HP Pavillion DM 04-3001 T /</t>
  </si>
  <si>
    <t>Dell / Insperon 7447</t>
  </si>
  <si>
    <t>Epson / LQ 1170</t>
  </si>
  <si>
    <t>Canon / lp. 4200</t>
  </si>
  <si>
    <t>Epson / C 45</t>
  </si>
  <si>
    <t>Canon Pixma G3000</t>
  </si>
  <si>
    <t>Epson / C 110</t>
  </si>
  <si>
    <t>Canon / lp 1880</t>
  </si>
  <si>
    <t>HP Laser Jet /</t>
  </si>
  <si>
    <t>Epson / LQ 2190</t>
  </si>
  <si>
    <t>Laserjet pro M 1212NF MFP /</t>
  </si>
  <si>
    <t>Laser Jet HP pro M 1132 N /</t>
  </si>
  <si>
    <t>0206040105</t>
  </si>
  <si>
    <t>0206040106</t>
  </si>
  <si>
    <t>0206040108</t>
  </si>
  <si>
    <t>0206040305</t>
  </si>
  <si>
    <t>0206040306</t>
  </si>
  <si>
    <t>0206040706</t>
  </si>
  <si>
    <t>0207010101</t>
  </si>
  <si>
    <t>0207010103</t>
  </si>
  <si>
    <t>0207010247</t>
  </si>
  <si>
    <t>Meja Eselon III</t>
  </si>
  <si>
    <t>Meja Eselon IV</t>
  </si>
  <si>
    <t>Meja Kerja Es IV</t>
  </si>
  <si>
    <t>Meja staf / Biasa</t>
  </si>
  <si>
    <t>Kursi Eselon III</t>
  </si>
  <si>
    <t>Kursi Kerja Eselon III</t>
  </si>
  <si>
    <t>Kursi kerja Es IV</t>
  </si>
  <si>
    <t>Almari Buku</t>
  </si>
  <si>
    <t>KAMERA DSLR</t>
  </si>
  <si>
    <t>LCD</t>
  </si>
  <si>
    <t>Tripot Screen</t>
  </si>
  <si>
    <t>Epson L 200 /</t>
  </si>
  <si>
    <t>Epson L210 /</t>
  </si>
  <si>
    <t>-/-</t>
  </si>
  <si>
    <t>VIP /</t>
  </si>
  <si>
    <t>siro / -</t>
  </si>
  <si>
    <t>Donati DO - 120 /</t>
  </si>
  <si>
    <t>Donati /</t>
  </si>
  <si>
    <t>Canon/EOS 700D</t>
  </si>
  <si>
    <t>Sony / 2055</t>
  </si>
  <si>
    <t>Tri 2121 /</t>
  </si>
  <si>
    <t>Alumunium</t>
  </si>
  <si>
    <t>Bursak</t>
  </si>
  <si>
    <t>Lain - lain</t>
  </si>
  <si>
    <t>Droping b. Umum</t>
  </si>
  <si>
    <t>0207020102</t>
  </si>
  <si>
    <t>0207020114</t>
  </si>
  <si>
    <t>0207020120</t>
  </si>
  <si>
    <t>0207020121</t>
  </si>
  <si>
    <t>Radio VHF (RIG)</t>
  </si>
  <si>
    <t>Handy Talky (HT)</t>
  </si>
  <si>
    <t>Fexsimile</t>
  </si>
  <si>
    <t>Handphone</t>
  </si>
  <si>
    <t>Icom / 2200H</t>
  </si>
  <si>
    <t>Icom / IC-V85</t>
  </si>
  <si>
    <t>Panasonik / KXKT-937</t>
  </si>
  <si>
    <t>Nokia / -</t>
  </si>
  <si>
    <t>KARTU INVENTARIS BARANG (KIB) B ASET TETAP</t>
  </si>
  <si>
    <t>KARTU INVENTARIS BARANG (KIB) B INVENTARIS</t>
  </si>
  <si>
    <t xml:space="preserve"> </t>
  </si>
  <si>
    <t>00018</t>
  </si>
  <si>
    <t>Royal</t>
  </si>
  <si>
    <t>Datascrip</t>
  </si>
  <si>
    <t>Data Scrip</t>
  </si>
  <si>
    <t>Data script</t>
  </si>
  <si>
    <t>Hitachi</t>
  </si>
  <si>
    <t>Lasio</t>
  </si>
  <si>
    <t>siro</t>
  </si>
  <si>
    <t>Daikin ST 25R 25 HV14</t>
  </si>
  <si>
    <t>Daikin</t>
  </si>
  <si>
    <t>F-EP 405</t>
  </si>
  <si>
    <t>SONY 21"</t>
  </si>
  <si>
    <t>SONY 32</t>
  </si>
  <si>
    <t>ICA</t>
  </si>
  <si>
    <t>CS 638</t>
  </si>
  <si>
    <t>Maspion</t>
  </si>
  <si>
    <t>Acer</t>
  </si>
  <si>
    <t>HP Pro 3330 MT</t>
  </si>
  <si>
    <t>Ancer</t>
  </si>
  <si>
    <t>Dell 3847</t>
  </si>
  <si>
    <t>HP CQ 3521L</t>
  </si>
  <si>
    <t>Lenovo</t>
  </si>
  <si>
    <t>Del vostro 270MT</t>
  </si>
  <si>
    <t>HP Pavillion DM 04-3001 T</t>
  </si>
  <si>
    <t>Dell</t>
  </si>
  <si>
    <t>Epson</t>
  </si>
  <si>
    <t>Epson L 200</t>
  </si>
  <si>
    <t>HP Laser Jet</t>
  </si>
  <si>
    <t>Epson L210</t>
  </si>
  <si>
    <t>Laserjet pro M 1212NF MFP</t>
  </si>
  <si>
    <t>Laser Jet HP pro M 1132 N</t>
  </si>
  <si>
    <t>VIP</t>
  </si>
  <si>
    <t>Donati</t>
  </si>
  <si>
    <t>600 VA/300W</t>
  </si>
  <si>
    <t>SKPD LAIN 2016</t>
  </si>
  <si>
    <t>133.7 x 45.7 x 62 cm</t>
  </si>
  <si>
    <t>camp</t>
  </si>
  <si>
    <t>besi</t>
  </si>
  <si>
    <t>kain</t>
  </si>
  <si>
    <t>Almari arsip 2 pintu</t>
  </si>
  <si>
    <t>Filing Cabinet</t>
  </si>
  <si>
    <t>Filling cabinet 4 laci</t>
  </si>
  <si>
    <t>Filing Cabinet 4 laci</t>
  </si>
  <si>
    <t>Gordyn/ vertical blinds</t>
  </si>
  <si>
    <t>Komputer Acer ( Noot Book )</t>
  </si>
  <si>
    <t>Printer Dot matrik</t>
  </si>
  <si>
    <t>Meja kerja Es IV</t>
  </si>
  <si>
    <t>Prolink</t>
  </si>
  <si>
    <t>HP PC</t>
  </si>
  <si>
    <t>REALISASI BELANJA MODAL AKTIVA TETAP 2010</t>
  </si>
  <si>
    <t>Kursi Kerja Es III</t>
  </si>
  <si>
    <t>Lemari Arsip</t>
  </si>
  <si>
    <t>Bag. Umum</t>
  </si>
  <si>
    <t>REALISASI BELANJA MODAL AKTIVA TETAP 2016</t>
  </si>
  <si>
    <t>Ideal/1134/</t>
  </si>
  <si>
    <t>Wonderful/AD-108C/</t>
  </si>
  <si>
    <t>KARTU INVENTARIS BARANG (KIB) C ASET TETAP</t>
  </si>
  <si>
    <t>NO</t>
  </si>
  <si>
    <t>REG.</t>
  </si>
  <si>
    <t>KONDISI BANGUNAN (R,KB,RB)</t>
  </si>
  <si>
    <t>KONST. BANGUNAN</t>
  </si>
  <si>
    <t>TINGKAT/TIDAK</t>
  </si>
  <si>
    <t>BETON/TIDAK</t>
  </si>
  <si>
    <t>LUAS LANTAI (M2)</t>
  </si>
  <si>
    <t>LETAK LOKASI/ALAMAT</t>
  </si>
  <si>
    <t>DOKUMEN GEDUNG</t>
  </si>
  <si>
    <t>NOMOR KODE TANAH</t>
  </si>
  <si>
    <t>Patok Batas wil Lmj-Problg</t>
  </si>
  <si>
    <t>Patok Batas  wil Lmj-Problg</t>
  </si>
  <si>
    <t>Patok batas wil Lmj-Problg</t>
  </si>
  <si>
    <t>Patok perapatan bts Lumajang-Malang</t>
  </si>
  <si>
    <t>Patok Bts perapatan (Desa Kalipenggung)</t>
  </si>
  <si>
    <t>Patok Bts perapatan (Desa Jatiroto)</t>
  </si>
  <si>
    <t>Patok Bts perapatan (Desa Kaliboto Lor)</t>
  </si>
  <si>
    <t>Patok Bts perapatan (Desa Rowokangkung)</t>
  </si>
  <si>
    <t>Patok Bts perapatan (Desa   Rowokangkung)</t>
  </si>
  <si>
    <t>Patok Bts perapatan Desa Yosowilangun kidul)</t>
  </si>
  <si>
    <t>Patok Bts perapatan (Desa Yosowilangun lor)</t>
  </si>
  <si>
    <t>Patok Bts perapatan (Desa Sidorejo)</t>
  </si>
  <si>
    <t>Patok Batas Wil Lmj - Malang (20 Tugu)</t>
  </si>
  <si>
    <t>0312060103</t>
  </si>
  <si>
    <t>0312060106</t>
  </si>
  <si>
    <t>0312060107</t>
  </si>
  <si>
    <t>00028</t>
  </si>
  <si>
    <t>00025</t>
  </si>
  <si>
    <t>00026</t>
  </si>
  <si>
    <t>00027</t>
  </si>
  <si>
    <t>00022</t>
  </si>
  <si>
    <t>00023</t>
  </si>
  <si>
    <t>00024</t>
  </si>
  <si>
    <t>00019</t>
  </si>
  <si>
    <t>00020</t>
  </si>
  <si>
    <t>00021</t>
  </si>
  <si>
    <t>BAIK</t>
  </si>
  <si>
    <t>Lumajang</t>
  </si>
  <si>
    <t>Klakah</t>
  </si>
  <si>
    <t>Senduro</t>
  </si>
  <si>
    <t>Randuagung</t>
  </si>
  <si>
    <t>Jatiroto</t>
  </si>
  <si>
    <t>Rowokangkung</t>
  </si>
  <si>
    <t>Yosowilangun</t>
  </si>
  <si>
    <t>REALISASI BELANJA MODAL AKTIVA TETAP 2008</t>
  </si>
  <si>
    <t>40x40x70 cm, jml 12 brg</t>
  </si>
  <si>
    <t>40x40x70xcm, jml 12 brg</t>
  </si>
  <si>
    <t>Lumajang - Malang (10 Patok)</t>
  </si>
  <si>
    <t>Desa Kalipenggung</t>
  </si>
  <si>
    <t>Kaliboto lor</t>
  </si>
  <si>
    <t>Yosowilangun kidul</t>
  </si>
  <si>
    <t>Yosowilangun lor</t>
  </si>
  <si>
    <t>Sidorejo</t>
  </si>
  <si>
    <t>jml tugu 20 buah</t>
  </si>
  <si>
    <t>Patok Batas Wil Lmj-Jember (4 patok)</t>
  </si>
  <si>
    <t>Gapura (JLT Tukum)</t>
  </si>
  <si>
    <t>Patok Batas Wil Lmj-Jember (10 patok)</t>
  </si>
  <si>
    <t>0312060110</t>
  </si>
  <si>
    <t>REALISASI BELANJA MODAL AKTIVA TETAP 2015</t>
  </si>
  <si>
    <t>Kel. Jogotrunan</t>
  </si>
  <si>
    <t>Kalipenggung</t>
  </si>
  <si>
    <t>ASET TETAP LAINNYA</t>
  </si>
  <si>
    <t>KARTU INVENTARIS BARANG (KIB) D</t>
  </si>
  <si>
    <t>KARTU INVENTARIS BARANG (KIB) E</t>
  </si>
  <si>
    <t>0517030104</t>
  </si>
  <si>
    <t>Peta Batas Wilayah Kab. Lumajang</t>
  </si>
  <si>
    <t>KONSTRUKSI</t>
  </si>
  <si>
    <t>PANJANG (KM)</t>
  </si>
  <si>
    <t>LEBAR (M)</t>
  </si>
  <si>
    <t>LETAK / LOKASI</t>
  </si>
  <si>
    <t>DOKUMEN</t>
  </si>
  <si>
    <t xml:space="preserve">KONDISI </t>
  </si>
  <si>
    <t>KET</t>
  </si>
  <si>
    <t>BUKU PERPUSTAKAAN</t>
  </si>
  <si>
    <t>JUDUL/CIPTA</t>
  </si>
  <si>
    <t>SPESIFIKASI</t>
  </si>
  <si>
    <t>ASAL DAERAH</t>
  </si>
  <si>
    <t>PENCIPTA</t>
  </si>
  <si>
    <t>BARANG BERCORAK KESENIAN/KEBUDAYAAN</t>
  </si>
  <si>
    <t>HEWAN/TERNAK DAN TUMBUHAN</t>
  </si>
  <si>
    <t>JENIS</t>
  </si>
  <si>
    <t>UKURAN</t>
  </si>
  <si>
    <t>Kertas</t>
  </si>
  <si>
    <t>BANGUNAN (P,SP,D)</t>
  </si>
  <si>
    <t>KONSTRUKSI BANGUNAN</t>
  </si>
  <si>
    <t>TINGKAT</t>
  </si>
  <si>
    <t>BETON</t>
  </si>
  <si>
    <t>LETAK/LOKASI ALAMAT</t>
  </si>
  <si>
    <t>TANGGAL MULAI</t>
  </si>
  <si>
    <t>ASAL USUL PEMBIAYAAN</t>
  </si>
  <si>
    <t>NILAI KONTRAK</t>
  </si>
  <si>
    <t>Layar Proyektor</t>
  </si>
  <si>
    <t>World Tripod Screen 84 Inchi</t>
  </si>
  <si>
    <t>GEDUNG DAN BANGUNAN</t>
  </si>
  <si>
    <t>JALAN, IRIGASI, DAN JARINGAN</t>
  </si>
  <si>
    <t>KONSTRUKSI DALAM PENGERJAAN</t>
  </si>
  <si>
    <t>0206010528</t>
  </si>
  <si>
    <t>KARTU INVENTARIS BARANG (KIB) C INVENTARIS</t>
  </si>
  <si>
    <t>KARTU INVENTARIS BARANG (KIB) F</t>
  </si>
  <si>
    <t>13210401 - BAGIAN ADM. PEMERINTAHAN</t>
  </si>
  <si>
    <t xml:space="preserve">Patok Batas Wil Lmj - Malang </t>
  </si>
  <si>
    <t>Audited</t>
  </si>
  <si>
    <t>13210401 - BAGIAN ADMINISTRASI PEMERINTAHAN</t>
  </si>
  <si>
    <t>TURIBAT</t>
  </si>
  <si>
    <t>NIP. 19620405 200701 1 004</t>
  </si>
  <si>
    <t>KEPALA BAGIAN ADMINISTRASI PEMERINTAHAN</t>
  </si>
  <si>
    <t>Kursi Tamu / Sofa</t>
  </si>
  <si>
    <t>Sandro / 211</t>
  </si>
  <si>
    <t>DROPING BAG. UMUM</t>
  </si>
  <si>
    <t>Canon Pixma iX6770</t>
  </si>
  <si>
    <t>Asus D310MT</t>
  </si>
  <si>
    <t xml:space="preserve">Lain - lain </t>
  </si>
  <si>
    <t>CANON Pixma iX6770</t>
  </si>
  <si>
    <t>13210401 - BAGIAN ADMINISTRASI  PEMERINTAHAN</t>
  </si>
  <si>
    <t>0206010405</t>
  </si>
  <si>
    <t>0206010407</t>
  </si>
  <si>
    <t>0206010408</t>
  </si>
  <si>
    <t>0206010409</t>
  </si>
  <si>
    <t>0207020115</t>
  </si>
  <si>
    <t>Icom / IC-V86</t>
  </si>
  <si>
    <t>0207020116</t>
  </si>
  <si>
    <t>Icom / IC-V87</t>
  </si>
  <si>
    <t>0207020117</t>
  </si>
  <si>
    <t>Icom / IC-V88</t>
  </si>
  <si>
    <t>0207020118</t>
  </si>
  <si>
    <t>Icom / IC-V89</t>
  </si>
  <si>
    <t>0207020119</t>
  </si>
  <si>
    <t>Icom / IC-V90</t>
  </si>
  <si>
    <t>Icom / IC-V91</t>
  </si>
  <si>
    <t>Icom / IC-V92</t>
  </si>
  <si>
    <t>0207020122</t>
  </si>
  <si>
    <t>Icom / IC-V93</t>
  </si>
  <si>
    <t>0207020123</t>
  </si>
  <si>
    <t>Icom / IC-V94</t>
  </si>
  <si>
    <t>0207020124</t>
  </si>
  <si>
    <t>Icom / IC-V95</t>
  </si>
  <si>
    <t>0207020125</t>
  </si>
  <si>
    <t>Icom / IC-V96</t>
  </si>
  <si>
    <t>Patok batas wilayah Tukum</t>
  </si>
  <si>
    <t>Patok batas wilayah Wonokerto</t>
  </si>
  <si>
    <t>Patok batas wilayah Tekung</t>
  </si>
  <si>
    <t>Patok batas wilayah Mangunsari</t>
  </si>
  <si>
    <t>Patok batas wilayah Wonogriyo</t>
  </si>
  <si>
    <t>Patok batas wilayah Wonosari</t>
  </si>
  <si>
    <t>Patok batas wilayah Karangbendo</t>
  </si>
  <si>
    <t>Patok batas wilayah Klampokarum</t>
  </si>
  <si>
    <t>Patok batas wilayah Dorogowok</t>
  </si>
  <si>
    <t>Patok batas wilayah Sukorejo</t>
  </si>
  <si>
    <t>Tekung</t>
  </si>
  <si>
    <t>Kunir</t>
  </si>
  <si>
    <t>20 X 20 M2</t>
  </si>
  <si>
    <t>jml patok 27 buah</t>
  </si>
  <si>
    <t>01/11/2006</t>
  </si>
  <si>
    <t>14/04/1997</t>
  </si>
  <si>
    <t>01/01/2002</t>
  </si>
  <si>
    <t>01/01/2006</t>
  </si>
  <si>
    <t>30/09/2010</t>
  </si>
  <si>
    <t>01/01/1994</t>
  </si>
  <si>
    <t>27/02/2013</t>
  </si>
  <si>
    <t>01/01/1998</t>
  </si>
  <si>
    <t>01/01/2000</t>
  </si>
  <si>
    <t>14/04/2008</t>
  </si>
  <si>
    <t>15/01/2013</t>
  </si>
  <si>
    <t>25/05/2015</t>
  </si>
  <si>
    <t>18/06/2012</t>
  </si>
  <si>
    <t>25/04/2016</t>
  </si>
  <si>
    <t>07/07/2008</t>
  </si>
  <si>
    <t>22/09/2014</t>
  </si>
  <si>
    <t>14/09/2015</t>
  </si>
  <si>
    <t>20/05/2016</t>
  </si>
  <si>
    <t>31/10/2012</t>
  </si>
  <si>
    <t>07/07/2005</t>
  </si>
  <si>
    <t>17/01/2008</t>
  </si>
  <si>
    <t>13/08/2008</t>
  </si>
  <si>
    <t>30/09/2011</t>
  </si>
  <si>
    <t>28/12/2015</t>
  </si>
  <si>
    <t>12/06/2017</t>
  </si>
  <si>
    <t>20/11/2009</t>
  </si>
  <si>
    <t>01/01/1999</t>
  </si>
  <si>
    <t>01/01/1996</t>
  </si>
  <si>
    <t>15/10/2010</t>
  </si>
  <si>
    <t>TANGGAL TERCATAT</t>
  </si>
  <si>
    <t>TANGGAL PEROLEHAN</t>
  </si>
  <si>
    <t>15/05/2013</t>
  </si>
  <si>
    <t>00000</t>
  </si>
  <si>
    <t>KEPALA BAGIAN ADMINISTRASI  PEMERINTAHAN</t>
  </si>
  <si>
    <t>Toyota Rush1,5 G BMDFJ</t>
  </si>
  <si>
    <t>2007</t>
  </si>
  <si>
    <t>Mutasi dari Disperindag</t>
  </si>
  <si>
    <t>N 4049 YP</t>
  </si>
  <si>
    <t>N 4196 YP</t>
  </si>
  <si>
    <t>N 4167 YP</t>
  </si>
  <si>
    <t>MH1JBP116FK206476</t>
  </si>
  <si>
    <t>JBPE1E1204292</t>
  </si>
  <si>
    <t>MH1JBP116FK296194</t>
  </si>
  <si>
    <t>JBP1E1294574</t>
  </si>
  <si>
    <t>REALISASI BELANJA MODAL AKTIVA TETAP 2009</t>
  </si>
  <si>
    <t>REALISASI BELANJA MODAL AKTIVA TETAP 2017</t>
  </si>
  <si>
    <t>MHFE2CJ2JEK044873</t>
  </si>
  <si>
    <t>DEK0994</t>
  </si>
  <si>
    <t>22/10/2007</t>
  </si>
  <si>
    <t>SKPD LAIN 2007</t>
  </si>
  <si>
    <t>skpd lain 2007 /</t>
  </si>
  <si>
    <t>ARIF HERI KURNIAWAN, S.IP, M.SI</t>
  </si>
  <si>
    <t>NIP. 19870404 200701 1 002</t>
  </si>
  <si>
    <t>0001</t>
  </si>
  <si>
    <t>DELL Inspiron 5458</t>
  </si>
  <si>
    <t>08/10/2018</t>
  </si>
  <si>
    <t>21/02/2018</t>
  </si>
  <si>
    <t>Mesin Penghancur Kertas</t>
  </si>
  <si>
    <t>IDEAL / 8280</t>
  </si>
  <si>
    <t>Camouran</t>
  </si>
  <si>
    <t>02/07/2018</t>
  </si>
  <si>
    <t>CASIO GX-14B / 14 Digit</t>
  </si>
  <si>
    <t>Patok Batas Wil Kecamatan Senduro</t>
  </si>
  <si>
    <t>Patok Batas Wil Kecamatan Pasrujambe</t>
  </si>
  <si>
    <t>Patok Batas Wil Kecamatan Gucialit</t>
  </si>
  <si>
    <t>REALISASI BELANJA MODAL AKTIVA TETAP 2018</t>
  </si>
  <si>
    <t>Patok batas wilayah Kecamatan Senduro</t>
  </si>
  <si>
    <t>Patok batas wilayah Kecamatan Pasrujambe</t>
  </si>
  <si>
    <t>Patok batas wilayah Kecamatan Gucialit</t>
  </si>
  <si>
    <t>30x30x50 m</t>
  </si>
  <si>
    <t>Pasrujambe</t>
  </si>
  <si>
    <t>Gucialit</t>
  </si>
  <si>
    <t>jml patok 30 buah</t>
  </si>
  <si>
    <t>sertifikat dalam proses BPN</t>
  </si>
  <si>
    <t>3x3x3m</t>
  </si>
  <si>
    <t>30x30x50m</t>
  </si>
  <si>
    <t>16 April 2018</t>
  </si>
  <si>
    <t>130/14/427.11/2018</t>
  </si>
  <si>
    <t>Hak Pakai</t>
  </si>
  <si>
    <t>Droping Bag Umum</t>
  </si>
  <si>
    <t>9140887 J</t>
  </si>
  <si>
    <t>L-05372060</t>
  </si>
  <si>
    <t>L-00879282</t>
  </si>
  <si>
    <t>M-00879279</t>
  </si>
  <si>
    <t>M-00879149</t>
  </si>
  <si>
    <t>L-05372121</t>
  </si>
  <si>
    <t>TIDAK</t>
  </si>
  <si>
    <t>MHFE2C12JEK044873</t>
  </si>
  <si>
    <t>KONDISI (B, RR, RB)</t>
  </si>
  <si>
    <t>B</t>
  </si>
  <si>
    <t>RB</t>
  </si>
  <si>
    <t>KONDISI (B, RB, RR)</t>
  </si>
  <si>
    <t>RR</t>
  </si>
  <si>
    <t>KONDISI (R, RB, RR)</t>
  </si>
  <si>
    <t>KARTU INVENTARIS BARANG (KIB) C EKSTRAKOMPTABLE</t>
  </si>
  <si>
    <t>KARTU INVENTARIS BARANG (KIB) B EKSTRAKOMPTABLE</t>
  </si>
  <si>
    <t>Papan pengumuman</t>
  </si>
  <si>
    <t>SKPD lain</t>
  </si>
  <si>
    <t>0101/1990</t>
  </si>
  <si>
    <t>Unit</t>
  </si>
  <si>
    <t>Meja staf/Biasa</t>
  </si>
  <si>
    <t>0203020130</t>
  </si>
  <si>
    <t>Meja Komputer (2 buah)</t>
  </si>
  <si>
    <t xml:space="preserve">Kursi Lipat </t>
  </si>
  <si>
    <t>Futura</t>
  </si>
  <si>
    <t>Buah</t>
  </si>
  <si>
    <t>Casio</t>
  </si>
  <si>
    <t>Set</t>
  </si>
  <si>
    <t>KODE</t>
  </si>
  <si>
    <t>NO REG.</t>
  </si>
  <si>
    <t>SPESIFIKASI BARANG</t>
  </si>
  <si>
    <t>CARA PEROLEHAN</t>
  </si>
  <si>
    <t>UKURAN BARANG</t>
  </si>
  <si>
    <t>SATUAN</t>
  </si>
  <si>
    <t>KONDISI (AWAL) 01-01-1900</t>
  </si>
  <si>
    <t>MUTASI PERUBAHAN</t>
  </si>
  <si>
    <t>LOKASI</t>
  </si>
  <si>
    <t>BARANG</t>
  </si>
  <si>
    <t xml:space="preserve"> JENIS BARANG</t>
  </si>
  <si>
    <t>MERK TYPE</t>
  </si>
  <si>
    <t>NILAI</t>
  </si>
  <si>
    <t>BERKURANG</t>
  </si>
  <si>
    <t>BERTAMBAH</t>
  </si>
  <si>
    <t xml:space="preserve"> BARANG</t>
  </si>
  <si>
    <t xml:space="preserve">JUMLAH </t>
  </si>
  <si>
    <t>CASIO GX - 14B/14 DIGIT</t>
  </si>
  <si>
    <t>Patok Batas Wilayah Lumajang - Probolinggo</t>
  </si>
  <si>
    <t>Patok Batas Wilayah Lumajang - Jember</t>
  </si>
  <si>
    <t>KONDISI BANGUNAN (R,RR,RB)</t>
  </si>
  <si>
    <t>Starion</t>
  </si>
  <si>
    <t>Olimpic</t>
  </si>
  <si>
    <t>KONDISI AKHIR 31-12-2018</t>
  </si>
  <si>
    <t>Probolinggo</t>
  </si>
  <si>
    <t>Jember</t>
  </si>
  <si>
    <t>Tukum</t>
  </si>
  <si>
    <t>Wonokerto</t>
  </si>
  <si>
    <t>Mangunsari</t>
  </si>
  <si>
    <t>Wonogriyo</t>
  </si>
  <si>
    <t>Wonosari</t>
  </si>
  <si>
    <t>Karangbemdo</t>
  </si>
  <si>
    <t>Karangbendo</t>
  </si>
  <si>
    <t>Klampokarum</t>
  </si>
  <si>
    <t>Dorogowok</t>
  </si>
  <si>
    <t>Sukorejo</t>
  </si>
  <si>
    <t>Kel. Jogotrunan Gang Jawa</t>
  </si>
  <si>
    <t>Kel. Jogotrunan Gang Kalimantan</t>
  </si>
  <si>
    <t>Kel. Jogotrunan Gang Sumatera</t>
  </si>
  <si>
    <t xml:space="preserve">Digunakan untuk pertanian tanaman tebu penyewa : 1. Pak Samsul Hadi masa sewa 1 September 2019 - 31 Agustus 2020   2. Pak Suigsan masa sewa 01 September 2019 - 31 Agustus 2020 </t>
  </si>
  <si>
    <t>N 1081 YP</t>
  </si>
  <si>
    <t>Patok Batas Wilayah Kecamatan Pasirian</t>
  </si>
  <si>
    <t>Patok Batas Wilayah Kecamatan Candipuro</t>
  </si>
  <si>
    <t>Patok Batas Wilayah Kecamatan Pronojiwo</t>
  </si>
  <si>
    <t>Patok Batas Wilayah Kecamatan Tempursari</t>
  </si>
  <si>
    <t xml:space="preserve">Pasirian </t>
  </si>
  <si>
    <t>Candipuro</t>
  </si>
  <si>
    <t>Pronojiwo</t>
  </si>
  <si>
    <t>Tempursari</t>
  </si>
  <si>
    <t>31 Maret 2019</t>
  </si>
  <si>
    <t>130/07/427.11/2019</t>
  </si>
  <si>
    <t>REALISASI BELANJA BARANG DAN JASA TAHUN 2019</t>
  </si>
  <si>
    <t>Pasirian</t>
  </si>
  <si>
    <t>PBU 43 Argosari Ngadas</t>
  </si>
  <si>
    <t>PBU 44 Ranupane Ngadas</t>
  </si>
  <si>
    <t>PBU 45 Ranupane Ngadas</t>
  </si>
  <si>
    <t>PBU 46 Ranupane Ngadas</t>
  </si>
  <si>
    <t>PBA 47 Sidomulyo Sidorenggo</t>
  </si>
  <si>
    <t>PBA 48 Sidomulyo Sidorenggo</t>
  </si>
  <si>
    <t>PBA 49 Sidomulyo Sidorenggo</t>
  </si>
  <si>
    <t>PBA 50 Sidomulyo Sidorenggo</t>
  </si>
  <si>
    <t>PBA 51 Sidomulyo Sidorenggo</t>
  </si>
  <si>
    <t>PBA 52 Sidomulyo Sidorenggo</t>
  </si>
  <si>
    <t>PBU 53 Sidomulyo Sidorenggo</t>
  </si>
  <si>
    <t>PBA 54 Sidomulyo Sidorenggo</t>
  </si>
  <si>
    <t>PBA 55 Kaliuling Sonowangi</t>
  </si>
  <si>
    <t>PBA 56 Kaliuling Sonowangi</t>
  </si>
  <si>
    <t>PBA 58 Purorejo Lebakharjo</t>
  </si>
  <si>
    <t>PBA 59 Purorejo Lebakharjo</t>
  </si>
  <si>
    <t>PBA 60 Lebakharjo Tegalrejo</t>
  </si>
  <si>
    <t>PBA 61 Lebakharjo Tegalrejo</t>
  </si>
  <si>
    <t>PBA 62 Lebakharjo Tegalrejo</t>
  </si>
  <si>
    <t>PBA 57 Kaliuling Sonowangi</t>
  </si>
  <si>
    <t>31/212/2014</t>
  </si>
  <si>
    <t>13/07/2016</t>
  </si>
  <si>
    <t>13/07/2015</t>
  </si>
  <si>
    <t>22/08/2016</t>
  </si>
  <si>
    <t>Tugu Batas Lumajang - Malang</t>
  </si>
  <si>
    <t>Pr. 01 Ranupani - Ngadas</t>
  </si>
  <si>
    <t>Pr. 02 Ranupani - Ngadas</t>
  </si>
  <si>
    <t>Pr. 03 Ranupani - Ngadas</t>
  </si>
  <si>
    <t>Pr. 04 Ranupani - Ngadas</t>
  </si>
  <si>
    <t>Pr. 05 Ranupani - Ngadas</t>
  </si>
  <si>
    <t>Pr. 06 Ranupani - Ngadas</t>
  </si>
  <si>
    <t>Pr. 07 Ranupani - Ngadas</t>
  </si>
  <si>
    <t>Pr. 08 Ranupani - Ngadas</t>
  </si>
  <si>
    <t>Pr. 09 Ranupani - Ngadas</t>
  </si>
  <si>
    <t>Pr. 10 Ranupani - Ngadas</t>
  </si>
  <si>
    <t>Tugu Batas Lumajang - Jember</t>
  </si>
  <si>
    <t>PABU 31 Kalipenggung Tlogosari</t>
  </si>
  <si>
    <t>PBU 32 Alun-Alun Rejing</t>
  </si>
  <si>
    <t>PBU 33 Ranubedali Tegalsono</t>
  </si>
  <si>
    <t>PBU 34 Wates Wetan Gunung Bekel</t>
  </si>
  <si>
    <t>PBU 35 Wates Wetan Malasan Kulon</t>
  </si>
  <si>
    <t>PBU 36 Penawungan Tegasan Kulon</t>
  </si>
  <si>
    <t>PBU 37 Jenggrong Wonosari</t>
  </si>
  <si>
    <t>PBU 38 Sombo Cepoko</t>
  </si>
  <si>
    <t>PBU 39 Kertowono Cepoko</t>
  </si>
  <si>
    <t>PBU 40 Gucialit Pandansari</t>
  </si>
  <si>
    <t>PABU 41 Argosari Ledok ombo</t>
  </si>
  <si>
    <t>PABU 42 Argosari Ledok ombo</t>
  </si>
  <si>
    <t>P. 04 Yoso Kidul - Cakru</t>
  </si>
  <si>
    <t>P. 06 Yoso Lor - Padomasan</t>
  </si>
  <si>
    <t>P. 08 Sidorejo Padomasan</t>
  </si>
  <si>
    <t xml:space="preserve"> P. 10 Sidorejo Padomasan</t>
  </si>
  <si>
    <t>P. 12 Rowokangkung Padomasan</t>
  </si>
  <si>
    <t>P. 14 Rowokangkung Sumber agung</t>
  </si>
  <si>
    <t>P. 16 Jatiroto Yosorati</t>
  </si>
  <si>
    <t>P. 18 Jatiroto Yosorati</t>
  </si>
  <si>
    <t>P. 20 Jatiroto Yosorati</t>
  </si>
  <si>
    <t>P. 22 Kaliboto Lor Sumberbaru</t>
  </si>
  <si>
    <t>P. 24 Randuagung Jamintoro</t>
  </si>
  <si>
    <t>P. 26 Randuagung Jamintoro</t>
  </si>
  <si>
    <t>P. 28 Kalipenggung Jamintoro</t>
  </si>
  <si>
    <t>P. 30 Kalipenggung Kalianget</t>
  </si>
  <si>
    <t>C. 001 Senduro Pasru Purworejo</t>
  </si>
  <si>
    <t>C. 002 Senduro Pasru Purworejo</t>
  </si>
  <si>
    <t>C. 003 Senduro Pasru Sarikemuning</t>
  </si>
  <si>
    <t>C. 004 Senduro Pasru Sarikemuning</t>
  </si>
  <si>
    <t>C. 005 Senduro Pasru Sarikemuning</t>
  </si>
  <si>
    <t>C. 006 Senduro Pasru Senduro</t>
  </si>
  <si>
    <t>C. 007 Senduro Pasru Senduro Gencono</t>
  </si>
  <si>
    <t>C. 008 Senduro Pasru Senduro Gencono</t>
  </si>
  <si>
    <t>C. 009 Senduro Pasru Burno Mlambing</t>
  </si>
  <si>
    <t>C. 010 Senduro Pasru Mlambing Burno</t>
  </si>
  <si>
    <t>C. 011 Senduro Sumbersuko Purworejo</t>
  </si>
  <si>
    <t>C. 012 Senduro Sumbersuko Purworejo</t>
  </si>
  <si>
    <t>C. 013 Senduro Sumbersuko Purworejo</t>
  </si>
  <si>
    <t>C. 014 Senduro Padang Purworejo</t>
  </si>
  <si>
    <t>C. 015 Senduro Padang Purworejo</t>
  </si>
  <si>
    <t>C. 016 Gucialit Senduro Wonokerto</t>
  </si>
  <si>
    <t>C. 017 Gucialit Senduro Wonokerto</t>
  </si>
  <si>
    <t>C. 018 Gucialit Senduro Pakel</t>
  </si>
  <si>
    <t>C. 019 Gucialit Padang Wonokerto</t>
  </si>
  <si>
    <t>C. 020 Gucialit Padang Wonokerto</t>
  </si>
  <si>
    <t>C. 021 Gucialit Padang Wonokerto</t>
  </si>
  <si>
    <t>C. 022 Gucialit Padang Kenongo</t>
  </si>
  <si>
    <t>C. 023 Gucialit Padang Kenongo</t>
  </si>
  <si>
    <t>C. 024 Gucialit Padang Gucialit</t>
  </si>
  <si>
    <t>C. 025 Gucialit Padang Gucialit</t>
  </si>
  <si>
    <t>C. 026 Gucialit Padang Dadapan</t>
  </si>
  <si>
    <t>C. 027 Gucialit Padang Dadapan</t>
  </si>
  <si>
    <t>C. 028 Gucialit Kedungjajang Dadapan</t>
  </si>
  <si>
    <t>C. 029 Gucialit Kedungjajang Tunjung</t>
  </si>
  <si>
    <t>C. 030 Gucialit Kedungjajang Jeruk</t>
  </si>
  <si>
    <t>Lemari Kayu / Arsip</t>
  </si>
  <si>
    <t>Pr. 01 Yosokidul Paseban</t>
  </si>
  <si>
    <t>Pr. 02 Yoso Lor Padomasan</t>
  </si>
  <si>
    <t xml:space="preserve">Pr. 03 Sidorejo Padomasan </t>
  </si>
  <si>
    <t>Pr. 04 Rowokangkung Padomasan</t>
  </si>
  <si>
    <t>Pr. 05 Rowokangkung Sumberagung</t>
  </si>
  <si>
    <t>Pr. 06 Rowokangkung Sumberagung</t>
  </si>
  <si>
    <t>Pr. 08 Kaliboto Lor Yosorati</t>
  </si>
  <si>
    <t>Pr. 07 Kaliboto Lor Yosorati</t>
  </si>
  <si>
    <t>Pr. 09 Jatiroto Jatiroto Lor</t>
  </si>
  <si>
    <t>Pr. 10 Jatiroto Jatiroto Lor</t>
  </si>
  <si>
    <t>Pr. 11 Kalipenggung Jatiroto</t>
  </si>
  <si>
    <t>Pr. 12 Kalipenggung Jamintoro</t>
  </si>
  <si>
    <t>Pr. 13 Kalipenggung Jamintoro</t>
  </si>
  <si>
    <t>Pr. 15 Kalipenggung Kaliglagah</t>
  </si>
  <si>
    <t>Pr. 14 Kalipenggung Jamintoro</t>
  </si>
  <si>
    <t>Lumajang, 31 Desember 2019</t>
  </si>
  <si>
    <t>19/08/2019</t>
  </si>
  <si>
    <t>19/082019</t>
  </si>
  <si>
    <t>ALAT - ALAT ANGKUTAN</t>
  </si>
  <si>
    <t>02.04</t>
  </si>
  <si>
    <t>ALAT - ALAT BENGKEL DAN ALAT UKUR</t>
  </si>
  <si>
    <t>02.06</t>
  </si>
  <si>
    <t>ALAT - ALAT KANTOR DAN RUMAH TANGGA</t>
  </si>
  <si>
    <t>02.07</t>
  </si>
  <si>
    <t>02.03</t>
  </si>
  <si>
    <t>ALAT - ALAT STUDIO DAN KOMUNIKASI</t>
  </si>
  <si>
    <t>KARTU INVENTARIS BARANG (KIB) LAIN - LAIN</t>
  </si>
  <si>
    <t xml:space="preserve">Mesin Tik Manual </t>
  </si>
  <si>
    <t xml:space="preserve">Komputer </t>
  </si>
  <si>
    <t>00009-000010</t>
  </si>
  <si>
    <t>Royal/type</t>
  </si>
  <si>
    <t>Elephan/-</t>
  </si>
  <si>
    <t>ICA/CS - 1238</t>
  </si>
  <si>
    <t>Dual Core</t>
  </si>
  <si>
    <t>DX 2130</t>
  </si>
  <si>
    <t>Canon</t>
  </si>
  <si>
    <t>Nokia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</si>
</sst>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(* #,##0.00_);_(* \(#,##0.00\);_(* \-??_);_(@_)"/>
  </numFmts>
  <fonts count="2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9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8.5"/>
      <color indexed="8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0" fontId="18" fillId="0" borderId="0"/>
    <xf numFmtId="164" fontId="18" fillId="0" borderId="0" applyFill="0" applyBorder="0" applyAlignment="0" applyProtection="0"/>
    <xf numFmtId="41" fontId="13" fillId="0" borderId="0" applyFill="0" applyBorder="0" applyAlignment="0" applyProtection="0"/>
    <xf numFmtId="164" fontId="18" fillId="0" borderId="0" applyFill="0" applyBorder="0" applyAlignment="0" applyProtection="0"/>
  </cellStyleXfs>
  <cellXfs count="666">
    <xf numFmtId="0" fontId="0" fillId="0" borderId="0" xfId="0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41" fontId="0" fillId="0" borderId="2" xfId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41" fontId="0" fillId="0" borderId="3" xfId="1" applyFont="1" applyBorder="1" applyAlignment="1">
      <alignment vertical="center"/>
    </xf>
    <xf numFmtId="0" fontId="0" fillId="0" borderId="1" xfId="0" applyBorder="1"/>
    <xf numFmtId="0" fontId="0" fillId="0" borderId="2" xfId="0" quotePrefix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41" fontId="4" fillId="0" borderId="1" xfId="0" applyNumberFormat="1" applyFont="1" applyBorder="1"/>
    <xf numFmtId="0" fontId="0" fillId="0" borderId="12" xfId="0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41" fontId="0" fillId="0" borderId="3" xfId="1" applyFont="1" applyBorder="1"/>
    <xf numFmtId="0" fontId="0" fillId="0" borderId="12" xfId="0" quotePrefix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" xfId="0" quotePrefix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3" fontId="0" fillId="2" borderId="2" xfId="0" quotePrefix="1" applyNumberFormat="1" applyFill="1" applyBorder="1" applyAlignment="1">
      <alignment horizontal="left" wrapText="1"/>
    </xf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41" fontId="0" fillId="2" borderId="2" xfId="1" applyFont="1" applyFill="1" applyBorder="1"/>
    <xf numFmtId="0" fontId="0" fillId="2" borderId="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3" xfId="0" quotePrefix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 wrapText="1"/>
    </xf>
    <xf numFmtId="0" fontId="0" fillId="2" borderId="3" xfId="0" applyFill="1" applyBorder="1"/>
    <xf numFmtId="0" fontId="0" fillId="2" borderId="3" xfId="0" applyFill="1" applyBorder="1" applyAlignment="1">
      <alignment wrapText="1"/>
    </xf>
    <xf numFmtId="0" fontId="0" fillId="2" borderId="3" xfId="0" applyFill="1" applyBorder="1" applyAlignment="1">
      <alignment vertical="center" wrapText="1"/>
    </xf>
    <xf numFmtId="41" fontId="0" fillId="2" borderId="3" xfId="1" applyFont="1" applyFill="1" applyBorder="1"/>
    <xf numFmtId="0" fontId="0" fillId="2" borderId="3" xfId="0" quotePrefix="1" applyFill="1" applyBorder="1" applyAlignment="1">
      <alignment horizontal="left" wrapText="1"/>
    </xf>
    <xf numFmtId="16" fontId="0" fillId="2" borderId="3" xfId="0" applyNumberFormat="1" applyFill="1" applyBorder="1" applyAlignment="1">
      <alignment wrapText="1"/>
    </xf>
    <xf numFmtId="0" fontId="0" fillId="2" borderId="13" xfId="0" applyFill="1" applyBorder="1" applyAlignment="1">
      <alignment horizontal="center" vertical="center"/>
    </xf>
    <xf numFmtId="0" fontId="0" fillId="2" borderId="12" xfId="0" quotePrefix="1" applyFill="1" applyBorder="1" applyAlignment="1">
      <alignment horizontal="center" vertical="center"/>
    </xf>
    <xf numFmtId="41" fontId="0" fillId="2" borderId="3" xfId="1" quotePrefix="1" applyFont="1" applyFill="1" applyBorder="1" applyAlignment="1">
      <alignment wrapText="1"/>
    </xf>
    <xf numFmtId="41" fontId="0" fillId="2" borderId="3" xfId="1" quotePrefix="1" applyFont="1" applyFill="1" applyBorder="1"/>
    <xf numFmtId="41" fontId="0" fillId="2" borderId="3" xfId="1" quotePrefix="1" applyFont="1" applyFill="1" applyBorder="1" applyAlignment="1">
      <alignment horizontal="left" wrapText="1"/>
    </xf>
    <xf numFmtId="0" fontId="0" fillId="3" borderId="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2" xfId="0" quotePrefix="1" applyFill="1" applyBorder="1" applyAlignment="1">
      <alignment horizontal="center" vertical="center"/>
    </xf>
    <xf numFmtId="0" fontId="0" fillId="3" borderId="12" xfId="0" applyFill="1" applyBorder="1" applyAlignment="1">
      <alignment horizontal="left" vertical="center" wrapText="1"/>
    </xf>
    <xf numFmtId="0" fontId="0" fillId="3" borderId="3" xfId="0" quotePrefix="1" applyFill="1" applyBorder="1" applyAlignment="1">
      <alignment horizontal="center" vertical="center"/>
    </xf>
    <xf numFmtId="0" fontId="0" fillId="3" borderId="3" xfId="0" applyFill="1" applyBorder="1" applyAlignment="1">
      <alignment horizontal="left" wrapText="1"/>
    </xf>
    <xf numFmtId="0" fontId="0" fillId="3" borderId="3" xfId="0" applyFill="1" applyBorder="1"/>
    <xf numFmtId="41" fontId="0" fillId="3" borderId="3" xfId="1" quotePrefix="1" applyFont="1" applyFill="1" applyBorder="1"/>
    <xf numFmtId="0" fontId="0" fillId="3" borderId="3" xfId="0" applyFill="1" applyBorder="1" applyAlignment="1">
      <alignment wrapText="1"/>
    </xf>
    <xf numFmtId="41" fontId="0" fillId="3" borderId="3" xfId="1" applyFont="1" applyFill="1" applyBorder="1"/>
    <xf numFmtId="41" fontId="0" fillId="0" borderId="0" xfId="0" applyNumberFormat="1"/>
    <xf numFmtId="0" fontId="0" fillId="0" borderId="1" xfId="0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2" xfId="0" quotePrefix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" xfId="0" quotePrefix="1" applyFill="1" applyBorder="1" applyAlignment="1">
      <alignment horizontal="center" vertical="center"/>
    </xf>
    <xf numFmtId="0" fontId="0" fillId="4" borderId="3" xfId="0" applyFill="1" applyBorder="1" applyAlignment="1">
      <alignment horizontal="left" wrapText="1"/>
    </xf>
    <xf numFmtId="0" fontId="0" fillId="4" borderId="3" xfId="0" applyFill="1" applyBorder="1"/>
    <xf numFmtId="41" fontId="0" fillId="4" borderId="3" xfId="1" applyFont="1" applyFill="1" applyBorder="1"/>
    <xf numFmtId="0" fontId="0" fillId="4" borderId="3" xfId="0" applyFill="1" applyBorder="1" applyAlignment="1">
      <alignment horizontal="left" vertical="center" wrapText="1"/>
    </xf>
    <xf numFmtId="0" fontId="0" fillId="4" borderId="3" xfId="0" applyFill="1" applyBorder="1" applyAlignment="1">
      <alignment wrapText="1"/>
    </xf>
    <xf numFmtId="0" fontId="0" fillId="5" borderId="3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2" xfId="0" quotePrefix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3" xfId="0" quotePrefix="1" applyFill="1" applyBorder="1" applyAlignment="1">
      <alignment horizontal="center" vertical="center"/>
    </xf>
    <xf numFmtId="0" fontId="0" fillId="5" borderId="3" xfId="0" applyFill="1" applyBorder="1" applyAlignment="1">
      <alignment horizontal="left" wrapText="1"/>
    </xf>
    <xf numFmtId="0" fontId="0" fillId="5" borderId="3" xfId="0" applyFill="1" applyBorder="1"/>
    <xf numFmtId="41" fontId="0" fillId="5" borderId="3" xfId="1" applyFont="1" applyFill="1" applyBorder="1"/>
    <xf numFmtId="0" fontId="0" fillId="5" borderId="3" xfId="0" applyFill="1" applyBorder="1" applyAlignment="1">
      <alignment vertical="center" wrapText="1"/>
    </xf>
    <xf numFmtId="0" fontId="0" fillId="5" borderId="0" xfId="0" applyFill="1"/>
    <xf numFmtId="0" fontId="0" fillId="5" borderId="3" xfId="0" applyFill="1" applyBorder="1" applyAlignment="1">
      <alignment horizontal="left" vertical="center" wrapText="1"/>
    </xf>
    <xf numFmtId="41" fontId="5" fillId="5" borderId="3" xfId="1" applyFont="1" applyFill="1" applyBorder="1"/>
    <xf numFmtId="41" fontId="0" fillId="5" borderId="0" xfId="0" applyNumberFormat="1" applyFill="1"/>
    <xf numFmtId="0" fontId="0" fillId="5" borderId="12" xfId="0" applyFill="1" applyBorder="1" applyAlignment="1">
      <alignment horizontal="left" vertical="center" wrapText="1"/>
    </xf>
    <xf numFmtId="0" fontId="0" fillId="5" borderId="3" xfId="0" applyFill="1" applyBorder="1" applyAlignment="1">
      <alignment wrapText="1"/>
    </xf>
    <xf numFmtId="0" fontId="5" fillId="5" borderId="3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2" xfId="0" quotePrefix="1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3" xfId="0" quotePrefix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left" wrapText="1"/>
    </xf>
    <xf numFmtId="0" fontId="5" fillId="5" borderId="3" xfId="0" applyFont="1" applyFill="1" applyBorder="1"/>
    <xf numFmtId="0" fontId="5" fillId="5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wrapText="1"/>
    </xf>
    <xf numFmtId="0" fontId="0" fillId="6" borderId="3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2" xfId="0" quotePrefix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3" xfId="0" quotePrefix="1" applyFill="1" applyBorder="1" applyAlignment="1">
      <alignment horizontal="center" vertical="center"/>
    </xf>
    <xf numFmtId="0" fontId="0" fillId="6" borderId="3" xfId="0" applyFill="1" applyBorder="1" applyAlignment="1">
      <alignment horizontal="left" wrapText="1"/>
    </xf>
    <xf numFmtId="0" fontId="0" fillId="6" borderId="3" xfId="0" applyFill="1" applyBorder="1"/>
    <xf numFmtId="41" fontId="0" fillId="6" borderId="3" xfId="1" applyFont="1" applyFill="1" applyBorder="1"/>
    <xf numFmtId="0" fontId="0" fillId="6" borderId="3" xfId="0" applyFill="1" applyBorder="1" applyAlignment="1">
      <alignment wrapText="1"/>
    </xf>
    <xf numFmtId="0" fontId="0" fillId="6" borderId="3" xfId="0" applyFill="1" applyBorder="1" applyAlignment="1">
      <alignment horizontal="left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left" vertical="center" wrapText="1"/>
    </xf>
    <xf numFmtId="41" fontId="0" fillId="6" borderId="3" xfId="1" applyFont="1" applyFill="1" applyBorder="1" applyAlignment="1"/>
    <xf numFmtId="0" fontId="0" fillId="6" borderId="3" xfId="0" quotePrefix="1" applyFill="1" applyBorder="1" applyAlignment="1">
      <alignment horizontal="left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left" vertical="center"/>
    </xf>
    <xf numFmtId="0" fontId="0" fillId="6" borderId="3" xfId="0" applyFill="1" applyBorder="1" applyAlignment="1">
      <alignment vertical="center"/>
    </xf>
    <xf numFmtId="0" fontId="0" fillId="6" borderId="3" xfId="0" applyFill="1" applyBorder="1" applyAlignment="1">
      <alignment horizontal="center"/>
    </xf>
    <xf numFmtId="0" fontId="6" fillId="0" borderId="0" xfId="0" applyFont="1"/>
    <xf numFmtId="3" fontId="0" fillId="0" borderId="0" xfId="0" applyNumberFormat="1"/>
    <xf numFmtId="49" fontId="0" fillId="0" borderId="0" xfId="0" applyNumberFormat="1"/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 wrapText="1"/>
    </xf>
    <xf numFmtId="49" fontId="0" fillId="6" borderId="6" xfId="0" applyNumberFormat="1" applyFill="1" applyBorder="1"/>
    <xf numFmtId="49" fontId="0" fillId="6" borderId="1" xfId="0" applyNumberFormat="1" applyFill="1" applyBorder="1"/>
    <xf numFmtId="49" fontId="0" fillId="6" borderId="1" xfId="0" applyNumberFormat="1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49" fontId="0" fillId="6" borderId="6" xfId="0" applyNumberFormat="1" applyFill="1" applyBorder="1" applyAlignment="1">
      <alignment vertical="center"/>
    </xf>
    <xf numFmtId="49" fontId="0" fillId="6" borderId="1" xfId="0" applyNumberFormat="1" applyFill="1" applyBorder="1" applyAlignment="1">
      <alignment vertical="center"/>
    </xf>
    <xf numFmtId="49" fontId="0" fillId="6" borderId="1" xfId="0" applyNumberFormat="1" applyFill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/>
    </xf>
    <xf numFmtId="49" fontId="0" fillId="6" borderId="1" xfId="0" applyNumberFormat="1" applyFill="1" applyBorder="1" applyAlignment="1">
      <alignment wrapText="1"/>
    </xf>
    <xf numFmtId="49" fontId="0" fillId="6" borderId="1" xfId="0" applyNumberFormat="1" applyFill="1" applyBorder="1" applyAlignment="1">
      <alignment vertical="center" wrapText="1"/>
    </xf>
    <xf numFmtId="49" fontId="0" fillId="6" borderId="6" xfId="0" quotePrefix="1" applyNumberFormat="1" applyFill="1" applyBorder="1" applyAlignment="1">
      <alignment vertical="center"/>
    </xf>
    <xf numFmtId="49" fontId="0" fillId="6" borderId="1" xfId="0" quotePrefix="1" applyNumberFormat="1" applyFill="1" applyBorder="1" applyAlignment="1">
      <alignment horizontal="center" vertical="center"/>
    </xf>
    <xf numFmtId="49" fontId="0" fillId="6" borderId="6" xfId="0" quotePrefix="1" applyNumberFormat="1" applyFill="1" applyBorder="1"/>
    <xf numFmtId="49" fontId="0" fillId="6" borderId="1" xfId="0" quotePrefix="1" applyNumberFormat="1" applyFill="1" applyBorder="1" applyAlignment="1">
      <alignment horizontal="center"/>
    </xf>
    <xf numFmtId="49" fontId="0" fillId="6" borderId="1" xfId="0" quotePrefix="1" applyNumberFormat="1" applyFill="1" applyBorder="1"/>
    <xf numFmtId="3" fontId="0" fillId="6" borderId="1" xfId="0" applyNumberFormat="1" applyFill="1" applyBorder="1"/>
    <xf numFmtId="3" fontId="0" fillId="6" borderId="1" xfId="0" applyNumberForma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quotePrefix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3" fontId="0" fillId="2" borderId="1" xfId="0" quotePrefix="1" applyNumberFormat="1" applyFill="1" applyBorder="1" applyAlignment="1">
      <alignment horizontal="left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41" fontId="0" fillId="2" borderId="1" xfId="1" applyFont="1" applyFill="1" applyBorder="1"/>
    <xf numFmtId="0" fontId="0" fillId="2" borderId="1" xfId="0" quotePrefix="1" applyFill="1" applyBorder="1" applyAlignment="1">
      <alignment horizontal="left" wrapText="1"/>
    </xf>
    <xf numFmtId="16" fontId="0" fillId="2" borderId="1" xfId="0" applyNumberFormat="1" applyFill="1" applyBorder="1" applyAlignment="1">
      <alignment wrapText="1"/>
    </xf>
    <xf numFmtId="41" fontId="0" fillId="2" borderId="1" xfId="1" quotePrefix="1" applyFont="1" applyFill="1" applyBorder="1" applyAlignment="1">
      <alignment wrapText="1"/>
    </xf>
    <xf numFmtId="41" fontId="0" fillId="2" borderId="1" xfId="1" quotePrefix="1" applyFont="1" applyFill="1" applyBorder="1"/>
    <xf numFmtId="41" fontId="0" fillId="2" borderId="1" xfId="1" quotePrefix="1" applyFont="1" applyFill="1" applyBorder="1" applyAlignment="1">
      <alignment horizontal="left" wrapText="1"/>
    </xf>
    <xf numFmtId="0" fontId="0" fillId="3" borderId="1" xfId="0" applyFill="1" applyBorder="1" applyAlignment="1">
      <alignment horizontal="center" vertical="center"/>
    </xf>
    <xf numFmtId="0" fontId="0" fillId="3" borderId="1" xfId="0" quotePrefix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/>
    <xf numFmtId="41" fontId="0" fillId="3" borderId="1" xfId="1" quotePrefix="1" applyFont="1" applyFill="1" applyBorder="1"/>
    <xf numFmtId="0" fontId="0" fillId="3" borderId="1" xfId="0" applyFill="1" applyBorder="1" applyAlignment="1">
      <alignment wrapText="1"/>
    </xf>
    <xf numFmtId="41" fontId="0" fillId="3" borderId="1" xfId="1" applyFont="1" applyFill="1" applyBorder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/>
    <xf numFmtId="0" fontId="6" fillId="6" borderId="1" xfId="0" applyFont="1" applyFill="1" applyBorder="1"/>
    <xf numFmtId="0" fontId="0" fillId="6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wrapText="1"/>
    </xf>
    <xf numFmtId="0" fontId="0" fillId="4" borderId="1" xfId="0" applyFill="1" applyBorder="1" applyAlignment="1">
      <alignment horizontal="center" vertical="center"/>
    </xf>
    <xf numFmtId="0" fontId="0" fillId="4" borderId="1" xfId="0" quotePrefix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wrapText="1"/>
    </xf>
    <xf numFmtId="0" fontId="0" fillId="4" borderId="1" xfId="0" applyFill="1" applyBorder="1"/>
    <xf numFmtId="41" fontId="0" fillId="4" borderId="1" xfId="1" applyFont="1" applyFill="1" applyBorder="1"/>
    <xf numFmtId="0" fontId="0" fillId="4" borderId="1" xfId="0" applyFill="1" applyBorder="1" applyAlignment="1">
      <alignment wrapText="1"/>
    </xf>
    <xf numFmtId="0" fontId="0" fillId="2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2" borderId="6" xfId="0" quotePrefix="1" applyFill="1" applyBorder="1" applyAlignment="1">
      <alignment horizontal="center" vertical="center"/>
    </xf>
    <xf numFmtId="0" fontId="0" fillId="3" borderId="6" xfId="0" quotePrefix="1" applyFill="1" applyBorder="1" applyAlignment="1">
      <alignment horizontal="center" vertical="center"/>
    </xf>
    <xf numFmtId="0" fontId="0" fillId="4" borderId="6" xfId="0" quotePrefix="1" applyFill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3" xfId="0" quotePrefix="1" applyBorder="1" applyAlignment="1">
      <alignment horizontal="center" vertical="center"/>
    </xf>
    <xf numFmtId="0" fontId="0" fillId="0" borderId="3" xfId="0" quotePrefix="1" applyBorder="1"/>
    <xf numFmtId="41" fontId="0" fillId="0" borderId="1" xfId="0" applyNumberFormat="1" applyBorder="1"/>
    <xf numFmtId="41" fontId="0" fillId="0" borderId="3" xfId="1" applyFont="1" applyBorder="1" applyAlignment="1">
      <alignment vertical="center" wrapText="1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vertical="center"/>
    </xf>
    <xf numFmtId="49" fontId="0" fillId="2" borderId="1" xfId="0" applyNumberFormat="1" applyFill="1" applyBorder="1" applyAlignment="1">
      <alignment vertical="center" wrapText="1"/>
    </xf>
    <xf numFmtId="0" fontId="0" fillId="2" borderId="0" xfId="0" applyFill="1"/>
    <xf numFmtId="0" fontId="0" fillId="6" borderId="1" xfId="0" quotePrefix="1" applyFill="1" applyBorder="1" applyAlignment="1">
      <alignment horizontal="center" vertical="center"/>
    </xf>
    <xf numFmtId="41" fontId="0" fillId="6" borderId="1" xfId="1" applyFont="1" applyFill="1" applyBorder="1"/>
    <xf numFmtId="0" fontId="0" fillId="6" borderId="6" xfId="0" quotePrefix="1" applyFill="1" applyBorder="1" applyAlignment="1">
      <alignment horizontal="left" vertical="center"/>
    </xf>
    <xf numFmtId="0" fontId="9" fillId="0" borderId="0" xfId="0" applyFont="1"/>
    <xf numFmtId="41" fontId="9" fillId="0" borderId="0" xfId="0" applyNumberFormat="1" applyFont="1"/>
    <xf numFmtId="0" fontId="8" fillId="0" borderId="0" xfId="0" applyFont="1"/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49" fontId="0" fillId="6" borderId="1" xfId="0" applyNumberForma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1" fontId="0" fillId="0" borderId="0" xfId="1" applyFont="1"/>
    <xf numFmtId="0" fontId="4" fillId="0" borderId="1" xfId="0" applyFont="1" applyBorder="1" applyAlignment="1">
      <alignment vertical="center"/>
    </xf>
    <xf numFmtId="41" fontId="4" fillId="0" borderId="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5" borderId="0" xfId="0" applyFont="1" applyFill="1"/>
    <xf numFmtId="14" fontId="0" fillId="3" borderId="1" xfId="0" applyNumberFormat="1" applyFill="1" applyBorder="1"/>
    <xf numFmtId="14" fontId="0" fillId="4" borderId="1" xfId="0" applyNumberFormat="1" applyFill="1" applyBorder="1" applyAlignment="1">
      <alignment horizontal="center"/>
    </xf>
    <xf numFmtId="14" fontId="0" fillId="3" borderId="3" xfId="0" applyNumberFormat="1" applyFill="1" applyBorder="1"/>
    <xf numFmtId="14" fontId="0" fillId="0" borderId="3" xfId="0" applyNumberFormat="1" applyBorder="1"/>
    <xf numFmtId="14" fontId="0" fillId="5" borderId="3" xfId="0" applyNumberFormat="1" applyFill="1" applyBorder="1"/>
    <xf numFmtId="14" fontId="5" fillId="5" borderId="3" xfId="0" applyNumberFormat="1" applyFont="1" applyFill="1" applyBorder="1"/>
    <xf numFmtId="14" fontId="0" fillId="6" borderId="3" xfId="0" applyNumberFormat="1" applyFill="1" applyBorder="1"/>
    <xf numFmtId="14" fontId="0" fillId="4" borderId="3" xfId="0" applyNumberForma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3" xfId="0" quotePrefix="1" applyNumberFormat="1" applyBorder="1" applyAlignment="1">
      <alignment horizontal="center" vertical="center"/>
    </xf>
    <xf numFmtId="0" fontId="0" fillId="0" borderId="0" xfId="0" applyFont="1" applyAlignment="1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5" borderId="1" xfId="0" quotePrefix="1" applyNumberFormat="1" applyFill="1" applyBorder="1" applyAlignment="1">
      <alignment vertical="center"/>
    </xf>
    <xf numFmtId="0" fontId="0" fillId="0" borderId="1" xfId="0" quotePrefix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49" fontId="0" fillId="3" borderId="6" xfId="0" applyNumberFormat="1" applyFill="1" applyBorder="1" applyAlignment="1">
      <alignment vertical="center"/>
    </xf>
    <xf numFmtId="49" fontId="0" fillId="3" borderId="1" xfId="0" applyNumberFormat="1" applyFill="1" applyBorder="1" applyAlignment="1">
      <alignment vertical="center" wrapText="1"/>
    </xf>
    <xf numFmtId="49" fontId="0" fillId="3" borderId="1" xfId="0" applyNumberForma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vertical="center"/>
    </xf>
    <xf numFmtId="3" fontId="0" fillId="3" borderId="1" xfId="0" applyNumberFormat="1" applyFill="1" applyBorder="1" applyAlignment="1">
      <alignment vertical="center"/>
    </xf>
    <xf numFmtId="0" fontId="9" fillId="3" borderId="0" xfId="0" applyFont="1" applyFill="1"/>
    <xf numFmtId="0" fontId="0" fillId="3" borderId="0" xfId="0" applyFill="1"/>
    <xf numFmtId="49" fontId="0" fillId="3" borderId="6" xfId="0" applyNumberFormat="1" applyFill="1" applyBorder="1"/>
    <xf numFmtId="49" fontId="0" fillId="3" borderId="1" xfId="0" applyNumberFormat="1" applyFill="1" applyBorder="1"/>
    <xf numFmtId="49" fontId="0" fillId="3" borderId="1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3" borderId="1" xfId="0" applyNumberFormat="1" applyFill="1" applyBorder="1"/>
    <xf numFmtId="49" fontId="0" fillId="3" borderId="1" xfId="0" applyNumberFormat="1" applyFill="1" applyBorder="1" applyAlignment="1">
      <alignment wrapText="1"/>
    </xf>
    <xf numFmtId="0" fontId="0" fillId="7" borderId="5" xfId="0" applyFill="1" applyBorder="1" applyAlignment="1">
      <alignment horizontal="center" vertical="center"/>
    </xf>
    <xf numFmtId="49" fontId="0" fillId="7" borderId="6" xfId="0" applyNumberFormat="1" applyFill="1" applyBorder="1"/>
    <xf numFmtId="49" fontId="0" fillId="7" borderId="1" xfId="0" applyNumberFormat="1" applyFill="1" applyBorder="1"/>
    <xf numFmtId="49" fontId="0" fillId="7" borderId="1" xfId="0" applyNumberFormat="1" applyFill="1" applyBorder="1" applyAlignment="1">
      <alignment horizontal="center"/>
    </xf>
    <xf numFmtId="3" fontId="0" fillId="7" borderId="1" xfId="0" applyNumberFormat="1" applyFill="1" applyBorder="1" applyAlignment="1">
      <alignment horizontal="center"/>
    </xf>
    <xf numFmtId="0" fontId="0" fillId="7" borderId="1" xfId="0" applyFill="1" applyBorder="1"/>
    <xf numFmtId="3" fontId="0" fillId="7" borderId="1" xfId="0" applyNumberFormat="1" applyFill="1" applyBorder="1"/>
    <xf numFmtId="0" fontId="9" fillId="7" borderId="0" xfId="0" applyFont="1" applyFill="1"/>
    <xf numFmtId="0" fontId="0" fillId="7" borderId="0" xfId="0" applyFill="1"/>
    <xf numFmtId="49" fontId="0" fillId="7" borderId="6" xfId="0" applyNumberFormat="1" applyFill="1" applyBorder="1" applyAlignment="1">
      <alignment vertical="center"/>
    </xf>
    <xf numFmtId="49" fontId="0" fillId="7" borderId="1" xfId="0" applyNumberFormat="1" applyFill="1" applyBorder="1" applyAlignment="1">
      <alignment vertical="center"/>
    </xf>
    <xf numFmtId="49" fontId="0" fillId="7" borderId="1" xfId="0" applyNumberFormat="1" applyFill="1" applyBorder="1" applyAlignment="1">
      <alignment horizontal="center" vertical="center"/>
    </xf>
    <xf numFmtId="3" fontId="0" fillId="7" borderId="1" xfId="0" applyNumberFormat="1" applyFill="1" applyBorder="1" applyAlignment="1">
      <alignment horizontal="center" vertical="center"/>
    </xf>
    <xf numFmtId="49" fontId="0" fillId="7" borderId="1" xfId="0" applyNumberFormat="1" applyFill="1" applyBorder="1" applyAlignment="1">
      <alignment vertical="center" wrapText="1"/>
    </xf>
    <xf numFmtId="3" fontId="0" fillId="7" borderId="1" xfId="0" applyNumberFormat="1" applyFill="1" applyBorder="1" applyAlignment="1">
      <alignment vertical="center"/>
    </xf>
    <xf numFmtId="49" fontId="0" fillId="7" borderId="1" xfId="0" applyNumberFormat="1" applyFill="1" applyBorder="1" applyAlignment="1">
      <alignment wrapText="1"/>
    </xf>
    <xf numFmtId="0" fontId="0" fillId="8" borderId="5" xfId="0" applyFill="1" applyBorder="1" applyAlignment="1">
      <alignment horizontal="center" vertical="center"/>
    </xf>
    <xf numFmtId="49" fontId="0" fillId="8" borderId="6" xfId="0" applyNumberFormat="1" applyFill="1" applyBorder="1"/>
    <xf numFmtId="49" fontId="0" fillId="8" borderId="1" xfId="0" applyNumberFormat="1" applyFill="1" applyBorder="1"/>
    <xf numFmtId="49" fontId="0" fillId="8" borderId="1" xfId="0" applyNumberFormat="1" applyFill="1" applyBorder="1" applyAlignment="1">
      <alignment horizontal="center"/>
    </xf>
    <xf numFmtId="3" fontId="0" fillId="8" borderId="1" xfId="0" applyNumberFormat="1" applyFill="1" applyBorder="1" applyAlignment="1">
      <alignment horizontal="center"/>
    </xf>
    <xf numFmtId="0" fontId="0" fillId="8" borderId="1" xfId="0" applyFill="1" applyBorder="1"/>
    <xf numFmtId="3" fontId="0" fillId="8" borderId="1" xfId="0" applyNumberFormat="1" applyFill="1" applyBorder="1"/>
    <xf numFmtId="0" fontId="9" fillId="8" borderId="0" xfId="0" applyFont="1" applyFill="1"/>
    <xf numFmtId="0" fontId="0" fillId="8" borderId="0" xfId="0" applyFill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3" borderId="6" xfId="0" quotePrefix="1" applyNumberFormat="1" applyFill="1" applyBorder="1"/>
    <xf numFmtId="49" fontId="0" fillId="3" borderId="1" xfId="0" quotePrefix="1" applyNumberFormat="1" applyFill="1" applyBorder="1" applyAlignment="1">
      <alignment horizontal="center"/>
    </xf>
    <xf numFmtId="0" fontId="0" fillId="5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2" borderId="2" xfId="0" quotePrefix="1" applyFill="1" applyBorder="1" applyAlignment="1">
      <alignment horizontal="right"/>
    </xf>
    <xf numFmtId="49" fontId="0" fillId="8" borderId="1" xfId="0" applyNumberFormat="1" applyFill="1" applyBorder="1" applyAlignment="1">
      <alignment wrapText="1"/>
    </xf>
    <xf numFmtId="0" fontId="0" fillId="0" borderId="2" xfId="0" applyBorder="1" applyAlignment="1">
      <alignment vertical="center" wrapText="1"/>
    </xf>
    <xf numFmtId="14" fontId="0" fillId="0" borderId="1" xfId="0" quotePrefix="1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quotePrefix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1" fontId="0" fillId="0" borderId="2" xfId="1" applyFont="1" applyBorder="1" applyAlignment="1">
      <alignment horizontal="center" vertical="center"/>
    </xf>
    <xf numFmtId="41" fontId="0" fillId="0" borderId="3" xfId="1" applyFont="1" applyBorder="1" applyAlignment="1">
      <alignment horizontal="center" vertical="center"/>
    </xf>
    <xf numFmtId="41" fontId="0" fillId="2" borderId="2" xfId="1" applyFont="1" applyFill="1" applyBorder="1" applyAlignment="1">
      <alignment horizontal="center"/>
    </xf>
    <xf numFmtId="41" fontId="0" fillId="2" borderId="3" xfId="1" applyFont="1" applyFill="1" applyBorder="1" applyAlignment="1">
      <alignment horizontal="center"/>
    </xf>
    <xf numFmtId="41" fontId="0" fillId="2" borderId="3" xfId="1" quotePrefix="1" applyFont="1" applyFill="1" applyBorder="1" applyAlignment="1">
      <alignment horizontal="center"/>
    </xf>
    <xf numFmtId="41" fontId="0" fillId="3" borderId="3" xfId="1" quotePrefix="1" applyFont="1" applyFill="1" applyBorder="1" applyAlignment="1">
      <alignment horizontal="center"/>
    </xf>
    <xf numFmtId="41" fontId="0" fillId="3" borderId="3" xfId="1" applyFont="1" applyFill="1" applyBorder="1" applyAlignment="1">
      <alignment horizontal="center"/>
    </xf>
    <xf numFmtId="41" fontId="0" fillId="0" borderId="3" xfId="1" applyFont="1" applyBorder="1" applyAlignment="1">
      <alignment horizontal="center"/>
    </xf>
    <xf numFmtId="41" fontId="0" fillId="5" borderId="3" xfId="1" applyFont="1" applyFill="1" applyBorder="1" applyAlignment="1">
      <alignment horizontal="center"/>
    </xf>
    <xf numFmtId="41" fontId="5" fillId="5" borderId="3" xfId="1" applyFont="1" applyFill="1" applyBorder="1" applyAlignment="1">
      <alignment horizontal="center"/>
    </xf>
    <xf numFmtId="41" fontId="0" fillId="6" borderId="3" xfId="1" applyFont="1" applyFill="1" applyBorder="1" applyAlignment="1">
      <alignment horizontal="center"/>
    </xf>
    <xf numFmtId="41" fontId="0" fillId="4" borderId="3" xfId="1" applyFont="1" applyFill="1" applyBorder="1" applyAlignment="1">
      <alignment horizontal="center"/>
    </xf>
    <xf numFmtId="41" fontId="0" fillId="2" borderId="1" xfId="1" applyFont="1" applyFill="1" applyBorder="1" applyAlignment="1">
      <alignment horizontal="center" vertical="center"/>
    </xf>
    <xf numFmtId="41" fontId="0" fillId="2" borderId="1" xfId="1" quotePrefix="1" applyFont="1" applyFill="1" applyBorder="1" applyAlignment="1">
      <alignment horizontal="center" vertical="center"/>
    </xf>
    <xf numFmtId="41" fontId="0" fillId="3" borderId="1" xfId="1" quotePrefix="1" applyFont="1" applyFill="1" applyBorder="1" applyAlignment="1">
      <alignment horizontal="center" vertical="center"/>
    </xf>
    <xf numFmtId="41" fontId="0" fillId="3" borderId="1" xfId="1" applyFont="1" applyFill="1" applyBorder="1" applyAlignment="1">
      <alignment horizontal="center" vertical="center"/>
    </xf>
    <xf numFmtId="3" fontId="0" fillId="8" borderId="1" xfId="0" applyNumberFormat="1" applyFill="1" applyBorder="1" applyAlignment="1">
      <alignment horizontal="center" vertical="center"/>
    </xf>
    <xf numFmtId="41" fontId="0" fillId="4" borderId="1" xfId="1" applyFont="1" applyFill="1" applyBorder="1" applyAlignment="1">
      <alignment horizontal="center" vertical="center"/>
    </xf>
    <xf numFmtId="41" fontId="0" fillId="6" borderId="1" xfId="1" applyFont="1" applyFill="1" applyBorder="1" applyAlignment="1">
      <alignment horizontal="center" vertical="center"/>
    </xf>
    <xf numFmtId="41" fontId="0" fillId="0" borderId="3" xfId="1" applyFont="1" applyBorder="1" applyAlignment="1">
      <alignment horizontal="center" vertical="center" wrapText="1"/>
    </xf>
    <xf numFmtId="49" fontId="0" fillId="6" borderId="3" xfId="0" applyNumberFormat="1" applyFill="1" applyBorder="1" applyAlignment="1">
      <alignment wrapText="1"/>
    </xf>
    <xf numFmtId="49" fontId="0" fillId="6" borderId="3" xfId="0" applyNumberFormat="1" applyFill="1" applyBorder="1"/>
    <xf numFmtId="49" fontId="0" fillId="6" borderId="3" xfId="0" applyNumberFormat="1" applyFill="1" applyBorder="1" applyAlignment="1">
      <alignment horizontal="center"/>
    </xf>
    <xf numFmtId="3" fontId="0" fillId="6" borderId="3" xfId="0" applyNumberFormat="1" applyFill="1" applyBorder="1"/>
    <xf numFmtId="3" fontId="0" fillId="6" borderId="3" xfId="0" applyNumberFormat="1" applyFill="1" applyBorder="1" applyAlignment="1">
      <alignment horizontal="center" vertical="center"/>
    </xf>
    <xf numFmtId="49" fontId="0" fillId="6" borderId="12" xfId="0" quotePrefix="1" applyNumberFormat="1" applyFill="1" applyBorder="1" applyAlignment="1">
      <alignment vertical="center"/>
    </xf>
    <xf numFmtId="49" fontId="0" fillId="6" borderId="3" xfId="0" applyNumberFormat="1" applyFill="1" applyBorder="1" applyAlignment="1">
      <alignment vertical="center" wrapText="1"/>
    </xf>
    <xf numFmtId="49" fontId="0" fillId="6" borderId="3" xfId="0" quotePrefix="1" applyNumberFormat="1" applyFill="1" applyBorder="1" applyAlignment="1">
      <alignment horizontal="center" vertical="center"/>
    </xf>
    <xf numFmtId="49" fontId="0" fillId="6" borderId="3" xfId="0" applyNumberFormat="1" applyFill="1" applyBorder="1" applyAlignment="1">
      <alignment vertical="center"/>
    </xf>
    <xf numFmtId="49" fontId="0" fillId="6" borderId="3" xfId="0" applyNumberFormat="1" applyFill="1" applyBorder="1" applyAlignment="1">
      <alignment horizontal="center" vertical="center"/>
    </xf>
    <xf numFmtId="0" fontId="6" fillId="6" borderId="3" xfId="0" applyFont="1" applyFill="1" applyBorder="1" applyAlignment="1">
      <alignment vertical="center"/>
    </xf>
    <xf numFmtId="3" fontId="0" fillId="6" borderId="3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quotePrefix="1" applyBorder="1"/>
    <xf numFmtId="41" fontId="1" fillId="0" borderId="2" xfId="1" applyBorder="1"/>
    <xf numFmtId="41" fontId="13" fillId="0" borderId="2" xfId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14" fontId="0" fillId="0" borderId="3" xfId="0" applyNumberFormat="1" applyBorder="1" applyAlignment="1">
      <alignment horizontal="center"/>
    </xf>
    <xf numFmtId="41" fontId="1" fillId="0" borderId="3" xfId="1" applyBorder="1" applyAlignment="1">
      <alignment horizontal="right"/>
    </xf>
    <xf numFmtId="0" fontId="0" fillId="0" borderId="3" xfId="0" applyFont="1" applyBorder="1" applyAlignment="1">
      <alignment horizontal="right"/>
    </xf>
    <xf numFmtId="41" fontId="13" fillId="0" borderId="3" xfId="1" applyFont="1" applyBorder="1" applyAlignment="1">
      <alignment horizontal="right"/>
    </xf>
    <xf numFmtId="0" fontId="0" fillId="0" borderId="3" xfId="0" quotePrefix="1" applyFill="1" applyBorder="1"/>
    <xf numFmtId="0" fontId="0" fillId="0" borderId="3" xfId="0" applyFont="1" applyBorder="1"/>
    <xf numFmtId="0" fontId="14" fillId="0" borderId="3" xfId="0" applyFont="1" applyBorder="1" applyAlignment="1">
      <alignment horizontal="center"/>
    </xf>
    <xf numFmtId="0" fontId="14" fillId="0" borderId="3" xfId="0" quotePrefix="1" applyFont="1" applyFill="1" applyBorder="1"/>
    <xf numFmtId="0" fontId="14" fillId="0" borderId="3" xfId="0" applyFont="1" applyBorder="1"/>
    <xf numFmtId="14" fontId="14" fillId="0" borderId="3" xfId="0" applyNumberFormat="1" applyFont="1" applyBorder="1" applyAlignment="1">
      <alignment horizontal="center"/>
    </xf>
    <xf numFmtId="41" fontId="13" fillId="0" borderId="3" xfId="1" applyFont="1" applyBorder="1"/>
    <xf numFmtId="0" fontId="14" fillId="0" borderId="3" xfId="0" applyFont="1" applyBorder="1" applyAlignment="1">
      <alignment horizontal="right"/>
    </xf>
    <xf numFmtId="14" fontId="0" fillId="0" borderId="0" xfId="0" applyNumberFormat="1"/>
    <xf numFmtId="41" fontId="1" fillId="0" borderId="3" xfId="1" applyBorder="1"/>
    <xf numFmtId="0" fontId="0" fillId="0" borderId="2" xfId="0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17" fillId="0" borderId="3" xfId="0" applyFont="1" applyBorder="1" applyAlignment="1">
      <alignment wrapText="1"/>
    </xf>
    <xf numFmtId="41" fontId="0" fillId="0" borderId="3" xfId="1" applyFont="1" applyBorder="1" applyAlignment="1">
      <alignment horizontal="right" vertical="center"/>
    </xf>
    <xf numFmtId="41" fontId="0" fillId="0" borderId="3" xfId="1" applyFont="1" applyBorder="1" applyAlignment="1">
      <alignment horizontal="right"/>
    </xf>
    <xf numFmtId="14" fontId="0" fillId="0" borderId="3" xfId="0" applyNumberFormat="1" applyBorder="1" applyAlignment="1">
      <alignment horizontal="righ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7" fillId="0" borderId="3" xfId="0" applyFont="1" applyBorder="1"/>
    <xf numFmtId="0" fontId="0" fillId="0" borderId="1" xfId="0" quotePrefix="1" applyBorder="1" applyAlignment="1">
      <alignment horizontal="center" vertical="center"/>
    </xf>
    <xf numFmtId="0" fontId="0" fillId="0" borderId="1" xfId="0" quotePrefix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4" fontId="0" fillId="0" borderId="1" xfId="0" quotePrefix="1" applyNumberFormat="1" applyBorder="1" applyAlignment="1">
      <alignment horizontal="center" vertical="center"/>
    </xf>
    <xf numFmtId="0" fontId="17" fillId="0" borderId="2" xfId="0" applyFont="1" applyBorder="1"/>
    <xf numFmtId="0" fontId="19" fillId="0" borderId="3" xfId="0" applyFont="1" applyBorder="1" applyAlignment="1">
      <alignment wrapText="1"/>
    </xf>
    <xf numFmtId="41" fontId="0" fillId="0" borderId="1" xfId="0" applyNumberFormat="1" applyBorder="1" applyAlignment="1">
      <alignment vertical="center"/>
    </xf>
    <xf numFmtId="0" fontId="0" fillId="2" borderId="2" xfId="0" quotePrefix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49" fontId="0" fillId="5" borderId="1" xfId="0" quotePrefix="1" applyNumberFormat="1" applyFill="1" applyBorder="1" applyAlignment="1">
      <alignment horizontal="center" vertical="center"/>
    </xf>
    <xf numFmtId="14" fontId="0" fillId="2" borderId="1" xfId="0" quotePrefix="1" applyNumberFormat="1" applyFill="1" applyBorder="1" applyAlignment="1">
      <alignment horizontal="right"/>
    </xf>
    <xf numFmtId="14" fontId="0" fillId="2" borderId="1" xfId="0" applyNumberFormat="1" applyFill="1" applyBorder="1"/>
    <xf numFmtId="14" fontId="0" fillId="6" borderId="1" xfId="0" applyNumberForma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/>
    <xf numFmtId="14" fontId="0" fillId="2" borderId="2" xfId="0" quotePrefix="1" applyNumberFormat="1" applyFill="1" applyBorder="1" applyAlignment="1">
      <alignment horizontal="right"/>
    </xf>
    <xf numFmtId="14" fontId="0" fillId="2" borderId="3" xfId="0" applyNumberFormat="1" applyFill="1" applyBorder="1"/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4" fontId="0" fillId="6" borderId="3" xfId="0" applyNumberFormat="1" applyFill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1" fontId="4" fillId="0" borderId="4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 wrapText="1"/>
    </xf>
    <xf numFmtId="41" fontId="0" fillId="5" borderId="1" xfId="1" quotePrefix="1" applyFont="1" applyFill="1" applyBorder="1" applyAlignment="1">
      <alignment horizontal="left" wrapText="1"/>
    </xf>
    <xf numFmtId="0" fontId="0" fillId="5" borderId="1" xfId="0" applyFill="1" applyBorder="1"/>
    <xf numFmtId="14" fontId="0" fillId="5" borderId="1" xfId="0" applyNumberFormat="1" applyFill="1" applyBorder="1"/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vertical="center" wrapText="1"/>
    </xf>
    <xf numFmtId="41" fontId="0" fillId="5" borderId="1" xfId="1" applyFont="1" applyFill="1" applyBorder="1" applyAlignment="1">
      <alignment horizontal="center" vertical="center"/>
    </xf>
    <xf numFmtId="41" fontId="9" fillId="5" borderId="0" xfId="0" applyNumberFormat="1" applyFont="1" applyFill="1"/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quotePrefix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41" fontId="4" fillId="5" borderId="1" xfId="1" quotePrefix="1" applyFont="1" applyFill="1" applyBorder="1" applyAlignment="1">
      <alignment horizontal="left" wrapText="1"/>
    </xf>
    <xf numFmtId="0" fontId="4" fillId="5" borderId="1" xfId="0" applyFont="1" applyFill="1" applyBorder="1"/>
    <xf numFmtId="14" fontId="4" fillId="5" borderId="1" xfId="0" applyNumberFormat="1" applyFont="1" applyFill="1" applyBorder="1"/>
    <xf numFmtId="0" fontId="4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vertical="center" wrapText="1"/>
    </xf>
    <xf numFmtId="41" fontId="4" fillId="5" borderId="1" xfId="1" applyFont="1" applyFill="1" applyBorder="1" applyAlignment="1">
      <alignment horizontal="center" vertical="center"/>
    </xf>
    <xf numFmtId="41" fontId="20" fillId="5" borderId="0" xfId="0" applyNumberFormat="1" applyFont="1" applyFill="1"/>
    <xf numFmtId="0" fontId="4" fillId="5" borderId="0" xfId="0" applyFont="1" applyFill="1"/>
    <xf numFmtId="41" fontId="4" fillId="5" borderId="1" xfId="1" applyFont="1" applyFill="1" applyBorder="1" applyAlignment="1">
      <alignment vertical="center"/>
    </xf>
    <xf numFmtId="0" fontId="0" fillId="5" borderId="1" xfId="0" applyFill="1" applyBorder="1" applyAlignment="1">
      <alignment horizontal="left" wrapText="1"/>
    </xf>
    <xf numFmtId="3" fontId="0" fillId="5" borderId="1" xfId="0" applyNumberForma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14" fontId="0" fillId="5" borderId="1" xfId="0" applyNumberFormat="1" applyFill="1" applyBorder="1" applyAlignment="1">
      <alignment horizontal="center"/>
    </xf>
    <xf numFmtId="0" fontId="9" fillId="5" borderId="0" xfId="0" applyFont="1" applyFill="1"/>
    <xf numFmtId="0" fontId="4" fillId="0" borderId="8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41" fontId="4" fillId="0" borderId="3" xfId="0" applyNumberFormat="1" applyFont="1" applyFill="1" applyBorder="1" applyAlignment="1">
      <alignment horizontal="center" vertical="center"/>
    </xf>
    <xf numFmtId="41" fontId="0" fillId="5" borderId="3" xfId="1" quotePrefix="1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41" fontId="4" fillId="5" borderId="3" xfId="1" applyFont="1" applyFill="1" applyBorder="1" applyAlignment="1">
      <alignment vertical="center"/>
    </xf>
    <xf numFmtId="0" fontId="11" fillId="6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wrapText="1"/>
    </xf>
    <xf numFmtId="0" fontId="0" fillId="5" borderId="1" xfId="0" quotePrefix="1" applyFill="1" applyBorder="1" applyAlignment="1">
      <alignment horizontal="left" wrapText="1"/>
    </xf>
    <xf numFmtId="16" fontId="0" fillId="5" borderId="1" xfId="0" applyNumberFormat="1" applyFill="1" applyBorder="1" applyAlignment="1">
      <alignment wrapText="1"/>
    </xf>
    <xf numFmtId="41" fontId="0" fillId="5" borderId="1" xfId="1" quotePrefix="1" applyFont="1" applyFill="1" applyBorder="1" applyAlignment="1">
      <alignment wrapText="1"/>
    </xf>
    <xf numFmtId="49" fontId="0" fillId="5" borderId="1" xfId="0" applyNumberFormat="1" applyFill="1" applyBorder="1"/>
    <xf numFmtId="49" fontId="0" fillId="5" borderId="1" xfId="0" applyNumberFormat="1" applyFill="1" applyBorder="1" applyAlignment="1">
      <alignment wrapText="1"/>
    </xf>
    <xf numFmtId="0" fontId="6" fillId="5" borderId="1" xfId="0" applyFont="1" applyFill="1" applyBorder="1"/>
    <xf numFmtId="49" fontId="0" fillId="5" borderId="1" xfId="0" applyNumberFormat="1" applyFill="1" applyBorder="1" applyAlignment="1">
      <alignment horizontal="center" vertical="center"/>
    </xf>
    <xf numFmtId="49" fontId="0" fillId="5" borderId="1" xfId="0" applyNumberFormat="1" applyFill="1" applyBorder="1" applyAlignment="1">
      <alignment vertical="center"/>
    </xf>
    <xf numFmtId="49" fontId="0" fillId="5" borderId="1" xfId="0" applyNumberFormat="1" applyFill="1" applyBorder="1" applyAlignment="1">
      <alignment vertical="center" wrapText="1"/>
    </xf>
    <xf numFmtId="3" fontId="0" fillId="5" borderId="2" xfId="0" quotePrefix="1" applyNumberFormat="1" applyFill="1" applyBorder="1" applyAlignment="1">
      <alignment horizontal="left" wrapText="1"/>
    </xf>
    <xf numFmtId="0" fontId="0" fillId="5" borderId="2" xfId="0" applyFill="1" applyBorder="1"/>
    <xf numFmtId="0" fontId="0" fillId="5" borderId="2" xfId="0" applyFill="1" applyBorder="1" applyAlignment="1">
      <alignment vertical="center"/>
    </xf>
    <xf numFmtId="0" fontId="0" fillId="5" borderId="2" xfId="0" applyFill="1" applyBorder="1" applyAlignment="1">
      <alignment vertical="center" wrapText="1"/>
    </xf>
    <xf numFmtId="41" fontId="0" fillId="5" borderId="2" xfId="1" applyFont="1" applyFill="1" applyBorder="1" applyAlignment="1">
      <alignment horizontal="center" vertical="center"/>
    </xf>
    <xf numFmtId="0" fontId="17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Font="1" applyBorder="1"/>
    <xf numFmtId="0" fontId="17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4" fillId="0" borderId="1" xfId="0" applyFont="1" applyBorder="1"/>
    <xf numFmtId="14" fontId="0" fillId="0" borderId="1" xfId="0" applyNumberFormat="1" applyBorder="1"/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14" fontId="19" fillId="0" borderId="1" xfId="0" applyNumberFormat="1" applyFont="1" applyBorder="1" applyAlignment="1">
      <alignment horizontal="center"/>
    </xf>
    <xf numFmtId="41" fontId="21" fillId="0" borderId="1" xfId="1" applyFont="1" applyBorder="1" applyAlignment="1">
      <alignment horizontal="right"/>
    </xf>
    <xf numFmtId="3" fontId="21" fillId="0" borderId="1" xfId="0" applyNumberFormat="1" applyFont="1" applyBorder="1"/>
    <xf numFmtId="41" fontId="21" fillId="0" borderId="1" xfId="1" applyFont="1" applyBorder="1" applyAlignment="1">
      <alignment horizontal="right" vertical="center"/>
    </xf>
    <xf numFmtId="3" fontId="21" fillId="5" borderId="1" xfId="0" applyNumberFormat="1" applyFont="1" applyFill="1" applyBorder="1" applyAlignment="1">
      <alignment vertical="center"/>
    </xf>
    <xf numFmtId="41" fontId="19" fillId="0" borderId="2" xfId="1" applyFont="1" applyBorder="1" applyAlignment="1">
      <alignment horizontal="right"/>
    </xf>
    <xf numFmtId="41" fontId="19" fillId="0" borderId="1" xfId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41" fontId="4" fillId="5" borderId="1" xfId="0" applyNumberFormat="1" applyFont="1" applyFill="1" applyBorder="1" applyAlignment="1">
      <alignment vertical="center"/>
    </xf>
    <xf numFmtId="0" fontId="9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21" fillId="5" borderId="1" xfId="0" quotePrefix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/>
    </xf>
    <xf numFmtId="14" fontId="21" fillId="0" borderId="3" xfId="0" applyNumberFormat="1" applyFont="1" applyBorder="1" applyAlignment="1">
      <alignment horizontal="center" vertical="center"/>
    </xf>
    <xf numFmtId="41" fontId="19" fillId="0" borderId="1" xfId="1" applyFont="1" applyBorder="1" applyAlignment="1">
      <alignment horizontal="center" vertical="center"/>
    </xf>
    <xf numFmtId="41" fontId="21" fillId="0" borderId="1" xfId="1" applyFont="1" applyBorder="1" applyAlignment="1">
      <alignment horizontal="center" vertical="center"/>
    </xf>
    <xf numFmtId="41" fontId="19" fillId="0" borderId="3" xfId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5" borderId="1" xfId="0" quotePrefix="1" applyNumberFormat="1" applyFill="1" applyBorder="1" applyAlignment="1">
      <alignment horizontal="left" vertical="center" wrapText="1"/>
    </xf>
    <xf numFmtId="0" fontId="0" fillId="5" borderId="0" xfId="0" applyFill="1" applyAlignment="1">
      <alignment vertical="center"/>
    </xf>
    <xf numFmtId="41" fontId="0" fillId="5" borderId="1" xfId="1" quotePrefix="1" applyFont="1" applyFill="1" applyBorder="1" applyAlignment="1">
      <alignment horizontal="left" vertical="center" wrapText="1"/>
    </xf>
    <xf numFmtId="0" fontId="0" fillId="5" borderId="1" xfId="0" quotePrefix="1" applyFill="1" applyBorder="1" applyAlignment="1">
      <alignment horizontal="left" vertical="center" wrapText="1"/>
    </xf>
    <xf numFmtId="16" fontId="0" fillId="5" borderId="1" xfId="0" applyNumberFormat="1" applyFill="1" applyBorder="1" applyAlignment="1">
      <alignment vertical="center" wrapText="1"/>
    </xf>
    <xf numFmtId="41" fontId="0" fillId="5" borderId="1" xfId="1" quotePrefix="1" applyFont="1" applyFill="1" applyBorder="1" applyAlignment="1">
      <alignment vertical="center" wrapText="1"/>
    </xf>
    <xf numFmtId="41" fontId="9" fillId="5" borderId="0" xfId="0" applyNumberFormat="1" applyFont="1" applyFill="1" applyAlignment="1">
      <alignment vertical="center"/>
    </xf>
    <xf numFmtId="41" fontId="4" fillId="5" borderId="1" xfId="1" quotePrefix="1" applyFont="1" applyFill="1" applyBorder="1" applyAlignment="1">
      <alignment horizontal="left" vertical="center" wrapText="1"/>
    </xf>
    <xf numFmtId="41" fontId="20" fillId="5" borderId="0" xfId="0" applyNumberFormat="1" applyFont="1" applyFill="1" applyAlignment="1">
      <alignment vertical="center"/>
    </xf>
    <xf numFmtId="0" fontId="6" fillId="5" borderId="1" xfId="0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21" fillId="5" borderId="5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quotePrefix="1" applyFill="1" applyBorder="1" applyAlignment="1">
      <alignment horizontal="center"/>
    </xf>
    <xf numFmtId="0" fontId="0" fillId="5" borderId="5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14" fillId="0" borderId="1" xfId="0" quotePrefix="1" applyFont="1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4" fillId="0" borderId="5" xfId="0" quotePrefix="1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" vertical="center"/>
    </xf>
    <xf numFmtId="0" fontId="0" fillId="0" borderId="7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quotePrefix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5" borderId="5" xfId="0" quotePrefix="1" applyFont="1" applyFill="1" applyBorder="1" applyAlignment="1">
      <alignment horizontal="center" vertical="center" wrapText="1"/>
    </xf>
    <xf numFmtId="0" fontId="4" fillId="5" borderId="6" xfId="0" quotePrefix="1" applyFont="1" applyFill="1" applyBorder="1" applyAlignment="1">
      <alignment horizontal="center" vertical="center" wrapText="1"/>
    </xf>
    <xf numFmtId="0" fontId="4" fillId="5" borderId="5" xfId="0" quotePrefix="1" applyFont="1" applyFill="1" applyBorder="1" applyAlignment="1">
      <alignment horizontal="center" vertical="center"/>
    </xf>
    <xf numFmtId="0" fontId="4" fillId="5" borderId="6" xfId="0" quotePrefix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quotePrefix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5" borderId="13" xfId="0" quotePrefix="1" applyFont="1" applyFill="1" applyBorder="1" applyAlignment="1">
      <alignment horizontal="center" vertical="center"/>
    </xf>
    <xf numFmtId="0" fontId="4" fillId="5" borderId="12" xfId="0" quotePrefix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5" borderId="13" xfId="0" quotePrefix="1" applyFont="1" applyFill="1" applyBorder="1" applyAlignment="1">
      <alignment horizontal="center" vertical="center" wrapText="1"/>
    </xf>
    <xf numFmtId="0" fontId="4" fillId="5" borderId="12" xfId="0" quotePrefix="1" applyFont="1" applyFill="1" applyBorder="1" applyAlignment="1">
      <alignment horizontal="center" vertical="center" wrapText="1"/>
    </xf>
    <xf numFmtId="0" fontId="0" fillId="2" borderId="13" xfId="0" quotePrefix="1" applyFill="1" applyBorder="1" applyAlignment="1">
      <alignment horizontal="center" vertical="center"/>
    </xf>
    <xf numFmtId="0" fontId="0" fillId="2" borderId="12" xfId="0" quotePrefix="1" applyFill="1" applyBorder="1" applyAlignment="1">
      <alignment horizontal="center" vertical="center"/>
    </xf>
  </cellXfs>
  <cellStyles count="6">
    <cellStyle name="Comma [0]" xfId="1" builtinId="6"/>
    <cellStyle name="Comma [0] 2" xfId="4" xr:uid="{00000000-0005-0000-0000-000001000000}"/>
    <cellStyle name="Comma 2" xfId="3" xr:uid="{00000000-0005-0000-0000-000002000000}"/>
    <cellStyle name="Comma 3" xfId="5" xr:uid="{00000000-0005-0000-0000-000003000000}"/>
    <cellStyle name="Normal" xfId="0" builtinId="0"/>
    <cellStyle name="Normal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83811</xdr:colOff>
      <xdr:row>11</xdr:row>
      <xdr:rowOff>180975</xdr:rowOff>
    </xdr:from>
    <xdr:ext cx="2366033" cy="97155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227311" y="2476500"/>
          <a:ext cx="2366033" cy="9715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id-ID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 I H I L</a:t>
          </a:r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11</xdr:row>
      <xdr:rowOff>180975</xdr:rowOff>
    </xdr:from>
    <xdr:ext cx="2366033" cy="97155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227311" y="2476500"/>
          <a:ext cx="2366033" cy="9715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71111</xdr:colOff>
      <xdr:row>12</xdr:row>
      <xdr:rowOff>41275</xdr:rowOff>
    </xdr:from>
    <xdr:ext cx="2366033" cy="97155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871711" y="2746375"/>
          <a:ext cx="2366033" cy="9715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</xdr:col>
      <xdr:colOff>241301</xdr:colOff>
      <xdr:row>12</xdr:row>
      <xdr:rowOff>1</xdr:rowOff>
    </xdr:from>
    <xdr:ext cx="4978400" cy="1103814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340101" y="2705101"/>
          <a:ext cx="4978400" cy="110381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id-ID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NIHIL</a:t>
          </a:r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U52"/>
  <sheetViews>
    <sheetView view="pageBreakPreview" zoomScale="75" zoomScaleNormal="75" zoomScaleSheetLayoutView="75" workbookViewId="0">
      <selection activeCell="N16" sqref="N16"/>
    </sheetView>
  </sheetViews>
  <sheetFormatPr defaultRowHeight="15" x14ac:dyDescent="0.25"/>
  <cols>
    <col min="1" max="1" width="13.42578125" customWidth="1"/>
    <col min="2" max="2" width="3.140625" customWidth="1"/>
    <col min="3" max="3" width="17.85546875" customWidth="1"/>
    <col min="4" max="4" width="18.140625" customWidth="1"/>
    <col min="5" max="5" width="14.140625" customWidth="1"/>
    <col min="6" max="6" width="9.140625" customWidth="1"/>
    <col min="7" max="7" width="14.28515625" customWidth="1"/>
    <col min="8" max="8" width="17.7109375" customWidth="1"/>
    <col min="9" max="9" width="10.85546875" customWidth="1"/>
    <col min="10" max="10" width="13.140625" customWidth="1"/>
    <col min="11" max="11" width="13.7109375" customWidth="1"/>
    <col min="17" max="17" width="13" customWidth="1"/>
    <col min="18" max="18" width="13.85546875" bestFit="1" customWidth="1"/>
    <col min="19" max="19" width="13.85546875" customWidth="1"/>
    <col min="20" max="20" width="13" customWidth="1"/>
    <col min="21" max="21" width="15" customWidth="1"/>
  </cols>
  <sheetData>
    <row r="1" spans="1:20" ht="15.75" customHeight="1" x14ac:dyDescent="0.25">
      <c r="A1" s="582" t="s">
        <v>795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</row>
    <row r="2" spans="1:20" ht="15.75" customHeight="1" x14ac:dyDescent="0.25">
      <c r="A2" s="582" t="s">
        <v>44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</row>
    <row r="4" spans="1:20" x14ac:dyDescent="0.25">
      <c r="A4" t="s">
        <v>2</v>
      </c>
      <c r="B4" t="s">
        <v>5</v>
      </c>
      <c r="C4" t="s">
        <v>6</v>
      </c>
    </row>
    <row r="5" spans="1:20" x14ac:dyDescent="0.25">
      <c r="A5" t="s">
        <v>3</v>
      </c>
      <c r="B5" t="s">
        <v>5</v>
      </c>
      <c r="C5" t="s">
        <v>465</v>
      </c>
    </row>
    <row r="6" spans="1:20" x14ac:dyDescent="0.25">
      <c r="A6" t="s">
        <v>4</v>
      </c>
      <c r="B6" t="s">
        <v>5</v>
      </c>
      <c r="C6" t="s">
        <v>8</v>
      </c>
    </row>
    <row r="9" spans="1:20" ht="21.75" customHeight="1" x14ac:dyDescent="0.25">
      <c r="A9" s="583" t="s">
        <v>10</v>
      </c>
      <c r="B9" s="585" t="s">
        <v>13</v>
      </c>
      <c r="C9" s="585"/>
      <c r="D9" s="585" t="s">
        <v>11</v>
      </c>
      <c r="E9" s="583" t="s">
        <v>45</v>
      </c>
      <c r="F9" s="579" t="s">
        <v>46</v>
      </c>
      <c r="G9" s="579" t="s">
        <v>47</v>
      </c>
      <c r="H9" s="583" t="s">
        <v>48</v>
      </c>
      <c r="I9" s="583" t="s">
        <v>49</v>
      </c>
      <c r="J9" s="579" t="s">
        <v>544</v>
      </c>
      <c r="K9" s="579" t="s">
        <v>545</v>
      </c>
      <c r="L9" s="583" t="s">
        <v>12</v>
      </c>
      <c r="M9" s="583"/>
      <c r="N9" s="583"/>
      <c r="O9" s="583"/>
      <c r="P9" s="583"/>
      <c r="Q9" s="579" t="s">
        <v>55</v>
      </c>
      <c r="R9" s="583" t="s">
        <v>24</v>
      </c>
      <c r="S9" s="579" t="s">
        <v>606</v>
      </c>
      <c r="T9" s="583" t="s">
        <v>25</v>
      </c>
    </row>
    <row r="10" spans="1:20" ht="22.5" customHeight="1" x14ac:dyDescent="0.25">
      <c r="A10" s="584"/>
      <c r="B10" s="586"/>
      <c r="C10" s="586"/>
      <c r="D10" s="586"/>
      <c r="E10" s="584"/>
      <c r="F10" s="580"/>
      <c r="G10" s="580"/>
      <c r="H10" s="584"/>
      <c r="I10" s="584"/>
      <c r="J10" s="580"/>
      <c r="K10" s="580"/>
      <c r="L10" s="588"/>
      <c r="M10" s="588"/>
      <c r="N10" s="588"/>
      <c r="O10" s="588"/>
      <c r="P10" s="588"/>
      <c r="Q10" s="580"/>
      <c r="R10" s="584"/>
      <c r="S10" s="580"/>
      <c r="T10" s="584"/>
    </row>
    <row r="11" spans="1:20" x14ac:dyDescent="0.25">
      <c r="A11" s="584"/>
      <c r="B11" s="586"/>
      <c r="C11" s="586"/>
      <c r="D11" s="587"/>
      <c r="E11" s="588"/>
      <c r="F11" s="580"/>
      <c r="G11" s="580"/>
      <c r="H11" s="584"/>
      <c r="I11" s="588"/>
      <c r="J11" s="581"/>
      <c r="K11" s="581"/>
      <c r="L11" s="533" t="s">
        <v>50</v>
      </c>
      <c r="M11" s="533" t="s">
        <v>51</v>
      </c>
      <c r="N11" s="533" t="s">
        <v>52</v>
      </c>
      <c r="O11" s="533" t="s">
        <v>53</v>
      </c>
      <c r="P11" s="533" t="s">
        <v>54</v>
      </c>
      <c r="Q11" s="581"/>
      <c r="R11" s="588"/>
      <c r="S11" s="581"/>
      <c r="T11" s="588"/>
    </row>
    <row r="12" spans="1:20" x14ac:dyDescent="0.25">
      <c r="A12" s="533">
        <v>1</v>
      </c>
      <c r="B12" s="578">
        <v>2</v>
      </c>
      <c r="C12" s="578"/>
      <c r="D12" s="533">
        <v>3</v>
      </c>
      <c r="E12" s="533">
        <v>4</v>
      </c>
      <c r="F12" s="533">
        <v>5</v>
      </c>
      <c r="G12" s="533">
        <v>6</v>
      </c>
      <c r="H12" s="533">
        <v>7</v>
      </c>
      <c r="I12" s="533">
        <v>8</v>
      </c>
      <c r="J12" s="533">
        <v>9</v>
      </c>
      <c r="K12" s="533">
        <v>10</v>
      </c>
      <c r="L12" s="19">
        <v>11</v>
      </c>
      <c r="M12" s="19">
        <v>12</v>
      </c>
      <c r="N12" s="19">
        <v>13</v>
      </c>
      <c r="O12" s="19">
        <v>14</v>
      </c>
      <c r="P12" s="19">
        <v>15</v>
      </c>
      <c r="Q12" s="19">
        <v>16</v>
      </c>
      <c r="R12" s="19">
        <v>17</v>
      </c>
      <c r="S12" s="19">
        <v>18</v>
      </c>
      <c r="T12" s="19">
        <v>19</v>
      </c>
    </row>
    <row r="13" spans="1:20" s="560" customFormat="1" ht="34.5" customHeight="1" x14ac:dyDescent="0.25">
      <c r="A13" s="534">
        <v>1</v>
      </c>
      <c r="B13" s="572" t="s">
        <v>95</v>
      </c>
      <c r="C13" s="573"/>
      <c r="D13" s="541" t="s">
        <v>796</v>
      </c>
      <c r="E13" s="543" t="s">
        <v>106</v>
      </c>
      <c r="F13" s="541">
        <v>1</v>
      </c>
      <c r="G13" s="545" t="s">
        <v>799</v>
      </c>
      <c r="H13" s="535"/>
      <c r="I13" s="555" t="s">
        <v>115</v>
      </c>
      <c r="J13" s="548">
        <v>33970</v>
      </c>
      <c r="K13" s="548">
        <v>33970</v>
      </c>
      <c r="L13" s="556"/>
      <c r="M13" s="556"/>
      <c r="N13" s="556"/>
      <c r="O13" s="556"/>
      <c r="P13" s="557"/>
      <c r="Q13" s="558" t="s">
        <v>219</v>
      </c>
      <c r="R13" s="550">
        <v>300000</v>
      </c>
      <c r="S13" s="559" t="s">
        <v>605</v>
      </c>
      <c r="T13" s="559"/>
    </row>
    <row r="14" spans="1:20" s="562" customFormat="1" ht="34.5" customHeight="1" x14ac:dyDescent="0.25">
      <c r="A14" s="461">
        <v>2</v>
      </c>
      <c r="B14" s="572" t="s">
        <v>95</v>
      </c>
      <c r="C14" s="573"/>
      <c r="D14" s="541" t="s">
        <v>796</v>
      </c>
      <c r="E14" s="543" t="s">
        <v>60</v>
      </c>
      <c r="F14" s="541">
        <v>1</v>
      </c>
      <c r="G14" s="545" t="s">
        <v>799</v>
      </c>
      <c r="H14" s="561"/>
      <c r="I14" s="555" t="s">
        <v>115</v>
      </c>
      <c r="J14" s="548">
        <v>33970</v>
      </c>
      <c r="K14" s="548">
        <v>33970</v>
      </c>
      <c r="L14" s="536"/>
      <c r="M14" s="468"/>
      <c r="N14" s="536"/>
      <c r="O14" s="468"/>
      <c r="P14" s="513"/>
      <c r="Q14" s="558" t="s">
        <v>219</v>
      </c>
      <c r="R14" s="551">
        <v>300000</v>
      </c>
      <c r="S14" s="559" t="s">
        <v>605</v>
      </c>
      <c r="T14" s="468"/>
    </row>
    <row r="15" spans="1:20" s="562" customFormat="1" ht="34.5" customHeight="1" x14ac:dyDescent="0.25">
      <c r="A15" s="461">
        <v>3</v>
      </c>
      <c r="B15" s="572" t="s">
        <v>95</v>
      </c>
      <c r="C15" s="573"/>
      <c r="D15" s="541" t="s">
        <v>796</v>
      </c>
      <c r="E15" s="543" t="s">
        <v>61</v>
      </c>
      <c r="F15" s="541">
        <v>1</v>
      </c>
      <c r="G15" s="545" t="s">
        <v>799</v>
      </c>
      <c r="H15" s="563"/>
      <c r="I15" s="555" t="s">
        <v>115</v>
      </c>
      <c r="J15" s="548">
        <v>33970</v>
      </c>
      <c r="K15" s="548">
        <v>33970</v>
      </c>
      <c r="L15" s="536"/>
      <c r="M15" s="468"/>
      <c r="N15" s="468"/>
      <c r="O15" s="468"/>
      <c r="P15" s="468"/>
      <c r="Q15" s="558" t="s">
        <v>219</v>
      </c>
      <c r="R15" s="551">
        <v>300000</v>
      </c>
      <c r="S15" s="559" t="s">
        <v>605</v>
      </c>
      <c r="T15" s="468"/>
    </row>
    <row r="16" spans="1:20" s="562" customFormat="1" ht="34.5" customHeight="1" x14ac:dyDescent="0.25">
      <c r="A16" s="534">
        <v>4</v>
      </c>
      <c r="B16" s="572" t="s">
        <v>155</v>
      </c>
      <c r="C16" s="573"/>
      <c r="D16" s="554" t="s">
        <v>163</v>
      </c>
      <c r="E16" s="543" t="s">
        <v>106</v>
      </c>
      <c r="F16" s="541">
        <v>1</v>
      </c>
      <c r="G16" s="545" t="s">
        <v>800</v>
      </c>
      <c r="H16" s="564"/>
      <c r="I16" s="555" t="s">
        <v>115</v>
      </c>
      <c r="J16" s="548">
        <v>34335</v>
      </c>
      <c r="K16" s="548">
        <v>34335</v>
      </c>
      <c r="L16" s="536"/>
      <c r="M16" s="468"/>
      <c r="N16" s="468"/>
      <c r="O16" s="468"/>
      <c r="P16" s="468"/>
      <c r="Q16" s="558" t="s">
        <v>219</v>
      </c>
      <c r="R16" s="550">
        <v>100000</v>
      </c>
      <c r="S16" s="559" t="s">
        <v>605</v>
      </c>
      <c r="T16" s="468"/>
    </row>
    <row r="17" spans="1:21" s="562" customFormat="1" ht="34.5" customHeight="1" x14ac:dyDescent="0.25">
      <c r="A17" s="461">
        <v>5</v>
      </c>
      <c r="B17" s="572" t="s">
        <v>155</v>
      </c>
      <c r="C17" s="573"/>
      <c r="D17" s="554" t="s">
        <v>163</v>
      </c>
      <c r="E17" s="543" t="s">
        <v>106</v>
      </c>
      <c r="F17" s="541">
        <v>1</v>
      </c>
      <c r="G17" s="545" t="s">
        <v>800</v>
      </c>
      <c r="H17" s="564"/>
      <c r="I17" s="555" t="s">
        <v>115</v>
      </c>
      <c r="J17" s="548">
        <v>34335</v>
      </c>
      <c r="K17" s="548">
        <v>34335</v>
      </c>
      <c r="L17" s="536"/>
      <c r="M17" s="468"/>
      <c r="N17" s="468"/>
      <c r="O17" s="468"/>
      <c r="P17" s="468"/>
      <c r="Q17" s="558" t="s">
        <v>219</v>
      </c>
      <c r="R17" s="550">
        <v>100000</v>
      </c>
      <c r="S17" s="559" t="s">
        <v>605</v>
      </c>
      <c r="T17" s="468"/>
    </row>
    <row r="18" spans="1:21" s="562" customFormat="1" ht="34.5" customHeight="1" x14ac:dyDescent="0.25">
      <c r="A18" s="461">
        <v>6</v>
      </c>
      <c r="B18" s="572" t="s">
        <v>155</v>
      </c>
      <c r="C18" s="573"/>
      <c r="D18" s="554" t="s">
        <v>163</v>
      </c>
      <c r="E18" s="543" t="s">
        <v>106</v>
      </c>
      <c r="F18" s="541">
        <v>1</v>
      </c>
      <c r="G18" s="545" t="s">
        <v>800</v>
      </c>
      <c r="H18" s="564"/>
      <c r="I18" s="555" t="s">
        <v>115</v>
      </c>
      <c r="J18" s="548">
        <v>34335</v>
      </c>
      <c r="K18" s="548">
        <v>34335</v>
      </c>
      <c r="L18" s="536"/>
      <c r="M18" s="468"/>
      <c r="N18" s="468"/>
      <c r="O18" s="468"/>
      <c r="P18" s="565"/>
      <c r="Q18" s="558" t="s">
        <v>219</v>
      </c>
      <c r="R18" s="550">
        <v>100000</v>
      </c>
      <c r="S18" s="559" t="s">
        <v>605</v>
      </c>
      <c r="T18" s="468"/>
    </row>
    <row r="19" spans="1:21" s="562" customFormat="1" ht="34.5" customHeight="1" x14ac:dyDescent="0.25">
      <c r="A19" s="534">
        <v>7</v>
      </c>
      <c r="B19" s="572" t="s">
        <v>155</v>
      </c>
      <c r="C19" s="573"/>
      <c r="D19" s="554" t="s">
        <v>163</v>
      </c>
      <c r="E19" s="543" t="s">
        <v>106</v>
      </c>
      <c r="F19" s="541">
        <v>1</v>
      </c>
      <c r="G19" s="545" t="s">
        <v>800</v>
      </c>
      <c r="H19" s="566"/>
      <c r="I19" s="555" t="s">
        <v>115</v>
      </c>
      <c r="J19" s="548">
        <v>34335</v>
      </c>
      <c r="K19" s="548">
        <v>34335</v>
      </c>
      <c r="L19" s="536"/>
      <c r="M19" s="468"/>
      <c r="N19" s="468"/>
      <c r="O19" s="468"/>
      <c r="P19" s="468"/>
      <c r="Q19" s="558" t="s">
        <v>219</v>
      </c>
      <c r="R19" s="550">
        <v>100000</v>
      </c>
      <c r="S19" s="559" t="s">
        <v>605</v>
      </c>
      <c r="T19" s="468"/>
      <c r="U19" s="539"/>
    </row>
    <row r="20" spans="1:21" s="562" customFormat="1" ht="34.5" customHeight="1" x14ac:dyDescent="0.25">
      <c r="A20" s="461">
        <v>8</v>
      </c>
      <c r="B20" s="572" t="s">
        <v>155</v>
      </c>
      <c r="C20" s="573"/>
      <c r="D20" s="554" t="s">
        <v>163</v>
      </c>
      <c r="E20" s="543" t="s">
        <v>106</v>
      </c>
      <c r="F20" s="541">
        <v>1</v>
      </c>
      <c r="G20" s="545" t="s">
        <v>800</v>
      </c>
      <c r="H20" s="563"/>
      <c r="I20" s="555" t="s">
        <v>115</v>
      </c>
      <c r="J20" s="548">
        <v>34335</v>
      </c>
      <c r="K20" s="548">
        <v>34335</v>
      </c>
      <c r="L20" s="536"/>
      <c r="M20" s="468"/>
      <c r="N20" s="468"/>
      <c r="O20" s="468"/>
      <c r="P20" s="468"/>
      <c r="Q20" s="558" t="s">
        <v>219</v>
      </c>
      <c r="R20" s="550">
        <v>100000</v>
      </c>
      <c r="S20" s="559" t="s">
        <v>605</v>
      </c>
      <c r="T20" s="468"/>
      <c r="U20" s="567"/>
    </row>
    <row r="21" spans="1:21" s="540" customFormat="1" ht="34.5" customHeight="1" x14ac:dyDescent="0.25">
      <c r="A21" s="461">
        <v>9</v>
      </c>
      <c r="B21" s="572" t="s">
        <v>155</v>
      </c>
      <c r="C21" s="573"/>
      <c r="D21" s="554" t="s">
        <v>163</v>
      </c>
      <c r="E21" s="543" t="s">
        <v>106</v>
      </c>
      <c r="F21" s="541">
        <v>1</v>
      </c>
      <c r="G21" s="545" t="s">
        <v>800</v>
      </c>
      <c r="H21" s="568"/>
      <c r="I21" s="555" t="s">
        <v>115</v>
      </c>
      <c r="J21" s="548">
        <v>34335</v>
      </c>
      <c r="K21" s="548">
        <v>34335</v>
      </c>
      <c r="L21" s="537"/>
      <c r="M21" s="479"/>
      <c r="N21" s="479"/>
      <c r="O21" s="479"/>
      <c r="P21" s="479"/>
      <c r="Q21" s="558" t="s">
        <v>219</v>
      </c>
      <c r="R21" s="550">
        <v>100000</v>
      </c>
      <c r="S21" s="559" t="s">
        <v>605</v>
      </c>
      <c r="T21" s="479"/>
      <c r="U21" s="569"/>
    </row>
    <row r="22" spans="1:21" s="562" customFormat="1" ht="34.5" customHeight="1" x14ac:dyDescent="0.25">
      <c r="A22" s="534">
        <v>10</v>
      </c>
      <c r="B22" s="572" t="s">
        <v>162</v>
      </c>
      <c r="C22" s="573"/>
      <c r="D22" s="542" t="s">
        <v>173</v>
      </c>
      <c r="E22" s="543" t="s">
        <v>106</v>
      </c>
      <c r="F22" s="541">
        <v>1</v>
      </c>
      <c r="G22" s="546" t="s">
        <v>801</v>
      </c>
      <c r="H22" s="463"/>
      <c r="I22" s="555" t="s">
        <v>115</v>
      </c>
      <c r="J22" s="548">
        <v>39227</v>
      </c>
      <c r="K22" s="548">
        <v>39227</v>
      </c>
      <c r="L22" s="536"/>
      <c r="M22" s="536"/>
      <c r="N22" s="536"/>
      <c r="O22" s="536"/>
      <c r="P22" s="536"/>
      <c r="Q22" s="558" t="s">
        <v>219</v>
      </c>
      <c r="R22" s="550">
        <v>1168000</v>
      </c>
      <c r="S22" s="559" t="s">
        <v>605</v>
      </c>
      <c r="T22" s="468"/>
      <c r="U22" s="539"/>
    </row>
    <row r="23" spans="1:21" s="562" customFormat="1" ht="34.5" customHeight="1" x14ac:dyDescent="0.25">
      <c r="A23" s="461">
        <v>11</v>
      </c>
      <c r="B23" s="572" t="s">
        <v>162</v>
      </c>
      <c r="C23" s="573"/>
      <c r="D23" s="542" t="s">
        <v>173</v>
      </c>
      <c r="E23" s="543" t="s">
        <v>60</v>
      </c>
      <c r="F23" s="541">
        <v>1</v>
      </c>
      <c r="G23" s="546" t="s">
        <v>801</v>
      </c>
      <c r="H23" s="463"/>
      <c r="I23" s="555" t="s">
        <v>115</v>
      </c>
      <c r="J23" s="548">
        <v>39227</v>
      </c>
      <c r="K23" s="548">
        <v>39227</v>
      </c>
      <c r="L23" s="536"/>
      <c r="M23" s="536"/>
      <c r="N23" s="536"/>
      <c r="O23" s="536"/>
      <c r="P23" s="536"/>
      <c r="Q23" s="558" t="s">
        <v>219</v>
      </c>
      <c r="R23" s="550">
        <v>1168000</v>
      </c>
      <c r="S23" s="559" t="s">
        <v>605</v>
      </c>
      <c r="T23" s="468"/>
      <c r="U23" s="539"/>
    </row>
    <row r="24" spans="1:21" s="562" customFormat="1" ht="34.5" customHeight="1" x14ac:dyDescent="0.25">
      <c r="A24" s="461">
        <v>12</v>
      </c>
      <c r="B24" s="572" t="s">
        <v>162</v>
      </c>
      <c r="C24" s="573"/>
      <c r="D24" s="542" t="s">
        <v>173</v>
      </c>
      <c r="E24" s="543" t="s">
        <v>61</v>
      </c>
      <c r="F24" s="541">
        <v>1</v>
      </c>
      <c r="G24" s="546" t="s">
        <v>801</v>
      </c>
      <c r="H24" s="463"/>
      <c r="I24" s="555" t="s">
        <v>115</v>
      </c>
      <c r="J24" s="548">
        <v>39673</v>
      </c>
      <c r="K24" s="548">
        <v>39673</v>
      </c>
      <c r="L24" s="536"/>
      <c r="M24" s="536"/>
      <c r="N24" s="536"/>
      <c r="O24" s="536"/>
      <c r="P24" s="536"/>
      <c r="Q24" s="558" t="s">
        <v>219</v>
      </c>
      <c r="R24" s="550">
        <v>1240140</v>
      </c>
      <c r="S24" s="559" t="s">
        <v>605</v>
      </c>
      <c r="T24" s="468"/>
      <c r="U24" s="539"/>
    </row>
    <row r="25" spans="1:21" s="562" customFormat="1" ht="34.5" customHeight="1" x14ac:dyDescent="0.25">
      <c r="A25" s="534">
        <v>13</v>
      </c>
      <c r="B25" s="572" t="s">
        <v>162</v>
      </c>
      <c r="C25" s="573"/>
      <c r="D25" s="542" t="s">
        <v>195</v>
      </c>
      <c r="E25" s="543" t="s">
        <v>107</v>
      </c>
      <c r="F25" s="541">
        <v>1</v>
      </c>
      <c r="G25" s="546" t="s">
        <v>801</v>
      </c>
      <c r="H25" s="463"/>
      <c r="I25" s="555" t="s">
        <v>115</v>
      </c>
      <c r="J25" s="548">
        <v>39636</v>
      </c>
      <c r="K25" s="548">
        <v>39636</v>
      </c>
      <c r="L25" s="536"/>
      <c r="M25" s="536"/>
      <c r="N25" s="536"/>
      <c r="O25" s="536"/>
      <c r="P25" s="536"/>
      <c r="Q25" s="558" t="s">
        <v>219</v>
      </c>
      <c r="R25" s="550">
        <v>977500</v>
      </c>
      <c r="S25" s="559" t="s">
        <v>605</v>
      </c>
      <c r="T25" s="468"/>
      <c r="U25" s="539"/>
    </row>
    <row r="26" spans="1:21" s="562" customFormat="1" ht="34.5" customHeight="1" x14ac:dyDescent="0.25">
      <c r="A26" s="461">
        <v>14</v>
      </c>
      <c r="B26" s="572" t="s">
        <v>194</v>
      </c>
      <c r="C26" s="573"/>
      <c r="D26" s="542" t="s">
        <v>797</v>
      </c>
      <c r="E26" s="543" t="s">
        <v>106</v>
      </c>
      <c r="F26" s="541">
        <v>1</v>
      </c>
      <c r="G26" s="546" t="s">
        <v>322</v>
      </c>
      <c r="H26" s="463"/>
      <c r="I26" s="555" t="s">
        <v>115</v>
      </c>
      <c r="J26" s="548">
        <v>39083</v>
      </c>
      <c r="K26" s="548">
        <v>39083</v>
      </c>
      <c r="L26" s="536"/>
      <c r="M26" s="536"/>
      <c r="N26" s="536"/>
      <c r="O26" s="536"/>
      <c r="P26" s="536"/>
      <c r="Q26" s="558" t="s">
        <v>219</v>
      </c>
      <c r="R26" s="550">
        <v>3000000</v>
      </c>
      <c r="S26" s="559" t="s">
        <v>605</v>
      </c>
      <c r="T26" s="468"/>
      <c r="U26" s="567"/>
    </row>
    <row r="27" spans="1:21" s="562" customFormat="1" ht="34.5" customHeight="1" x14ac:dyDescent="0.25">
      <c r="A27" s="461">
        <v>15</v>
      </c>
      <c r="B27" s="572" t="s">
        <v>194</v>
      </c>
      <c r="C27" s="573"/>
      <c r="D27" s="542" t="s">
        <v>797</v>
      </c>
      <c r="E27" s="543" t="s">
        <v>60</v>
      </c>
      <c r="F27" s="541">
        <v>1</v>
      </c>
      <c r="G27" s="546" t="s">
        <v>322</v>
      </c>
      <c r="H27" s="463"/>
      <c r="I27" s="555" t="s">
        <v>115</v>
      </c>
      <c r="J27" s="548">
        <v>36550</v>
      </c>
      <c r="K27" s="548">
        <v>36550</v>
      </c>
      <c r="L27" s="536"/>
      <c r="M27" s="536"/>
      <c r="N27" s="536"/>
      <c r="O27" s="536"/>
      <c r="P27" s="536"/>
      <c r="Q27" s="558" t="s">
        <v>219</v>
      </c>
      <c r="R27" s="550">
        <v>12487500</v>
      </c>
      <c r="S27" s="559" t="s">
        <v>605</v>
      </c>
      <c r="T27" s="468"/>
      <c r="U27" s="567"/>
    </row>
    <row r="28" spans="1:21" s="562" customFormat="1" ht="34.5" customHeight="1" x14ac:dyDescent="0.25">
      <c r="A28" s="534">
        <v>16</v>
      </c>
      <c r="B28" s="572" t="s">
        <v>194</v>
      </c>
      <c r="C28" s="573"/>
      <c r="D28" s="542" t="s">
        <v>797</v>
      </c>
      <c r="E28" s="543" t="s">
        <v>107</v>
      </c>
      <c r="F28" s="541">
        <v>1</v>
      </c>
      <c r="G28" s="546" t="s">
        <v>322</v>
      </c>
      <c r="H28" s="463"/>
      <c r="I28" s="555" t="s">
        <v>115</v>
      </c>
      <c r="J28" s="548">
        <v>39099</v>
      </c>
      <c r="K28" s="548">
        <v>39099</v>
      </c>
      <c r="L28" s="536"/>
      <c r="M28" s="536"/>
      <c r="N28" s="536"/>
      <c r="O28" s="536"/>
      <c r="P28" s="536"/>
      <c r="Q28" s="558" t="s">
        <v>219</v>
      </c>
      <c r="R28" s="550">
        <v>9175000</v>
      </c>
      <c r="S28" s="559" t="s">
        <v>605</v>
      </c>
      <c r="T28" s="468"/>
      <c r="U28" s="567"/>
    </row>
    <row r="29" spans="1:21" s="562" customFormat="1" ht="34.5" customHeight="1" x14ac:dyDescent="0.25">
      <c r="A29" s="461">
        <v>17</v>
      </c>
      <c r="B29" s="572" t="s">
        <v>194</v>
      </c>
      <c r="C29" s="573"/>
      <c r="D29" s="542" t="s">
        <v>797</v>
      </c>
      <c r="E29" s="543" t="s">
        <v>62</v>
      </c>
      <c r="F29" s="541">
        <v>1</v>
      </c>
      <c r="G29" s="546" t="s">
        <v>802</v>
      </c>
      <c r="H29" s="508"/>
      <c r="I29" s="555" t="s">
        <v>115</v>
      </c>
      <c r="J29" s="548">
        <v>39673</v>
      </c>
      <c r="K29" s="548">
        <v>39673</v>
      </c>
      <c r="L29" s="536"/>
      <c r="M29" s="536"/>
      <c r="N29" s="536"/>
      <c r="O29" s="536"/>
      <c r="P29" s="536"/>
      <c r="Q29" s="558" t="s">
        <v>219</v>
      </c>
      <c r="R29" s="550">
        <v>9175000</v>
      </c>
      <c r="S29" s="559" t="s">
        <v>605</v>
      </c>
      <c r="T29" s="509"/>
      <c r="U29" s="539"/>
    </row>
    <row r="30" spans="1:21" s="562" customFormat="1" ht="34.5" customHeight="1" x14ac:dyDescent="0.25">
      <c r="A30" s="461">
        <v>18</v>
      </c>
      <c r="B30" s="572" t="s">
        <v>194</v>
      </c>
      <c r="C30" s="573"/>
      <c r="D30" s="542" t="s">
        <v>797</v>
      </c>
      <c r="E30" s="543" t="s">
        <v>66</v>
      </c>
      <c r="F30" s="541">
        <v>1</v>
      </c>
      <c r="G30" s="546" t="s">
        <v>803</v>
      </c>
      <c r="H30" s="508"/>
      <c r="I30" s="555" t="s">
        <v>115</v>
      </c>
      <c r="J30" s="548">
        <v>39636</v>
      </c>
      <c r="K30" s="548">
        <v>39636</v>
      </c>
      <c r="L30" s="536"/>
      <c r="M30" s="536"/>
      <c r="N30" s="536"/>
      <c r="O30" s="536"/>
      <c r="P30" s="536"/>
      <c r="Q30" s="558" t="s">
        <v>219</v>
      </c>
      <c r="R30" s="550">
        <v>13725000</v>
      </c>
      <c r="S30" s="559" t="s">
        <v>605</v>
      </c>
      <c r="T30" s="509"/>
      <c r="U30" s="539"/>
    </row>
    <row r="31" spans="1:21" s="562" customFormat="1" ht="34.5" customHeight="1" x14ac:dyDescent="0.25">
      <c r="A31" s="534">
        <v>19</v>
      </c>
      <c r="B31" s="572" t="s">
        <v>194</v>
      </c>
      <c r="C31" s="573"/>
      <c r="D31" s="542" t="s">
        <v>797</v>
      </c>
      <c r="E31" s="543" t="s">
        <v>66</v>
      </c>
      <c r="F31" s="541">
        <v>1</v>
      </c>
      <c r="G31" s="546" t="s">
        <v>803</v>
      </c>
      <c r="H31" s="508"/>
      <c r="I31" s="555" t="s">
        <v>115</v>
      </c>
      <c r="J31" s="548">
        <v>39636</v>
      </c>
      <c r="K31" s="548">
        <v>39636</v>
      </c>
      <c r="L31" s="536"/>
      <c r="M31" s="536"/>
      <c r="N31" s="536"/>
      <c r="O31" s="536"/>
      <c r="P31" s="536"/>
      <c r="Q31" s="558" t="s">
        <v>219</v>
      </c>
      <c r="R31" s="550">
        <v>9450000</v>
      </c>
      <c r="S31" s="559" t="s">
        <v>605</v>
      </c>
      <c r="T31" s="509"/>
      <c r="U31" s="539"/>
    </row>
    <row r="32" spans="1:21" s="562" customFormat="1" ht="34.5" customHeight="1" x14ac:dyDescent="0.25">
      <c r="A32" s="461">
        <v>20</v>
      </c>
      <c r="B32" s="572" t="s">
        <v>241</v>
      </c>
      <c r="C32" s="573"/>
      <c r="D32" s="542" t="s">
        <v>242</v>
      </c>
      <c r="E32" s="543" t="s">
        <v>106</v>
      </c>
      <c r="F32" s="541">
        <v>1</v>
      </c>
      <c r="G32" s="546" t="s">
        <v>804</v>
      </c>
      <c r="H32" s="508"/>
      <c r="I32" s="555" t="s">
        <v>115</v>
      </c>
      <c r="J32" s="548">
        <v>34936</v>
      </c>
      <c r="K32" s="548">
        <v>34936</v>
      </c>
      <c r="L32" s="536"/>
      <c r="M32" s="536"/>
      <c r="N32" s="536"/>
      <c r="O32" s="536"/>
      <c r="P32" s="536"/>
      <c r="Q32" s="558" t="s">
        <v>219</v>
      </c>
      <c r="R32" s="550">
        <v>1000000</v>
      </c>
      <c r="S32" s="559" t="s">
        <v>605</v>
      </c>
      <c r="T32" s="509"/>
      <c r="U32" s="539"/>
    </row>
    <row r="33" spans="1:21" s="571" customFormat="1" ht="34.5" customHeight="1" x14ac:dyDescent="0.25">
      <c r="A33" s="461">
        <v>21</v>
      </c>
      <c r="B33" s="572" t="s">
        <v>241</v>
      </c>
      <c r="C33" s="573"/>
      <c r="D33" s="542" t="s">
        <v>242</v>
      </c>
      <c r="E33" s="543" t="s">
        <v>60</v>
      </c>
      <c r="F33" s="541">
        <v>1</v>
      </c>
      <c r="G33" s="546" t="s">
        <v>331</v>
      </c>
      <c r="H33" s="508"/>
      <c r="I33" s="555" t="s">
        <v>115</v>
      </c>
      <c r="J33" s="548">
        <v>34936</v>
      </c>
      <c r="K33" s="548">
        <v>34936</v>
      </c>
      <c r="L33" s="570"/>
      <c r="M33" s="570"/>
      <c r="N33" s="570"/>
      <c r="O33" s="570"/>
      <c r="P33" s="570"/>
      <c r="Q33" s="558" t="s">
        <v>219</v>
      </c>
      <c r="R33" s="550">
        <v>1000000</v>
      </c>
      <c r="S33" s="559" t="s">
        <v>605</v>
      </c>
      <c r="T33" s="509"/>
      <c r="U33" s="539"/>
    </row>
    <row r="34" spans="1:21" s="562" customFormat="1" ht="34.5" customHeight="1" x14ac:dyDescent="0.25">
      <c r="A34" s="534">
        <v>22</v>
      </c>
      <c r="B34" s="572" t="s">
        <v>241</v>
      </c>
      <c r="C34" s="573"/>
      <c r="D34" s="542" t="s">
        <v>242</v>
      </c>
      <c r="E34" s="543" t="s">
        <v>61</v>
      </c>
      <c r="F34" s="541">
        <v>1</v>
      </c>
      <c r="G34" s="546" t="s">
        <v>804</v>
      </c>
      <c r="H34" s="508"/>
      <c r="I34" s="555" t="s">
        <v>115</v>
      </c>
      <c r="J34" s="548">
        <v>38955</v>
      </c>
      <c r="K34" s="548">
        <v>38955</v>
      </c>
      <c r="L34" s="536"/>
      <c r="M34" s="536"/>
      <c r="N34" s="536"/>
      <c r="O34" s="536"/>
      <c r="P34" s="536"/>
      <c r="Q34" s="558" t="s">
        <v>219</v>
      </c>
      <c r="R34" s="550">
        <v>1316700</v>
      </c>
      <c r="S34" s="559" t="s">
        <v>605</v>
      </c>
      <c r="T34" s="509"/>
      <c r="U34" s="539"/>
    </row>
    <row r="35" spans="1:21" s="562" customFormat="1" ht="34.5" customHeight="1" x14ac:dyDescent="0.25">
      <c r="A35" s="461">
        <v>23</v>
      </c>
      <c r="B35" s="572" t="s">
        <v>241</v>
      </c>
      <c r="C35" s="573"/>
      <c r="D35" s="542" t="s">
        <v>242</v>
      </c>
      <c r="E35" s="543" t="s">
        <v>107</v>
      </c>
      <c r="F35" s="541">
        <v>1</v>
      </c>
      <c r="G35" s="546" t="s">
        <v>331</v>
      </c>
      <c r="H35" s="508"/>
      <c r="I35" s="555" t="s">
        <v>115</v>
      </c>
      <c r="J35" s="548">
        <v>39441</v>
      </c>
      <c r="K35" s="548">
        <v>39441</v>
      </c>
      <c r="L35" s="536"/>
      <c r="M35" s="536"/>
      <c r="N35" s="536"/>
      <c r="O35" s="536"/>
      <c r="P35" s="536"/>
      <c r="Q35" s="558" t="s">
        <v>219</v>
      </c>
      <c r="R35" s="550">
        <v>650000</v>
      </c>
      <c r="S35" s="559" t="s">
        <v>605</v>
      </c>
      <c r="T35" s="509"/>
      <c r="U35" s="539"/>
    </row>
    <row r="36" spans="1:21" s="571" customFormat="1" ht="34.5" customHeight="1" x14ac:dyDescent="0.25">
      <c r="A36" s="461">
        <v>24</v>
      </c>
      <c r="B36" s="572" t="s">
        <v>241</v>
      </c>
      <c r="C36" s="573"/>
      <c r="D36" s="542" t="s">
        <v>242</v>
      </c>
      <c r="E36" s="543" t="s">
        <v>798</v>
      </c>
      <c r="F36" s="541">
        <v>1</v>
      </c>
      <c r="G36" s="546" t="s">
        <v>804</v>
      </c>
      <c r="H36" s="508"/>
      <c r="I36" s="555" t="s">
        <v>115</v>
      </c>
      <c r="J36" s="548">
        <v>39606</v>
      </c>
      <c r="K36" s="548">
        <v>39606</v>
      </c>
      <c r="L36" s="570"/>
      <c r="M36" s="570"/>
      <c r="N36" s="570"/>
      <c r="O36" s="570"/>
      <c r="P36" s="570"/>
      <c r="Q36" s="558" t="s">
        <v>219</v>
      </c>
      <c r="R36" s="550">
        <v>1316200</v>
      </c>
      <c r="S36" s="559" t="s">
        <v>605</v>
      </c>
      <c r="T36" s="509"/>
      <c r="U36" s="539"/>
    </row>
    <row r="37" spans="1:21" s="571" customFormat="1" ht="34.5" customHeight="1" x14ac:dyDescent="0.25">
      <c r="A37" s="534">
        <v>25</v>
      </c>
      <c r="B37" s="572" t="s">
        <v>241</v>
      </c>
      <c r="C37" s="573"/>
      <c r="D37" s="542" t="s">
        <v>242</v>
      </c>
      <c r="E37" s="543" t="s">
        <v>64</v>
      </c>
      <c r="F37" s="541">
        <v>1</v>
      </c>
      <c r="G37" s="546" t="s">
        <v>331</v>
      </c>
      <c r="H37" s="508"/>
      <c r="I37" s="555" t="s">
        <v>115</v>
      </c>
      <c r="J37" s="548">
        <v>39636</v>
      </c>
      <c r="K37" s="548">
        <v>39636</v>
      </c>
      <c r="L37" s="570"/>
      <c r="M37" s="570"/>
      <c r="N37" s="570"/>
      <c r="O37" s="570"/>
      <c r="P37" s="570"/>
      <c r="Q37" s="558" t="s">
        <v>219</v>
      </c>
      <c r="R37" s="550">
        <v>1316200</v>
      </c>
      <c r="S37" s="559" t="s">
        <v>605</v>
      </c>
      <c r="T37" s="509"/>
      <c r="U37" s="539"/>
    </row>
    <row r="38" spans="1:21" s="571" customFormat="1" ht="34.5" customHeight="1" x14ac:dyDescent="0.25">
      <c r="A38" s="461">
        <v>26</v>
      </c>
      <c r="B38" s="572" t="s">
        <v>241</v>
      </c>
      <c r="C38" s="573"/>
      <c r="D38" s="542" t="s">
        <v>242</v>
      </c>
      <c r="E38" s="543" t="s">
        <v>65</v>
      </c>
      <c r="F38" s="541">
        <v>1</v>
      </c>
      <c r="G38" s="546" t="s">
        <v>804</v>
      </c>
      <c r="H38" s="508"/>
      <c r="I38" s="555" t="s">
        <v>115</v>
      </c>
      <c r="J38" s="548">
        <v>39636</v>
      </c>
      <c r="K38" s="548">
        <v>39636</v>
      </c>
      <c r="L38" s="570"/>
      <c r="M38" s="570"/>
      <c r="N38" s="570"/>
      <c r="O38" s="570"/>
      <c r="P38" s="570"/>
      <c r="Q38" s="558" t="s">
        <v>219</v>
      </c>
      <c r="R38" s="550">
        <v>1310000</v>
      </c>
      <c r="S38" s="559" t="s">
        <v>605</v>
      </c>
      <c r="T38" s="509"/>
      <c r="U38" s="539"/>
    </row>
    <row r="39" spans="1:21" s="571" customFormat="1" ht="34.5" customHeight="1" x14ac:dyDescent="0.25">
      <c r="A39" s="461">
        <v>27</v>
      </c>
      <c r="B39" s="572" t="s">
        <v>241</v>
      </c>
      <c r="C39" s="573"/>
      <c r="D39" s="542" t="s">
        <v>242</v>
      </c>
      <c r="E39" s="543" t="s">
        <v>63</v>
      </c>
      <c r="F39" s="541">
        <v>1</v>
      </c>
      <c r="G39" s="546" t="s">
        <v>331</v>
      </c>
      <c r="H39" s="508"/>
      <c r="I39" s="555" t="s">
        <v>115</v>
      </c>
      <c r="J39" s="548">
        <v>39636</v>
      </c>
      <c r="K39" s="548">
        <v>39636</v>
      </c>
      <c r="L39" s="570"/>
      <c r="M39" s="570"/>
      <c r="N39" s="570"/>
      <c r="O39" s="570"/>
      <c r="P39" s="570"/>
      <c r="Q39" s="558" t="s">
        <v>219</v>
      </c>
      <c r="R39" s="550">
        <v>1310000</v>
      </c>
      <c r="S39" s="559" t="s">
        <v>605</v>
      </c>
      <c r="T39" s="509"/>
      <c r="U39" s="539"/>
    </row>
    <row r="40" spans="1:21" s="571" customFormat="1" ht="34.5" customHeight="1" x14ac:dyDescent="0.25">
      <c r="A40" s="534">
        <v>28</v>
      </c>
      <c r="B40" s="572" t="s">
        <v>294</v>
      </c>
      <c r="C40" s="573"/>
      <c r="D40" s="553" t="s">
        <v>298</v>
      </c>
      <c r="E40" s="543" t="s">
        <v>106</v>
      </c>
      <c r="F40" s="541">
        <v>1</v>
      </c>
      <c r="G40" s="546" t="s">
        <v>805</v>
      </c>
      <c r="H40" s="508"/>
      <c r="I40" s="555" t="s">
        <v>115</v>
      </c>
      <c r="J40" s="548">
        <v>38718</v>
      </c>
      <c r="K40" s="548">
        <v>38718</v>
      </c>
      <c r="L40" s="570"/>
      <c r="M40" s="570"/>
      <c r="N40" s="570"/>
      <c r="O40" s="570"/>
      <c r="P40" s="570"/>
      <c r="Q40" s="558" t="s">
        <v>219</v>
      </c>
      <c r="R40" s="550">
        <v>900000</v>
      </c>
      <c r="S40" s="559" t="s">
        <v>605</v>
      </c>
      <c r="T40" s="509"/>
      <c r="U40" s="539"/>
    </row>
    <row r="41" spans="1:21" s="562" customFormat="1" ht="34.5" customHeight="1" x14ac:dyDescent="0.25">
      <c r="A41" s="461">
        <v>29</v>
      </c>
      <c r="B41" s="572" t="s">
        <v>265</v>
      </c>
      <c r="C41" s="573"/>
      <c r="D41" s="542" t="s">
        <v>276</v>
      </c>
      <c r="E41" s="543" t="s">
        <v>106</v>
      </c>
      <c r="F41" s="544">
        <v>1</v>
      </c>
      <c r="G41" s="547"/>
      <c r="H41" s="508"/>
      <c r="I41" s="555" t="s">
        <v>115</v>
      </c>
      <c r="J41" s="549">
        <v>39552</v>
      </c>
      <c r="K41" s="549">
        <v>39552</v>
      </c>
      <c r="L41" s="536"/>
      <c r="M41" s="536"/>
      <c r="N41" s="536"/>
      <c r="O41" s="536"/>
      <c r="P41" s="536"/>
      <c r="Q41" s="558" t="s">
        <v>219</v>
      </c>
      <c r="R41" s="552">
        <v>2125000</v>
      </c>
      <c r="S41" s="559" t="s">
        <v>605</v>
      </c>
      <c r="T41" s="509"/>
      <c r="U41" s="539"/>
    </row>
    <row r="42" spans="1:21" s="540" customFormat="1" ht="28.5" customHeight="1" x14ac:dyDescent="0.25">
      <c r="A42" s="575" t="s">
        <v>41</v>
      </c>
      <c r="B42" s="575"/>
      <c r="C42" s="575"/>
      <c r="D42" s="575"/>
      <c r="E42" s="575"/>
      <c r="F42" s="486">
        <f>SUM(F13:F41)</f>
        <v>29</v>
      </c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8">
        <f>SUM(R13:R41)</f>
        <v>75310240</v>
      </c>
      <c r="S42" s="538"/>
      <c r="T42" s="537"/>
      <c r="U42" s="539"/>
    </row>
    <row r="44" spans="1:21" x14ac:dyDescent="0.25">
      <c r="A44" s="574" t="s">
        <v>43</v>
      </c>
      <c r="B44" s="574"/>
      <c r="C44" s="574"/>
      <c r="D44" s="574"/>
    </row>
    <row r="45" spans="1:21" x14ac:dyDescent="0.25">
      <c r="A45" s="576" t="s">
        <v>468</v>
      </c>
      <c r="B45" s="576"/>
      <c r="C45" s="576"/>
      <c r="D45" s="576"/>
    </row>
    <row r="47" spans="1:21" x14ac:dyDescent="0.25">
      <c r="U47" s="246"/>
    </row>
    <row r="50" spans="1:4" ht="15" customHeight="1" x14ac:dyDescent="0.25">
      <c r="A50" s="577" t="s">
        <v>566</v>
      </c>
      <c r="B50" s="577"/>
      <c r="C50" s="577"/>
      <c r="D50" s="577"/>
    </row>
    <row r="51" spans="1:4" x14ac:dyDescent="0.25">
      <c r="A51" s="574" t="s">
        <v>567</v>
      </c>
      <c r="B51" s="574"/>
      <c r="C51" s="574"/>
      <c r="D51" s="574"/>
    </row>
    <row r="52" spans="1:4" x14ac:dyDescent="0.25">
      <c r="A52" s="574"/>
      <c r="B52" s="574"/>
      <c r="C52" s="574"/>
      <c r="D52" s="574"/>
    </row>
  </sheetData>
  <mergeCells count="53">
    <mergeCell ref="A1:T1"/>
    <mergeCell ref="A2:T2"/>
    <mergeCell ref="A9:A11"/>
    <mergeCell ref="B9:C11"/>
    <mergeCell ref="D9:D11"/>
    <mergeCell ref="E9:E11"/>
    <mergeCell ref="F9:F11"/>
    <mergeCell ref="G9:G11"/>
    <mergeCell ref="H9:H11"/>
    <mergeCell ref="I9:I11"/>
    <mergeCell ref="T9:T11"/>
    <mergeCell ref="K9:K11"/>
    <mergeCell ref="L9:P10"/>
    <mergeCell ref="Q9:Q11"/>
    <mergeCell ref="R9:R11"/>
    <mergeCell ref="S9:S11"/>
    <mergeCell ref="B12:C12"/>
    <mergeCell ref="B13:C13"/>
    <mergeCell ref="B14:C14"/>
    <mergeCell ref="B15:C15"/>
    <mergeCell ref="J9:J11"/>
    <mergeCell ref="B16:C16"/>
    <mergeCell ref="B17:C17"/>
    <mergeCell ref="B18:C18"/>
    <mergeCell ref="B21:C21"/>
    <mergeCell ref="B28:C28"/>
    <mergeCell ref="B35:C35"/>
    <mergeCell ref="A52:D52"/>
    <mergeCell ref="B19:C19"/>
    <mergeCell ref="B20:C20"/>
    <mergeCell ref="B22:C22"/>
    <mergeCell ref="B23:C23"/>
    <mergeCell ref="B24:C24"/>
    <mergeCell ref="B25:C25"/>
    <mergeCell ref="B26:C26"/>
    <mergeCell ref="B27:C27"/>
    <mergeCell ref="B29:C29"/>
    <mergeCell ref="A42:E42"/>
    <mergeCell ref="A44:D44"/>
    <mergeCell ref="A45:D45"/>
    <mergeCell ref="A50:D50"/>
    <mergeCell ref="A51:D51"/>
    <mergeCell ref="B30:C30"/>
    <mergeCell ref="B31:C31"/>
    <mergeCell ref="B32:C32"/>
    <mergeCell ref="B33:C33"/>
    <mergeCell ref="B34:C34"/>
    <mergeCell ref="B41:C41"/>
    <mergeCell ref="B36:C36"/>
    <mergeCell ref="B37:C37"/>
    <mergeCell ref="B38:C38"/>
    <mergeCell ref="B39:C39"/>
    <mergeCell ref="B40:C40"/>
  </mergeCells>
  <printOptions horizontalCentered="1"/>
  <pageMargins left="0.39370078740157483" right="0" top="0.59055118110236227" bottom="0" header="0.31496062992125984" footer="0.31496062992125984"/>
  <pageSetup paperSize="258" scale="60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/>
  </sheetPr>
  <dimension ref="A1:U146"/>
  <sheetViews>
    <sheetView view="pageBreakPreview" zoomScale="75" zoomScaleNormal="75" zoomScaleSheetLayoutView="75" workbookViewId="0">
      <selection activeCell="R3" sqref="R1:R1048576"/>
    </sheetView>
  </sheetViews>
  <sheetFormatPr defaultRowHeight="15" x14ac:dyDescent="0.25"/>
  <cols>
    <col min="1" max="1" width="13.42578125" customWidth="1"/>
    <col min="2" max="2" width="3.140625" customWidth="1"/>
    <col min="3" max="3" width="17.85546875" customWidth="1"/>
    <col min="4" max="4" width="18.140625" customWidth="1"/>
    <col min="5" max="5" width="14.140625" customWidth="1"/>
    <col min="6" max="6" width="9.140625" customWidth="1"/>
    <col min="7" max="7" width="14.28515625" customWidth="1"/>
    <col min="8" max="8" width="17.7109375" customWidth="1"/>
    <col min="9" max="9" width="10.85546875" customWidth="1"/>
    <col min="10" max="10" width="13.140625" customWidth="1"/>
    <col min="11" max="11" width="13.7109375" customWidth="1"/>
    <col min="17" max="17" width="13" customWidth="1"/>
    <col min="18" max="18" width="13.85546875" hidden="1" customWidth="1"/>
    <col min="19" max="19" width="13.85546875" customWidth="1"/>
    <col min="20" max="20" width="13" customWidth="1"/>
    <col min="21" max="21" width="15" customWidth="1"/>
  </cols>
  <sheetData>
    <row r="1" spans="1:20" ht="15.75" customHeight="1" x14ac:dyDescent="0.25">
      <c r="A1" s="582" t="s">
        <v>303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</row>
    <row r="2" spans="1:20" ht="15.75" customHeight="1" x14ac:dyDescent="0.25">
      <c r="A2" s="582" t="s">
        <v>44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</row>
    <row r="4" spans="1:20" x14ac:dyDescent="0.25">
      <c r="A4" t="s">
        <v>2</v>
      </c>
      <c r="B4" t="s">
        <v>5</v>
      </c>
      <c r="C4" t="s">
        <v>6</v>
      </c>
    </row>
    <row r="5" spans="1:20" x14ac:dyDescent="0.25">
      <c r="A5" t="s">
        <v>3</v>
      </c>
      <c r="B5" t="s">
        <v>5</v>
      </c>
      <c r="C5" t="s">
        <v>465</v>
      </c>
    </row>
    <row r="6" spans="1:20" x14ac:dyDescent="0.25">
      <c r="A6" t="s">
        <v>4</v>
      </c>
      <c r="B6" t="s">
        <v>5</v>
      </c>
      <c r="C6" t="s">
        <v>8</v>
      </c>
    </row>
    <row r="9" spans="1:20" ht="21.75" customHeight="1" x14ac:dyDescent="0.25">
      <c r="A9" s="583" t="s">
        <v>10</v>
      </c>
      <c r="B9" s="585" t="s">
        <v>13</v>
      </c>
      <c r="C9" s="585"/>
      <c r="D9" s="585" t="s">
        <v>11</v>
      </c>
      <c r="E9" s="583" t="s">
        <v>45</v>
      </c>
      <c r="F9" s="579" t="s">
        <v>46</v>
      </c>
      <c r="G9" s="579" t="s">
        <v>47</v>
      </c>
      <c r="H9" s="583" t="s">
        <v>48</v>
      </c>
      <c r="I9" s="583" t="s">
        <v>49</v>
      </c>
      <c r="J9" s="579" t="s">
        <v>544</v>
      </c>
      <c r="K9" s="579" t="s">
        <v>545</v>
      </c>
      <c r="L9" s="583" t="s">
        <v>12</v>
      </c>
      <c r="M9" s="583"/>
      <c r="N9" s="583"/>
      <c r="O9" s="583"/>
      <c r="P9" s="583"/>
      <c r="Q9" s="579" t="s">
        <v>55</v>
      </c>
      <c r="R9" s="583" t="s">
        <v>24</v>
      </c>
      <c r="S9" s="579" t="s">
        <v>606</v>
      </c>
      <c r="T9" s="583" t="s">
        <v>25</v>
      </c>
    </row>
    <row r="10" spans="1:20" ht="22.5" customHeight="1" x14ac:dyDescent="0.25">
      <c r="A10" s="584"/>
      <c r="B10" s="586"/>
      <c r="C10" s="586"/>
      <c r="D10" s="586"/>
      <c r="E10" s="584"/>
      <c r="F10" s="580"/>
      <c r="G10" s="580"/>
      <c r="H10" s="584"/>
      <c r="I10" s="584"/>
      <c r="J10" s="580"/>
      <c r="K10" s="580"/>
      <c r="L10" s="588"/>
      <c r="M10" s="588"/>
      <c r="N10" s="588"/>
      <c r="O10" s="588"/>
      <c r="P10" s="588"/>
      <c r="Q10" s="580"/>
      <c r="R10" s="584"/>
      <c r="S10" s="580"/>
      <c r="T10" s="584"/>
    </row>
    <row r="11" spans="1:20" x14ac:dyDescent="0.25">
      <c r="A11" s="584"/>
      <c r="B11" s="586"/>
      <c r="C11" s="586"/>
      <c r="D11" s="587"/>
      <c r="E11" s="588"/>
      <c r="F11" s="580"/>
      <c r="G11" s="580"/>
      <c r="H11" s="584"/>
      <c r="I11" s="588"/>
      <c r="J11" s="581"/>
      <c r="K11" s="581"/>
      <c r="L11" s="59" t="s">
        <v>50</v>
      </c>
      <c r="M11" s="59" t="s">
        <v>51</v>
      </c>
      <c r="N11" s="59" t="s">
        <v>52</v>
      </c>
      <c r="O11" s="59" t="s">
        <v>53</v>
      </c>
      <c r="P11" s="59" t="s">
        <v>54</v>
      </c>
      <c r="Q11" s="581"/>
      <c r="R11" s="588"/>
      <c r="S11" s="581"/>
      <c r="T11" s="588"/>
    </row>
    <row r="12" spans="1:20" x14ac:dyDescent="0.25">
      <c r="A12" s="59">
        <v>1</v>
      </c>
      <c r="B12" s="578">
        <v>2</v>
      </c>
      <c r="C12" s="578"/>
      <c r="D12" s="59">
        <v>3</v>
      </c>
      <c r="E12" s="59">
        <v>4</v>
      </c>
      <c r="F12" s="59">
        <v>5</v>
      </c>
      <c r="G12" s="59">
        <v>6</v>
      </c>
      <c r="H12" s="59">
        <v>7</v>
      </c>
      <c r="I12" s="59">
        <v>8</v>
      </c>
      <c r="J12" s="267">
        <v>9</v>
      </c>
      <c r="K12" s="59">
        <v>10</v>
      </c>
      <c r="L12" s="19">
        <v>11</v>
      </c>
      <c r="M12" s="19">
        <v>12</v>
      </c>
      <c r="N12" s="19">
        <v>13</v>
      </c>
      <c r="O12" s="19">
        <v>14</v>
      </c>
      <c r="P12" s="19">
        <v>15</v>
      </c>
      <c r="Q12" s="19">
        <v>16</v>
      </c>
      <c r="R12" s="19">
        <v>17</v>
      </c>
      <c r="S12" s="19">
        <v>18</v>
      </c>
      <c r="T12" s="19">
        <v>19</v>
      </c>
    </row>
    <row r="13" spans="1:20" ht="28.5" customHeight="1" x14ac:dyDescent="0.25">
      <c r="A13" s="452"/>
      <c r="B13" s="595" t="s">
        <v>793</v>
      </c>
      <c r="C13" s="596"/>
      <c r="D13" s="457" t="s">
        <v>787</v>
      </c>
      <c r="E13" s="453"/>
      <c r="F13" s="454">
        <f>SUM(F14:F22)</f>
        <v>9</v>
      </c>
      <c r="G13" s="453"/>
      <c r="H13" s="453"/>
      <c r="I13" s="453"/>
      <c r="J13" s="453"/>
      <c r="K13" s="453"/>
      <c r="L13" s="458"/>
      <c r="M13" s="458"/>
      <c r="N13" s="458"/>
      <c r="O13" s="458"/>
      <c r="P13" s="459"/>
      <c r="Q13" s="458"/>
      <c r="R13" s="460">
        <f>SUM(R14:R22)</f>
        <v>320647027</v>
      </c>
      <c r="S13" s="19"/>
      <c r="T13" s="19"/>
    </row>
    <row r="14" spans="1:20" ht="45" x14ac:dyDescent="0.25">
      <c r="A14" s="155">
        <v>1</v>
      </c>
      <c r="B14" s="649" t="s">
        <v>56</v>
      </c>
      <c r="C14" s="655"/>
      <c r="D14" s="155" t="s">
        <v>58</v>
      </c>
      <c r="E14" s="156" t="s">
        <v>60</v>
      </c>
      <c r="F14" s="155">
        <v>1</v>
      </c>
      <c r="G14" s="157" t="s">
        <v>549</v>
      </c>
      <c r="H14" s="158">
        <v>1500</v>
      </c>
      <c r="I14" s="159" t="s">
        <v>115</v>
      </c>
      <c r="J14" s="434">
        <v>43100</v>
      </c>
      <c r="K14" s="434">
        <v>43100</v>
      </c>
      <c r="L14" s="159" t="s">
        <v>73</v>
      </c>
      <c r="M14" s="160" t="s">
        <v>561</v>
      </c>
      <c r="N14" s="161" t="s">
        <v>562</v>
      </c>
      <c r="O14" s="162" t="s">
        <v>663</v>
      </c>
      <c r="P14" s="29" t="s">
        <v>602</v>
      </c>
      <c r="Q14" s="160" t="s">
        <v>551</v>
      </c>
      <c r="R14" s="163">
        <v>198572500</v>
      </c>
      <c r="S14" s="351" t="s">
        <v>604</v>
      </c>
      <c r="T14" s="160" t="s">
        <v>551</v>
      </c>
    </row>
    <row r="15" spans="1:20" ht="45" x14ac:dyDescent="0.25">
      <c r="A15" s="245">
        <v>2</v>
      </c>
      <c r="B15" s="649" t="s">
        <v>57</v>
      </c>
      <c r="C15" s="649"/>
      <c r="D15" s="155" t="s">
        <v>59</v>
      </c>
      <c r="E15" s="156" t="s">
        <v>61</v>
      </c>
      <c r="F15" s="155">
        <v>1</v>
      </c>
      <c r="G15" s="157" t="s">
        <v>67</v>
      </c>
      <c r="H15" s="168" t="s">
        <v>72</v>
      </c>
      <c r="I15" s="159" t="s">
        <v>115</v>
      </c>
      <c r="J15" s="435">
        <v>39447</v>
      </c>
      <c r="K15" s="435">
        <v>39447</v>
      </c>
      <c r="L15" s="159" t="s">
        <v>73</v>
      </c>
      <c r="M15" s="160" t="s">
        <v>74</v>
      </c>
      <c r="N15" s="162" t="s">
        <v>80</v>
      </c>
      <c r="O15" s="162" t="s">
        <v>86</v>
      </c>
      <c r="P15" s="160" t="s">
        <v>91</v>
      </c>
      <c r="Q15" s="162" t="s">
        <v>93</v>
      </c>
      <c r="R15" s="163">
        <v>13920000</v>
      </c>
      <c r="S15" s="351" t="s">
        <v>605</v>
      </c>
      <c r="T15" s="162" t="s">
        <v>93</v>
      </c>
    </row>
    <row r="16" spans="1:20" ht="45" x14ac:dyDescent="0.25">
      <c r="A16" s="245">
        <v>3</v>
      </c>
      <c r="B16" s="649" t="s">
        <v>57</v>
      </c>
      <c r="C16" s="649"/>
      <c r="D16" s="155" t="s">
        <v>59</v>
      </c>
      <c r="E16" s="156" t="s">
        <v>62</v>
      </c>
      <c r="F16" s="155">
        <v>1</v>
      </c>
      <c r="G16" s="157" t="s">
        <v>68</v>
      </c>
      <c r="H16" s="164" t="s">
        <v>72</v>
      </c>
      <c r="I16" s="159" t="s">
        <v>115</v>
      </c>
      <c r="J16" s="435">
        <v>40178</v>
      </c>
      <c r="K16" s="435">
        <v>40178</v>
      </c>
      <c r="L16" s="159" t="s">
        <v>73</v>
      </c>
      <c r="M16" s="160" t="s">
        <v>75</v>
      </c>
      <c r="N16" s="162" t="s">
        <v>81</v>
      </c>
      <c r="O16" s="162" t="s">
        <v>87</v>
      </c>
      <c r="P16" s="159"/>
      <c r="Q16" s="162" t="s">
        <v>93</v>
      </c>
      <c r="R16" s="163">
        <v>12180000</v>
      </c>
      <c r="S16" s="351" t="s">
        <v>604</v>
      </c>
      <c r="T16" s="162" t="s">
        <v>93</v>
      </c>
    </row>
    <row r="17" spans="1:21" ht="45" x14ac:dyDescent="0.25">
      <c r="A17" s="245">
        <v>4</v>
      </c>
      <c r="B17" s="649" t="s">
        <v>57</v>
      </c>
      <c r="C17" s="649"/>
      <c r="D17" s="155" t="s">
        <v>59</v>
      </c>
      <c r="E17" s="156" t="s">
        <v>63</v>
      </c>
      <c r="F17" s="155">
        <v>1</v>
      </c>
      <c r="G17" s="157" t="s">
        <v>69</v>
      </c>
      <c r="H17" s="164" t="s">
        <v>72</v>
      </c>
      <c r="I17" s="159" t="s">
        <v>115</v>
      </c>
      <c r="J17" s="435">
        <v>41639</v>
      </c>
      <c r="K17" s="435">
        <v>41639</v>
      </c>
      <c r="L17" s="159" t="s">
        <v>73</v>
      </c>
      <c r="M17" s="160" t="s">
        <v>76</v>
      </c>
      <c r="N17" s="162" t="s">
        <v>82</v>
      </c>
      <c r="O17" s="162" t="s">
        <v>88</v>
      </c>
      <c r="P17" s="160" t="s">
        <v>595</v>
      </c>
      <c r="Q17" s="162" t="s">
        <v>93</v>
      </c>
      <c r="R17" s="163">
        <v>14984627</v>
      </c>
      <c r="S17" s="351" t="s">
        <v>604</v>
      </c>
      <c r="T17" s="162" t="s">
        <v>93</v>
      </c>
    </row>
    <row r="18" spans="1:21" ht="60" x14ac:dyDescent="0.25">
      <c r="A18" s="323">
        <v>5</v>
      </c>
      <c r="B18" s="649" t="s">
        <v>57</v>
      </c>
      <c r="C18" s="649"/>
      <c r="D18" s="155" t="s">
        <v>59</v>
      </c>
      <c r="E18" s="156" t="s">
        <v>64</v>
      </c>
      <c r="F18" s="155">
        <v>1</v>
      </c>
      <c r="G18" s="157" t="s">
        <v>70</v>
      </c>
      <c r="H18" s="164" t="s">
        <v>72</v>
      </c>
      <c r="I18" s="159" t="s">
        <v>115</v>
      </c>
      <c r="J18" s="159" t="s">
        <v>696</v>
      </c>
      <c r="K18" s="159" t="s">
        <v>696</v>
      </c>
      <c r="L18" s="159" t="s">
        <v>73</v>
      </c>
      <c r="M18" s="160" t="s">
        <v>77</v>
      </c>
      <c r="N18" s="162" t="s">
        <v>83</v>
      </c>
      <c r="O18" s="162" t="s">
        <v>552</v>
      </c>
      <c r="P18" s="160" t="s">
        <v>600</v>
      </c>
      <c r="Q18" s="160" t="s">
        <v>92</v>
      </c>
      <c r="R18" s="163">
        <v>15960500</v>
      </c>
      <c r="S18" s="351" t="s">
        <v>604</v>
      </c>
      <c r="T18" s="162" t="s">
        <v>93</v>
      </c>
    </row>
    <row r="19" spans="1:21" ht="60" x14ac:dyDescent="0.25">
      <c r="A19" s="323">
        <v>6</v>
      </c>
      <c r="B19" s="649" t="s">
        <v>57</v>
      </c>
      <c r="C19" s="649"/>
      <c r="D19" s="155" t="s">
        <v>59</v>
      </c>
      <c r="E19" s="156" t="s">
        <v>65</v>
      </c>
      <c r="F19" s="155">
        <v>1</v>
      </c>
      <c r="G19" s="157" t="s">
        <v>70</v>
      </c>
      <c r="H19" s="164" t="s">
        <v>72</v>
      </c>
      <c r="I19" s="159" t="s">
        <v>115</v>
      </c>
      <c r="J19" s="435">
        <v>42004</v>
      </c>
      <c r="K19" s="435">
        <v>42004</v>
      </c>
      <c r="L19" s="159" t="s">
        <v>73</v>
      </c>
      <c r="M19" s="160" t="s">
        <v>78</v>
      </c>
      <c r="N19" s="162" t="s">
        <v>84</v>
      </c>
      <c r="O19" s="162" t="s">
        <v>89</v>
      </c>
      <c r="P19" s="160" t="s">
        <v>596</v>
      </c>
      <c r="Q19" s="160" t="s">
        <v>92</v>
      </c>
      <c r="R19" s="163">
        <v>15960500</v>
      </c>
      <c r="S19" s="351" t="s">
        <v>604</v>
      </c>
      <c r="T19" s="162" t="s">
        <v>93</v>
      </c>
    </row>
    <row r="20" spans="1:21" ht="60" x14ac:dyDescent="0.25">
      <c r="A20" s="323">
        <v>7</v>
      </c>
      <c r="B20" s="649" t="s">
        <v>57</v>
      </c>
      <c r="C20" s="649"/>
      <c r="D20" s="155" t="s">
        <v>59</v>
      </c>
      <c r="E20" s="156" t="s">
        <v>66</v>
      </c>
      <c r="F20" s="155">
        <v>1</v>
      </c>
      <c r="G20" s="157" t="s">
        <v>71</v>
      </c>
      <c r="H20" s="164" t="s">
        <v>72</v>
      </c>
      <c r="I20" s="159" t="s">
        <v>115</v>
      </c>
      <c r="J20" s="435">
        <v>42369</v>
      </c>
      <c r="K20" s="435">
        <v>42369</v>
      </c>
      <c r="L20" s="159" t="s">
        <v>73</v>
      </c>
      <c r="M20" s="160" t="s">
        <v>79</v>
      </c>
      <c r="N20" s="162" t="s">
        <v>85</v>
      </c>
      <c r="O20" s="162" t="s">
        <v>90</v>
      </c>
      <c r="P20" s="165" t="s">
        <v>597</v>
      </c>
      <c r="Q20" s="160" t="s">
        <v>92</v>
      </c>
      <c r="R20" s="163">
        <v>16356300</v>
      </c>
      <c r="S20" s="351" t="s">
        <v>604</v>
      </c>
      <c r="T20" s="162" t="s">
        <v>93</v>
      </c>
    </row>
    <row r="21" spans="1:21" ht="60" x14ac:dyDescent="0.25">
      <c r="A21" s="323">
        <v>8</v>
      </c>
      <c r="B21" s="189"/>
      <c r="C21" s="194" t="s">
        <v>57</v>
      </c>
      <c r="D21" s="155" t="s">
        <v>59</v>
      </c>
      <c r="E21" s="156" t="s">
        <v>104</v>
      </c>
      <c r="F21" s="155">
        <v>1</v>
      </c>
      <c r="G21" s="157" t="s">
        <v>108</v>
      </c>
      <c r="H21" s="166" t="s">
        <v>72</v>
      </c>
      <c r="I21" s="159" t="s">
        <v>115</v>
      </c>
      <c r="J21" s="435">
        <v>42369</v>
      </c>
      <c r="K21" s="435">
        <v>42369</v>
      </c>
      <c r="L21" s="159"/>
      <c r="M21" s="160" t="s">
        <v>555</v>
      </c>
      <c r="N21" s="162" t="s">
        <v>556</v>
      </c>
      <c r="O21" s="162" t="s">
        <v>553</v>
      </c>
      <c r="P21" s="160" t="s">
        <v>598</v>
      </c>
      <c r="Q21" s="160" t="s">
        <v>92</v>
      </c>
      <c r="R21" s="167">
        <v>16356300</v>
      </c>
      <c r="S21" s="352" t="s">
        <v>604</v>
      </c>
      <c r="T21" s="162" t="s">
        <v>93</v>
      </c>
      <c r="U21" s="232"/>
    </row>
    <row r="22" spans="1:21" ht="60" x14ac:dyDescent="0.25">
      <c r="A22" s="323">
        <v>9</v>
      </c>
      <c r="B22" s="189"/>
      <c r="C22" s="194" t="s">
        <v>57</v>
      </c>
      <c r="D22" s="155" t="s">
        <v>59</v>
      </c>
      <c r="E22" s="156" t="s">
        <v>105</v>
      </c>
      <c r="F22" s="155">
        <v>1</v>
      </c>
      <c r="G22" s="157" t="s">
        <v>108</v>
      </c>
      <c r="H22" s="168" t="s">
        <v>72</v>
      </c>
      <c r="I22" s="159" t="s">
        <v>115</v>
      </c>
      <c r="J22" s="435">
        <v>42369</v>
      </c>
      <c r="K22" s="435">
        <v>42369</v>
      </c>
      <c r="L22" s="159"/>
      <c r="M22" s="160" t="s">
        <v>557</v>
      </c>
      <c r="N22" s="162" t="s">
        <v>558</v>
      </c>
      <c r="O22" s="162" t="s">
        <v>554</v>
      </c>
      <c r="P22" s="160" t="s">
        <v>599</v>
      </c>
      <c r="Q22" s="160" t="s">
        <v>92</v>
      </c>
      <c r="R22" s="163">
        <v>16356300</v>
      </c>
      <c r="S22" s="351" t="s">
        <v>604</v>
      </c>
      <c r="T22" s="162" t="s">
        <v>93</v>
      </c>
      <c r="U22" s="233">
        <f>SUM(R14:R22)</f>
        <v>320647027</v>
      </c>
    </row>
    <row r="23" spans="1:21" s="482" customFormat="1" ht="46.5" customHeight="1" x14ac:dyDescent="0.25">
      <c r="A23" s="471"/>
      <c r="B23" s="651" t="s">
        <v>788</v>
      </c>
      <c r="C23" s="652"/>
      <c r="D23" s="472" t="s">
        <v>789</v>
      </c>
      <c r="E23" s="473"/>
      <c r="F23" s="471">
        <f>SUM(F24:F29)</f>
        <v>6</v>
      </c>
      <c r="G23" s="474"/>
      <c r="H23" s="475"/>
      <c r="I23" s="476"/>
      <c r="J23" s="477"/>
      <c r="K23" s="477"/>
      <c r="L23" s="476"/>
      <c r="M23" s="478"/>
      <c r="N23" s="479"/>
      <c r="O23" s="479"/>
      <c r="P23" s="478"/>
      <c r="Q23" s="478"/>
      <c r="R23" s="483">
        <f>SUM(R24:R29)</f>
        <v>54600000</v>
      </c>
      <c r="S23" s="480"/>
      <c r="T23" s="479"/>
      <c r="U23" s="481"/>
    </row>
    <row r="24" spans="1:21" ht="34.5" customHeight="1" x14ac:dyDescent="0.25">
      <c r="A24" s="323">
        <v>10</v>
      </c>
      <c r="B24" s="190"/>
      <c r="C24" s="195" t="s">
        <v>94</v>
      </c>
      <c r="D24" s="171" t="s">
        <v>99</v>
      </c>
      <c r="E24" s="170" t="s">
        <v>106</v>
      </c>
      <c r="F24" s="169">
        <v>1</v>
      </c>
      <c r="G24" s="169" t="s">
        <v>109</v>
      </c>
      <c r="H24" s="172"/>
      <c r="I24" s="173" t="s">
        <v>115</v>
      </c>
      <c r="J24" s="259">
        <v>41912</v>
      </c>
      <c r="K24" s="259">
        <v>41912</v>
      </c>
      <c r="L24" s="173"/>
      <c r="M24" s="173"/>
      <c r="N24" s="173"/>
      <c r="O24" s="173"/>
      <c r="P24" s="173"/>
      <c r="Q24" s="175" t="s">
        <v>93</v>
      </c>
      <c r="R24" s="174">
        <v>8000000</v>
      </c>
      <c r="S24" s="353" t="s">
        <v>604</v>
      </c>
      <c r="T24" s="175" t="s">
        <v>93</v>
      </c>
      <c r="U24" s="232"/>
    </row>
    <row r="25" spans="1:21" ht="34.5" customHeight="1" x14ac:dyDescent="0.25">
      <c r="A25" s="323">
        <v>11</v>
      </c>
      <c r="B25" s="190"/>
      <c r="C25" s="195" t="s">
        <v>94</v>
      </c>
      <c r="D25" s="171" t="s">
        <v>99</v>
      </c>
      <c r="E25" s="170" t="s">
        <v>60</v>
      </c>
      <c r="F25" s="169">
        <v>1</v>
      </c>
      <c r="G25" s="169" t="s">
        <v>109</v>
      </c>
      <c r="H25" s="172"/>
      <c r="I25" s="173" t="s">
        <v>115</v>
      </c>
      <c r="J25" s="259">
        <v>41912</v>
      </c>
      <c r="K25" s="259">
        <v>41912</v>
      </c>
      <c r="L25" s="173"/>
      <c r="M25" s="173"/>
      <c r="N25" s="173"/>
      <c r="O25" s="173"/>
      <c r="P25" s="173"/>
      <c r="Q25" s="175" t="s">
        <v>93</v>
      </c>
      <c r="R25" s="174">
        <v>8000000</v>
      </c>
      <c r="S25" s="353" t="s">
        <v>604</v>
      </c>
      <c r="T25" s="175" t="s">
        <v>93</v>
      </c>
      <c r="U25" s="232"/>
    </row>
    <row r="26" spans="1:21" ht="34.5" customHeight="1" x14ac:dyDescent="0.25">
      <c r="A26" s="323">
        <v>12</v>
      </c>
      <c r="B26" s="190"/>
      <c r="C26" s="195" t="s">
        <v>94</v>
      </c>
      <c r="D26" s="171" t="s">
        <v>100</v>
      </c>
      <c r="E26" s="170" t="s">
        <v>61</v>
      </c>
      <c r="F26" s="169">
        <v>1</v>
      </c>
      <c r="G26" s="169" t="s">
        <v>109</v>
      </c>
      <c r="H26" s="172"/>
      <c r="I26" s="173" t="s">
        <v>115</v>
      </c>
      <c r="J26" s="259">
        <v>41912</v>
      </c>
      <c r="K26" s="259">
        <v>41912</v>
      </c>
      <c r="L26" s="173"/>
      <c r="M26" s="173"/>
      <c r="N26" s="173"/>
      <c r="O26" s="173"/>
      <c r="P26" s="173"/>
      <c r="Q26" s="175" t="s">
        <v>93</v>
      </c>
      <c r="R26" s="176">
        <v>8750000</v>
      </c>
      <c r="S26" s="353" t="s">
        <v>604</v>
      </c>
      <c r="T26" s="175" t="s">
        <v>93</v>
      </c>
      <c r="U26" s="232"/>
    </row>
    <row r="27" spans="1:21" ht="34.5" customHeight="1" x14ac:dyDescent="0.25">
      <c r="A27" s="323">
        <v>13</v>
      </c>
      <c r="B27" s="190"/>
      <c r="C27" s="195" t="s">
        <v>94</v>
      </c>
      <c r="D27" s="171" t="s">
        <v>100</v>
      </c>
      <c r="E27" s="170" t="s">
        <v>107</v>
      </c>
      <c r="F27" s="169">
        <v>1</v>
      </c>
      <c r="G27" s="169" t="s">
        <v>109</v>
      </c>
      <c r="H27" s="172"/>
      <c r="I27" s="173" t="s">
        <v>115</v>
      </c>
      <c r="J27" s="259">
        <v>41912</v>
      </c>
      <c r="K27" s="259">
        <v>41912</v>
      </c>
      <c r="L27" s="173"/>
      <c r="M27" s="173"/>
      <c r="N27" s="173"/>
      <c r="O27" s="173"/>
      <c r="P27" s="173"/>
      <c r="Q27" s="175" t="s">
        <v>93</v>
      </c>
      <c r="R27" s="176">
        <v>8750000</v>
      </c>
      <c r="S27" s="353" t="s">
        <v>604</v>
      </c>
      <c r="T27" s="175" t="s">
        <v>93</v>
      </c>
      <c r="U27" s="232"/>
    </row>
    <row r="28" spans="1:21" ht="34.5" customHeight="1" x14ac:dyDescent="0.25">
      <c r="A28" s="323">
        <v>14</v>
      </c>
      <c r="B28" s="190"/>
      <c r="C28" s="195" t="s">
        <v>94</v>
      </c>
      <c r="D28" s="171" t="s">
        <v>98</v>
      </c>
      <c r="E28" s="170" t="s">
        <v>62</v>
      </c>
      <c r="F28" s="169">
        <v>1</v>
      </c>
      <c r="G28" s="169" t="s">
        <v>109</v>
      </c>
      <c r="H28" s="172"/>
      <c r="I28" s="173" t="s">
        <v>115</v>
      </c>
      <c r="J28" s="259">
        <v>41912</v>
      </c>
      <c r="K28" s="259">
        <v>41912</v>
      </c>
      <c r="L28" s="173"/>
      <c r="M28" s="173"/>
      <c r="N28" s="173"/>
      <c r="O28" s="173"/>
      <c r="P28" s="173"/>
      <c r="Q28" s="175" t="s">
        <v>93</v>
      </c>
      <c r="R28" s="176">
        <v>10550000</v>
      </c>
      <c r="S28" s="354" t="s">
        <v>604</v>
      </c>
      <c r="T28" s="175" t="s">
        <v>93</v>
      </c>
      <c r="U28" s="233">
        <f>SUM(R24:R28)</f>
        <v>44050000</v>
      </c>
    </row>
    <row r="29" spans="1:21" ht="34.5" customHeight="1" x14ac:dyDescent="0.25">
      <c r="A29" s="323">
        <v>15</v>
      </c>
      <c r="B29" s="190"/>
      <c r="C29" s="195" t="s">
        <v>94</v>
      </c>
      <c r="D29" s="171" t="s">
        <v>98</v>
      </c>
      <c r="E29" s="170" t="s">
        <v>63</v>
      </c>
      <c r="F29" s="169">
        <v>1</v>
      </c>
      <c r="G29" s="169" t="s">
        <v>109</v>
      </c>
      <c r="H29" s="172"/>
      <c r="I29" s="173" t="s">
        <v>115</v>
      </c>
      <c r="J29" s="259">
        <v>41912</v>
      </c>
      <c r="K29" s="259">
        <v>41912</v>
      </c>
      <c r="L29" s="173"/>
      <c r="M29" s="173"/>
      <c r="N29" s="173"/>
      <c r="O29" s="173"/>
      <c r="P29" s="173"/>
      <c r="Q29" s="175" t="s">
        <v>93</v>
      </c>
      <c r="R29" s="176">
        <v>10550000</v>
      </c>
      <c r="S29" s="354" t="s">
        <v>604</v>
      </c>
      <c r="T29" s="175" t="s">
        <v>93</v>
      </c>
      <c r="U29" s="233"/>
    </row>
    <row r="30" spans="1:21" s="79" customFormat="1" ht="46.5" customHeight="1" x14ac:dyDescent="0.25">
      <c r="A30" s="461"/>
      <c r="B30" s="653" t="s">
        <v>790</v>
      </c>
      <c r="C30" s="654"/>
      <c r="D30" s="472" t="s">
        <v>791</v>
      </c>
      <c r="E30" s="462"/>
      <c r="F30" s="486">
        <f>SUM(F31:F117)</f>
        <v>87</v>
      </c>
      <c r="G30" s="461"/>
      <c r="H30" s="484"/>
      <c r="I30" s="465"/>
      <c r="J30" s="466"/>
      <c r="K30" s="466"/>
      <c r="L30" s="465"/>
      <c r="M30" s="465"/>
      <c r="N30" s="465"/>
      <c r="O30" s="465"/>
      <c r="P30" s="465"/>
      <c r="Q30" s="467"/>
      <c r="R30" s="483">
        <f>SUM(R31:R117)</f>
        <v>389974095</v>
      </c>
      <c r="S30" s="469"/>
      <c r="T30" s="467"/>
      <c r="U30" s="470"/>
    </row>
    <row r="31" spans="1:21" ht="34.5" customHeight="1" x14ac:dyDescent="0.25">
      <c r="A31" s="323">
        <v>16</v>
      </c>
      <c r="B31" s="191"/>
      <c r="C31" s="138" t="s">
        <v>95</v>
      </c>
      <c r="D31" s="139" t="s">
        <v>101</v>
      </c>
      <c r="E31" s="140" t="s">
        <v>107</v>
      </c>
      <c r="F31" s="141">
        <v>1</v>
      </c>
      <c r="G31" s="139" t="s">
        <v>307</v>
      </c>
      <c r="H31" s="139" t="s">
        <v>73</v>
      </c>
      <c r="I31" s="140" t="s">
        <v>116</v>
      </c>
      <c r="J31" s="140" t="s">
        <v>515</v>
      </c>
      <c r="K31" s="140" t="s">
        <v>515</v>
      </c>
      <c r="L31" s="178"/>
      <c r="M31" s="178"/>
      <c r="N31" s="178"/>
      <c r="O31" s="178"/>
      <c r="P31" s="178"/>
      <c r="Q31" s="146" t="s">
        <v>191</v>
      </c>
      <c r="R31" s="153">
        <v>4750000</v>
      </c>
      <c r="S31" s="357" t="s">
        <v>607</v>
      </c>
      <c r="T31" s="146" t="s">
        <v>191</v>
      </c>
      <c r="U31" s="232"/>
    </row>
    <row r="32" spans="1:21" ht="34.5" customHeight="1" x14ac:dyDescent="0.25">
      <c r="A32" s="323">
        <v>17</v>
      </c>
      <c r="B32" s="191"/>
      <c r="C32" s="138" t="s">
        <v>97</v>
      </c>
      <c r="D32" s="139" t="s">
        <v>103</v>
      </c>
      <c r="E32" s="140" t="s">
        <v>107</v>
      </c>
      <c r="F32" s="141">
        <v>1</v>
      </c>
      <c r="G32" s="139" t="s">
        <v>73</v>
      </c>
      <c r="H32" s="139" t="s">
        <v>73</v>
      </c>
      <c r="I32" s="140" t="s">
        <v>116</v>
      </c>
      <c r="J32" s="140" t="s">
        <v>516</v>
      </c>
      <c r="K32" s="140" t="s">
        <v>516</v>
      </c>
      <c r="L32" s="178"/>
      <c r="M32" s="178"/>
      <c r="N32" s="178"/>
      <c r="O32" s="178"/>
      <c r="P32" s="178"/>
      <c r="Q32" s="146" t="s">
        <v>191</v>
      </c>
      <c r="R32" s="153">
        <v>700000</v>
      </c>
      <c r="S32" s="357" t="s">
        <v>607</v>
      </c>
      <c r="T32" s="146" t="s">
        <v>191</v>
      </c>
      <c r="U32" s="232"/>
    </row>
    <row r="33" spans="1:21" ht="34.5" customHeight="1" x14ac:dyDescent="0.25">
      <c r="A33" s="323">
        <v>18</v>
      </c>
      <c r="B33" s="191"/>
      <c r="C33" s="138" t="s">
        <v>97</v>
      </c>
      <c r="D33" s="139" t="s">
        <v>103</v>
      </c>
      <c r="E33" s="140" t="s">
        <v>60</v>
      </c>
      <c r="F33" s="141">
        <v>1</v>
      </c>
      <c r="G33" s="139" t="s">
        <v>307</v>
      </c>
      <c r="H33" s="139" t="s">
        <v>73</v>
      </c>
      <c r="I33" s="140" t="s">
        <v>116</v>
      </c>
      <c r="J33" s="140" t="s">
        <v>517</v>
      </c>
      <c r="K33" s="140" t="s">
        <v>517</v>
      </c>
      <c r="L33" s="178"/>
      <c r="M33" s="178"/>
      <c r="N33" s="178"/>
      <c r="O33" s="178"/>
      <c r="P33" s="178"/>
      <c r="Q33" s="146" t="s">
        <v>191</v>
      </c>
      <c r="R33" s="153">
        <v>750000</v>
      </c>
      <c r="S33" s="357" t="s">
        <v>605</v>
      </c>
      <c r="T33" s="146" t="s">
        <v>191</v>
      </c>
      <c r="U33" s="232"/>
    </row>
    <row r="34" spans="1:21" ht="34.5" customHeight="1" x14ac:dyDescent="0.25">
      <c r="A34" s="323">
        <v>19</v>
      </c>
      <c r="B34" s="191"/>
      <c r="C34" s="138" t="s">
        <v>97</v>
      </c>
      <c r="D34" s="139" t="s">
        <v>103</v>
      </c>
      <c r="E34" s="140" t="s">
        <v>61</v>
      </c>
      <c r="F34" s="141">
        <v>1</v>
      </c>
      <c r="G34" s="139" t="s">
        <v>307</v>
      </c>
      <c r="H34" s="139" t="s">
        <v>73</v>
      </c>
      <c r="I34" s="140" t="s">
        <v>116</v>
      </c>
      <c r="J34" s="140" t="s">
        <v>517</v>
      </c>
      <c r="K34" s="140" t="s">
        <v>517</v>
      </c>
      <c r="L34" s="178"/>
      <c r="M34" s="178"/>
      <c r="N34" s="178"/>
      <c r="O34" s="178"/>
      <c r="P34" s="178"/>
      <c r="Q34" s="146" t="s">
        <v>191</v>
      </c>
      <c r="R34" s="153">
        <v>1060000</v>
      </c>
      <c r="S34" s="357" t="s">
        <v>607</v>
      </c>
      <c r="T34" s="146" t="s">
        <v>191</v>
      </c>
      <c r="U34" s="232"/>
    </row>
    <row r="35" spans="1:21" s="114" customFormat="1" ht="34.5" customHeight="1" x14ac:dyDescent="0.25">
      <c r="A35" s="323">
        <v>20</v>
      </c>
      <c r="B35" s="192"/>
      <c r="C35" s="138" t="s">
        <v>97</v>
      </c>
      <c r="D35" s="139" t="s">
        <v>103</v>
      </c>
      <c r="E35" s="140" t="s">
        <v>106</v>
      </c>
      <c r="F35" s="141">
        <v>1</v>
      </c>
      <c r="G35" s="139" t="s">
        <v>309</v>
      </c>
      <c r="H35" s="139" t="s">
        <v>73</v>
      </c>
      <c r="I35" s="140" t="s">
        <v>116</v>
      </c>
      <c r="J35" s="140" t="s">
        <v>518</v>
      </c>
      <c r="K35" s="140" t="s">
        <v>518</v>
      </c>
      <c r="L35" s="179"/>
      <c r="M35" s="179"/>
      <c r="N35" s="179"/>
      <c r="O35" s="179"/>
      <c r="P35" s="179"/>
      <c r="Q35" s="146" t="s">
        <v>191</v>
      </c>
      <c r="R35" s="153">
        <v>3675000</v>
      </c>
      <c r="S35" s="357" t="s">
        <v>605</v>
      </c>
      <c r="T35" s="146" t="s">
        <v>191</v>
      </c>
      <c r="U35" s="232"/>
    </row>
    <row r="36" spans="1:21" ht="34.5" customHeight="1" x14ac:dyDescent="0.25">
      <c r="A36" s="323">
        <v>21</v>
      </c>
      <c r="B36" s="191"/>
      <c r="C36" s="138" t="s">
        <v>97</v>
      </c>
      <c r="D36" s="139" t="s">
        <v>345</v>
      </c>
      <c r="E36" s="140" t="s">
        <v>62</v>
      </c>
      <c r="F36" s="141">
        <v>1</v>
      </c>
      <c r="G36" s="139" t="s">
        <v>308</v>
      </c>
      <c r="H36" s="139" t="s">
        <v>148</v>
      </c>
      <c r="I36" s="140" t="s">
        <v>343</v>
      </c>
      <c r="J36" s="140" t="s">
        <v>519</v>
      </c>
      <c r="K36" s="140" t="s">
        <v>519</v>
      </c>
      <c r="L36" s="178"/>
      <c r="M36" s="178"/>
      <c r="N36" s="178"/>
      <c r="O36" s="178"/>
      <c r="P36" s="178"/>
      <c r="Q36" s="146" t="s">
        <v>191</v>
      </c>
      <c r="R36" s="153">
        <v>3847000</v>
      </c>
      <c r="S36" s="357" t="s">
        <v>604</v>
      </c>
      <c r="T36" s="146" t="s">
        <v>191</v>
      </c>
      <c r="U36" s="232"/>
    </row>
    <row r="37" spans="1:21" ht="34.5" customHeight="1" x14ac:dyDescent="0.25">
      <c r="A37" s="323">
        <v>22</v>
      </c>
      <c r="B37" s="191"/>
      <c r="C37" s="138" t="s">
        <v>117</v>
      </c>
      <c r="D37" s="139" t="s">
        <v>346</v>
      </c>
      <c r="E37" s="140" t="s">
        <v>106</v>
      </c>
      <c r="F37" s="141">
        <v>1</v>
      </c>
      <c r="G37" s="139" t="s">
        <v>307</v>
      </c>
      <c r="H37" s="139" t="s">
        <v>73</v>
      </c>
      <c r="I37" s="140" t="s">
        <v>116</v>
      </c>
      <c r="J37" s="140" t="s">
        <v>520</v>
      </c>
      <c r="K37" s="140" t="s">
        <v>520</v>
      </c>
      <c r="L37" s="178"/>
      <c r="M37" s="178"/>
      <c r="N37" s="178"/>
      <c r="O37" s="178"/>
      <c r="P37" s="178"/>
      <c r="Q37" s="146" t="s">
        <v>191</v>
      </c>
      <c r="R37" s="153">
        <v>700000</v>
      </c>
      <c r="S37" s="357" t="s">
        <v>605</v>
      </c>
      <c r="T37" s="146" t="s">
        <v>191</v>
      </c>
      <c r="U37" s="232"/>
    </row>
    <row r="38" spans="1:21" s="114" customFormat="1" ht="34.5" customHeight="1" x14ac:dyDescent="0.25">
      <c r="A38" s="323">
        <v>23</v>
      </c>
      <c r="B38" s="192"/>
      <c r="C38" s="138" t="s">
        <v>117</v>
      </c>
      <c r="D38" s="139" t="s">
        <v>346</v>
      </c>
      <c r="E38" s="140" t="s">
        <v>60</v>
      </c>
      <c r="F38" s="141">
        <v>1</v>
      </c>
      <c r="G38" s="139" t="s">
        <v>307</v>
      </c>
      <c r="H38" s="139" t="s">
        <v>73</v>
      </c>
      <c r="I38" s="140" t="s">
        <v>116</v>
      </c>
      <c r="J38" s="140" t="s">
        <v>517</v>
      </c>
      <c r="K38" s="140" t="s">
        <v>517</v>
      </c>
      <c r="L38" s="179"/>
      <c r="M38" s="179"/>
      <c r="N38" s="179"/>
      <c r="O38" s="179"/>
      <c r="P38" s="179"/>
      <c r="Q38" s="146" t="s">
        <v>191</v>
      </c>
      <c r="R38" s="153">
        <v>700000</v>
      </c>
      <c r="S38" s="357" t="s">
        <v>605</v>
      </c>
      <c r="T38" s="146" t="s">
        <v>191</v>
      </c>
      <c r="U38" s="232"/>
    </row>
    <row r="39" spans="1:21" s="114" customFormat="1" ht="34.5" customHeight="1" x14ac:dyDescent="0.25">
      <c r="A39" s="323">
        <v>24</v>
      </c>
      <c r="B39" s="192"/>
      <c r="C39" s="138" t="s">
        <v>477</v>
      </c>
      <c r="D39" s="139" t="s">
        <v>346</v>
      </c>
      <c r="E39" s="140" t="s">
        <v>60</v>
      </c>
      <c r="F39" s="141">
        <v>1</v>
      </c>
      <c r="G39" s="139" t="s">
        <v>307</v>
      </c>
      <c r="H39" s="139" t="s">
        <v>73</v>
      </c>
      <c r="I39" s="140" t="s">
        <v>116</v>
      </c>
      <c r="J39" s="140" t="s">
        <v>517</v>
      </c>
      <c r="K39" s="140" t="s">
        <v>517</v>
      </c>
      <c r="L39" s="179"/>
      <c r="M39" s="179"/>
      <c r="N39" s="179"/>
      <c r="O39" s="179"/>
      <c r="P39" s="179"/>
      <c r="Q39" s="146" t="s">
        <v>191</v>
      </c>
      <c r="R39" s="153">
        <v>700000</v>
      </c>
      <c r="S39" s="357" t="s">
        <v>605</v>
      </c>
      <c r="T39" s="146" t="s">
        <v>191</v>
      </c>
      <c r="U39" s="232"/>
    </row>
    <row r="40" spans="1:21" s="114" customFormat="1" ht="34.5" customHeight="1" x14ac:dyDescent="0.25">
      <c r="A40" s="323">
        <v>25</v>
      </c>
      <c r="B40" s="192"/>
      <c r="C40" s="138" t="s">
        <v>118</v>
      </c>
      <c r="D40" s="139" t="s">
        <v>346</v>
      </c>
      <c r="E40" s="140" t="s">
        <v>60</v>
      </c>
      <c r="F40" s="141">
        <v>1</v>
      </c>
      <c r="G40" s="139" t="s">
        <v>307</v>
      </c>
      <c r="H40" s="139" t="s">
        <v>73</v>
      </c>
      <c r="I40" s="140" t="s">
        <v>116</v>
      </c>
      <c r="J40" s="140" t="s">
        <v>517</v>
      </c>
      <c r="K40" s="140" t="s">
        <v>517</v>
      </c>
      <c r="L40" s="179"/>
      <c r="M40" s="179"/>
      <c r="N40" s="179"/>
      <c r="O40" s="179"/>
      <c r="P40" s="179"/>
      <c r="Q40" s="146" t="s">
        <v>191</v>
      </c>
      <c r="R40" s="153">
        <v>700000</v>
      </c>
      <c r="S40" s="357" t="s">
        <v>605</v>
      </c>
      <c r="T40" s="146" t="s">
        <v>191</v>
      </c>
      <c r="U40" s="232"/>
    </row>
    <row r="41" spans="1:21" s="114" customFormat="1" ht="34.5" customHeight="1" x14ac:dyDescent="0.25">
      <c r="A41" s="323">
        <v>26</v>
      </c>
      <c r="B41" s="192"/>
      <c r="C41" s="138" t="s">
        <v>478</v>
      </c>
      <c r="D41" s="139" t="s">
        <v>346</v>
      </c>
      <c r="E41" s="140" t="s">
        <v>60</v>
      </c>
      <c r="F41" s="141">
        <v>1</v>
      </c>
      <c r="G41" s="139" t="s">
        <v>307</v>
      </c>
      <c r="H41" s="139" t="s">
        <v>73</v>
      </c>
      <c r="I41" s="140" t="s">
        <v>116</v>
      </c>
      <c r="J41" s="140" t="s">
        <v>517</v>
      </c>
      <c r="K41" s="140" t="s">
        <v>517</v>
      </c>
      <c r="L41" s="179"/>
      <c r="M41" s="179"/>
      <c r="N41" s="179"/>
      <c r="O41" s="179"/>
      <c r="P41" s="179"/>
      <c r="Q41" s="146" t="s">
        <v>191</v>
      </c>
      <c r="R41" s="153">
        <v>700000</v>
      </c>
      <c r="S41" s="357" t="s">
        <v>605</v>
      </c>
      <c r="T41" s="146" t="s">
        <v>191</v>
      </c>
      <c r="U41" s="232"/>
    </row>
    <row r="42" spans="1:21" s="114" customFormat="1" ht="34.5" customHeight="1" x14ac:dyDescent="0.25">
      <c r="A42" s="323">
        <v>27</v>
      </c>
      <c r="B42" s="192"/>
      <c r="C42" s="138" t="s">
        <v>479</v>
      </c>
      <c r="D42" s="139" t="s">
        <v>346</v>
      </c>
      <c r="E42" s="140" t="s">
        <v>60</v>
      </c>
      <c r="F42" s="141">
        <v>1</v>
      </c>
      <c r="G42" s="139" t="s">
        <v>307</v>
      </c>
      <c r="H42" s="139" t="s">
        <v>73</v>
      </c>
      <c r="I42" s="140" t="s">
        <v>116</v>
      </c>
      <c r="J42" s="140" t="s">
        <v>517</v>
      </c>
      <c r="K42" s="140" t="s">
        <v>517</v>
      </c>
      <c r="L42" s="179"/>
      <c r="M42" s="179"/>
      <c r="N42" s="179"/>
      <c r="O42" s="179"/>
      <c r="P42" s="179"/>
      <c r="Q42" s="146" t="s">
        <v>191</v>
      </c>
      <c r="R42" s="153">
        <v>700000</v>
      </c>
      <c r="S42" s="357" t="s">
        <v>605</v>
      </c>
      <c r="T42" s="146" t="s">
        <v>191</v>
      </c>
      <c r="U42" s="232"/>
    </row>
    <row r="43" spans="1:21" s="114" customFormat="1" ht="34.5" customHeight="1" x14ac:dyDescent="0.25">
      <c r="A43" s="323">
        <v>28</v>
      </c>
      <c r="B43" s="192"/>
      <c r="C43" s="138" t="s">
        <v>480</v>
      </c>
      <c r="D43" s="139" t="s">
        <v>346</v>
      </c>
      <c r="E43" s="140" t="s">
        <v>60</v>
      </c>
      <c r="F43" s="141">
        <v>1</v>
      </c>
      <c r="G43" s="139" t="s">
        <v>307</v>
      </c>
      <c r="H43" s="139" t="s">
        <v>73</v>
      </c>
      <c r="I43" s="140" t="s">
        <v>116</v>
      </c>
      <c r="J43" s="140" t="s">
        <v>517</v>
      </c>
      <c r="K43" s="140" t="s">
        <v>517</v>
      </c>
      <c r="L43" s="179"/>
      <c r="M43" s="179"/>
      <c r="N43" s="179"/>
      <c r="O43" s="179"/>
      <c r="P43" s="179"/>
      <c r="Q43" s="146" t="s">
        <v>191</v>
      </c>
      <c r="R43" s="153">
        <v>700000</v>
      </c>
      <c r="S43" s="357" t="s">
        <v>605</v>
      </c>
      <c r="T43" s="146" t="s">
        <v>191</v>
      </c>
      <c r="U43" s="232"/>
    </row>
    <row r="44" spans="1:21" ht="34.5" customHeight="1" x14ac:dyDescent="0.25">
      <c r="A44" s="323">
        <v>29</v>
      </c>
      <c r="B44" s="191"/>
      <c r="C44" s="138" t="s">
        <v>117</v>
      </c>
      <c r="D44" s="139" t="s">
        <v>347</v>
      </c>
      <c r="E44" s="140" t="s">
        <v>61</v>
      </c>
      <c r="F44" s="141">
        <v>1</v>
      </c>
      <c r="G44" s="139" t="s">
        <v>308</v>
      </c>
      <c r="H44" s="139"/>
      <c r="I44" s="140" t="s">
        <v>343</v>
      </c>
      <c r="J44" s="140" t="s">
        <v>519</v>
      </c>
      <c r="K44" s="140" t="s">
        <v>519</v>
      </c>
      <c r="L44" s="178"/>
      <c r="M44" s="178"/>
      <c r="N44" s="178"/>
      <c r="O44" s="178"/>
      <c r="P44" s="178"/>
      <c r="Q44" s="146" t="s">
        <v>191</v>
      </c>
      <c r="R44" s="153">
        <v>3380000</v>
      </c>
      <c r="S44" s="357" t="s">
        <v>604</v>
      </c>
      <c r="T44" s="146" t="s">
        <v>191</v>
      </c>
      <c r="U44" s="232"/>
    </row>
    <row r="45" spans="1:21" ht="34.5" customHeight="1" x14ac:dyDescent="0.25">
      <c r="A45" s="323">
        <v>30</v>
      </c>
      <c r="B45" s="191"/>
      <c r="C45" s="138" t="s">
        <v>117</v>
      </c>
      <c r="D45" s="139" t="s">
        <v>348</v>
      </c>
      <c r="E45" s="140" t="s">
        <v>62</v>
      </c>
      <c r="F45" s="141">
        <v>1</v>
      </c>
      <c r="G45" s="139" t="s">
        <v>310</v>
      </c>
      <c r="H45" s="144" t="s">
        <v>341</v>
      </c>
      <c r="I45" s="140" t="s">
        <v>116</v>
      </c>
      <c r="J45" s="140" t="s">
        <v>521</v>
      </c>
      <c r="K45" s="140" t="s">
        <v>521</v>
      </c>
      <c r="L45" s="178"/>
      <c r="M45" s="178"/>
      <c r="N45" s="178"/>
      <c r="O45" s="178"/>
      <c r="P45" s="178"/>
      <c r="Q45" s="146" t="s">
        <v>191</v>
      </c>
      <c r="R45" s="153">
        <v>3850000</v>
      </c>
      <c r="S45" s="145" t="s">
        <v>604</v>
      </c>
      <c r="T45" s="146" t="s">
        <v>191</v>
      </c>
      <c r="U45" s="232"/>
    </row>
    <row r="46" spans="1:21" ht="34.5" customHeight="1" x14ac:dyDescent="0.25">
      <c r="A46" s="323">
        <v>31</v>
      </c>
      <c r="B46" s="191"/>
      <c r="C46" s="138" t="s">
        <v>477</v>
      </c>
      <c r="D46" s="139" t="s">
        <v>348</v>
      </c>
      <c r="E46" s="140" t="s">
        <v>62</v>
      </c>
      <c r="F46" s="141">
        <v>1</v>
      </c>
      <c r="G46" s="139" t="s">
        <v>310</v>
      </c>
      <c r="H46" s="144" t="s">
        <v>341</v>
      </c>
      <c r="I46" s="140" t="s">
        <v>116</v>
      </c>
      <c r="J46" s="140" t="s">
        <v>521</v>
      </c>
      <c r="K46" s="140" t="s">
        <v>521</v>
      </c>
      <c r="L46" s="178"/>
      <c r="M46" s="178"/>
      <c r="N46" s="178"/>
      <c r="O46" s="178"/>
      <c r="P46" s="178"/>
      <c r="Q46" s="146" t="s">
        <v>191</v>
      </c>
      <c r="R46" s="153">
        <v>3850000</v>
      </c>
      <c r="S46" s="145" t="s">
        <v>604</v>
      </c>
      <c r="T46" s="146" t="s">
        <v>191</v>
      </c>
      <c r="U46" s="232"/>
    </row>
    <row r="47" spans="1:21" ht="34.5" customHeight="1" x14ac:dyDescent="0.25">
      <c r="A47" s="323">
        <v>32</v>
      </c>
      <c r="B47" s="191"/>
      <c r="C47" s="138" t="s">
        <v>118</v>
      </c>
      <c r="D47" s="139" t="s">
        <v>132</v>
      </c>
      <c r="E47" s="140" t="s">
        <v>106</v>
      </c>
      <c r="F47" s="141">
        <v>1</v>
      </c>
      <c r="G47" s="139" t="s">
        <v>311</v>
      </c>
      <c r="H47" s="139" t="s">
        <v>73</v>
      </c>
      <c r="I47" s="140" t="s">
        <v>116</v>
      </c>
      <c r="J47" s="140" t="s">
        <v>522</v>
      </c>
      <c r="K47" s="140" t="s">
        <v>522</v>
      </c>
      <c r="L47" s="178"/>
      <c r="M47" s="178"/>
      <c r="N47" s="178"/>
      <c r="O47" s="178"/>
      <c r="P47" s="178"/>
      <c r="Q47" s="146" t="s">
        <v>191</v>
      </c>
      <c r="R47" s="153">
        <v>1000000</v>
      </c>
      <c r="S47" s="145" t="s">
        <v>605</v>
      </c>
      <c r="T47" s="146" t="s">
        <v>191</v>
      </c>
      <c r="U47" s="232"/>
    </row>
    <row r="48" spans="1:21" s="114" customFormat="1" ht="34.5" customHeight="1" x14ac:dyDescent="0.25">
      <c r="A48" s="323">
        <v>33</v>
      </c>
      <c r="B48" s="192"/>
      <c r="C48" s="138" t="s">
        <v>121</v>
      </c>
      <c r="D48" s="139" t="s">
        <v>135</v>
      </c>
      <c r="E48" s="140" t="s">
        <v>106</v>
      </c>
      <c r="F48" s="141">
        <v>1</v>
      </c>
      <c r="G48" s="139" t="s">
        <v>311</v>
      </c>
      <c r="H48" s="139" t="s">
        <v>73</v>
      </c>
      <c r="I48" s="140" t="s">
        <v>151</v>
      </c>
      <c r="J48" s="140" t="s">
        <v>523</v>
      </c>
      <c r="K48" s="140" t="s">
        <v>523</v>
      </c>
      <c r="L48" s="179"/>
      <c r="M48" s="179"/>
      <c r="N48" s="179"/>
      <c r="O48" s="179"/>
      <c r="P48" s="179"/>
      <c r="Q48" s="146" t="s">
        <v>191</v>
      </c>
      <c r="R48" s="153">
        <v>500000</v>
      </c>
      <c r="S48" s="145" t="s">
        <v>604</v>
      </c>
      <c r="T48" s="146" t="s">
        <v>191</v>
      </c>
      <c r="U48" s="232"/>
    </row>
    <row r="49" spans="1:21" ht="34.5" customHeight="1" x14ac:dyDescent="0.25">
      <c r="A49" s="323">
        <v>34</v>
      </c>
      <c r="B49" s="191"/>
      <c r="C49" s="138" t="s">
        <v>124</v>
      </c>
      <c r="D49" s="139" t="s">
        <v>138</v>
      </c>
      <c r="E49" s="140" t="s">
        <v>106</v>
      </c>
      <c r="F49" s="141">
        <v>1</v>
      </c>
      <c r="G49" s="139" t="s">
        <v>312</v>
      </c>
      <c r="H49" s="139" t="s">
        <v>150</v>
      </c>
      <c r="I49" s="140" t="s">
        <v>152</v>
      </c>
      <c r="J49" s="140" t="s">
        <v>524</v>
      </c>
      <c r="K49" s="140" t="s">
        <v>524</v>
      </c>
      <c r="L49" s="178"/>
      <c r="M49" s="178"/>
      <c r="N49" s="178"/>
      <c r="O49" s="178"/>
      <c r="P49" s="178"/>
      <c r="Q49" s="146" t="s">
        <v>191</v>
      </c>
      <c r="R49" s="153">
        <v>4400000</v>
      </c>
      <c r="S49" s="145" t="s">
        <v>604</v>
      </c>
      <c r="T49" s="146" t="s">
        <v>191</v>
      </c>
      <c r="U49" s="232"/>
    </row>
    <row r="50" spans="1:21" ht="34.5" customHeight="1" x14ac:dyDescent="0.25">
      <c r="A50" s="323">
        <v>35</v>
      </c>
      <c r="B50" s="191"/>
      <c r="C50" s="138" t="s">
        <v>126</v>
      </c>
      <c r="D50" s="139" t="s">
        <v>138</v>
      </c>
      <c r="E50" s="140" t="s">
        <v>106</v>
      </c>
      <c r="F50" s="141">
        <v>1</v>
      </c>
      <c r="G50" s="139" t="s">
        <v>313</v>
      </c>
      <c r="H50" s="139" t="s">
        <v>73</v>
      </c>
      <c r="I50" s="140" t="s">
        <v>152</v>
      </c>
      <c r="J50" s="140" t="s">
        <v>522</v>
      </c>
      <c r="K50" s="140" t="s">
        <v>522</v>
      </c>
      <c r="L50" s="178"/>
      <c r="M50" s="178"/>
      <c r="N50" s="178"/>
      <c r="O50" s="178"/>
      <c r="P50" s="178"/>
      <c r="Q50" s="146" t="s">
        <v>191</v>
      </c>
      <c r="R50" s="153">
        <v>1500000</v>
      </c>
      <c r="S50" s="145" t="s">
        <v>607</v>
      </c>
      <c r="T50" s="146" t="s">
        <v>191</v>
      </c>
      <c r="U50" s="232"/>
    </row>
    <row r="51" spans="1:21" ht="34.5" customHeight="1" x14ac:dyDescent="0.25">
      <c r="A51" s="323">
        <v>36</v>
      </c>
      <c r="B51" s="191"/>
      <c r="C51" s="150" t="s">
        <v>126</v>
      </c>
      <c r="D51" s="139" t="s">
        <v>469</v>
      </c>
      <c r="E51" s="151" t="s">
        <v>106</v>
      </c>
      <c r="F51" s="141">
        <v>1</v>
      </c>
      <c r="G51" s="139" t="s">
        <v>470</v>
      </c>
      <c r="H51" s="139"/>
      <c r="I51" s="140" t="s">
        <v>115</v>
      </c>
      <c r="J51" s="140" t="s">
        <v>697</v>
      </c>
      <c r="K51" s="140" t="s">
        <v>697</v>
      </c>
      <c r="L51" s="178"/>
      <c r="M51" s="178"/>
      <c r="N51" s="178"/>
      <c r="O51" s="178"/>
      <c r="P51" s="178"/>
      <c r="Q51" s="146" t="s">
        <v>191</v>
      </c>
      <c r="R51" s="153">
        <v>12350000</v>
      </c>
      <c r="S51" s="145" t="s">
        <v>604</v>
      </c>
      <c r="T51" s="146" t="s">
        <v>191</v>
      </c>
      <c r="U51" s="232"/>
    </row>
    <row r="52" spans="1:21" ht="34.5" customHeight="1" x14ac:dyDescent="0.25">
      <c r="A52" s="323">
        <v>37</v>
      </c>
      <c r="B52" s="191"/>
      <c r="C52" s="142" t="s">
        <v>158</v>
      </c>
      <c r="D52" s="143" t="s">
        <v>168</v>
      </c>
      <c r="E52" s="144" t="s">
        <v>106</v>
      </c>
      <c r="F52" s="145">
        <v>1</v>
      </c>
      <c r="G52" s="146" t="s">
        <v>314</v>
      </c>
      <c r="H52" s="143" t="s">
        <v>185</v>
      </c>
      <c r="I52" s="144" t="s">
        <v>115</v>
      </c>
      <c r="J52" s="144" t="s">
        <v>546</v>
      </c>
      <c r="K52" s="144" t="s">
        <v>525</v>
      </c>
      <c r="L52" s="178"/>
      <c r="M52" s="178"/>
      <c r="N52" s="178"/>
      <c r="O52" s="178"/>
      <c r="P52" s="178"/>
      <c r="Q52" s="146" t="s">
        <v>191</v>
      </c>
      <c r="R52" s="154">
        <v>4875000</v>
      </c>
      <c r="S52" s="145" t="s">
        <v>604</v>
      </c>
      <c r="T52" s="146" t="s">
        <v>191</v>
      </c>
      <c r="U52" s="232"/>
    </row>
    <row r="53" spans="1:21" ht="34.5" customHeight="1" x14ac:dyDescent="0.25">
      <c r="A53" s="323">
        <v>38</v>
      </c>
      <c r="B53" s="191"/>
      <c r="C53" s="138" t="s">
        <v>159</v>
      </c>
      <c r="D53" s="139" t="s">
        <v>169</v>
      </c>
      <c r="E53" s="140" t="s">
        <v>60</v>
      </c>
      <c r="F53" s="141">
        <v>1</v>
      </c>
      <c r="G53" s="139" t="s">
        <v>315</v>
      </c>
      <c r="H53" s="139"/>
      <c r="I53" s="140" t="s">
        <v>115</v>
      </c>
      <c r="J53" s="140" t="s">
        <v>526</v>
      </c>
      <c r="K53" s="140" t="s">
        <v>526</v>
      </c>
      <c r="L53" s="178"/>
      <c r="M53" s="178"/>
      <c r="N53" s="178"/>
      <c r="O53" s="178"/>
      <c r="P53" s="178"/>
      <c r="Q53" s="146" t="s">
        <v>191</v>
      </c>
      <c r="R53" s="153">
        <v>7475000</v>
      </c>
      <c r="S53" s="145" t="s">
        <v>604</v>
      </c>
      <c r="T53" s="146" t="s">
        <v>191</v>
      </c>
      <c r="U53" s="232"/>
    </row>
    <row r="54" spans="1:21" ht="34.5" customHeight="1" x14ac:dyDescent="0.25">
      <c r="A54" s="323">
        <v>39</v>
      </c>
      <c r="B54" s="191"/>
      <c r="C54" s="138" t="s">
        <v>159</v>
      </c>
      <c r="D54" s="139" t="s">
        <v>169</v>
      </c>
      <c r="E54" s="140" t="s">
        <v>60</v>
      </c>
      <c r="F54" s="141">
        <v>1</v>
      </c>
      <c r="G54" s="139" t="s">
        <v>315</v>
      </c>
      <c r="H54" s="139"/>
      <c r="I54" s="140" t="s">
        <v>115</v>
      </c>
      <c r="J54" s="140" t="s">
        <v>526</v>
      </c>
      <c r="K54" s="140" t="s">
        <v>526</v>
      </c>
      <c r="L54" s="178"/>
      <c r="M54" s="178"/>
      <c r="N54" s="178"/>
      <c r="O54" s="178"/>
      <c r="P54" s="178"/>
      <c r="Q54" s="146" t="s">
        <v>191</v>
      </c>
      <c r="R54" s="153">
        <v>7475000</v>
      </c>
      <c r="S54" s="145" t="s">
        <v>604</v>
      </c>
      <c r="T54" s="146" t="s">
        <v>191</v>
      </c>
      <c r="U54" s="232"/>
    </row>
    <row r="55" spans="1:21" ht="34.5" customHeight="1" x14ac:dyDescent="0.25">
      <c r="A55" s="323">
        <v>40</v>
      </c>
      <c r="B55" s="191"/>
      <c r="C55" s="138" t="s">
        <v>160</v>
      </c>
      <c r="D55" s="139" t="s">
        <v>170</v>
      </c>
      <c r="E55" s="140" t="s">
        <v>60</v>
      </c>
      <c r="F55" s="141">
        <v>1</v>
      </c>
      <c r="G55" s="139" t="s">
        <v>316</v>
      </c>
      <c r="H55" s="139" t="s">
        <v>186</v>
      </c>
      <c r="I55" s="140" t="s">
        <v>342</v>
      </c>
      <c r="J55" s="140" t="s">
        <v>527</v>
      </c>
      <c r="K55" s="140" t="s">
        <v>527</v>
      </c>
      <c r="L55" s="178"/>
      <c r="M55" s="178"/>
      <c r="N55" s="178"/>
      <c r="O55" s="178"/>
      <c r="P55" s="178"/>
      <c r="Q55" s="146" t="s">
        <v>191</v>
      </c>
      <c r="R55" s="153">
        <v>595000</v>
      </c>
      <c r="S55" s="145" t="s">
        <v>604</v>
      </c>
      <c r="T55" s="146" t="s">
        <v>191</v>
      </c>
      <c r="U55" s="232"/>
    </row>
    <row r="56" spans="1:21" ht="34.5" customHeight="1" x14ac:dyDescent="0.25">
      <c r="A56" s="323">
        <v>41</v>
      </c>
      <c r="B56" s="191"/>
      <c r="C56" s="138" t="s">
        <v>160</v>
      </c>
      <c r="D56" s="139" t="s">
        <v>170</v>
      </c>
      <c r="E56" s="140" t="s">
        <v>60</v>
      </c>
      <c r="F56" s="141">
        <v>1</v>
      </c>
      <c r="G56" s="139" t="s">
        <v>316</v>
      </c>
      <c r="H56" s="139" t="s">
        <v>186</v>
      </c>
      <c r="I56" s="140" t="s">
        <v>342</v>
      </c>
      <c r="J56" s="140" t="s">
        <v>527</v>
      </c>
      <c r="K56" s="140" t="s">
        <v>527</v>
      </c>
      <c r="L56" s="178"/>
      <c r="M56" s="178"/>
      <c r="N56" s="178"/>
      <c r="O56" s="178"/>
      <c r="P56" s="178"/>
      <c r="Q56" s="146" t="s">
        <v>191</v>
      </c>
      <c r="R56" s="153">
        <v>595000</v>
      </c>
      <c r="S56" s="145" t="s">
        <v>604</v>
      </c>
      <c r="T56" s="146" t="s">
        <v>191</v>
      </c>
      <c r="U56" s="232"/>
    </row>
    <row r="57" spans="1:21" ht="34.5" customHeight="1" x14ac:dyDescent="0.25">
      <c r="A57" s="323">
        <v>42</v>
      </c>
      <c r="B57" s="191"/>
      <c r="C57" s="142" t="s">
        <v>161</v>
      </c>
      <c r="D57" s="143" t="s">
        <v>171</v>
      </c>
      <c r="E57" s="144" t="s">
        <v>106</v>
      </c>
      <c r="F57" s="145">
        <v>1</v>
      </c>
      <c r="G57" s="143" t="s">
        <v>317</v>
      </c>
      <c r="H57" s="143"/>
      <c r="I57" s="144" t="s">
        <v>115</v>
      </c>
      <c r="J57" s="144" t="s">
        <v>563</v>
      </c>
      <c r="K57" s="144" t="s">
        <v>563</v>
      </c>
      <c r="L57" s="178"/>
      <c r="M57" s="178"/>
      <c r="N57" s="178"/>
      <c r="O57" s="178"/>
      <c r="P57" s="178"/>
      <c r="Q57" s="147" t="s">
        <v>564</v>
      </c>
      <c r="R57" s="154">
        <v>1875000</v>
      </c>
      <c r="S57" s="145" t="s">
        <v>604</v>
      </c>
      <c r="T57" s="147" t="s">
        <v>564</v>
      </c>
      <c r="U57" s="232"/>
    </row>
    <row r="58" spans="1:21" ht="34.5" customHeight="1" x14ac:dyDescent="0.25">
      <c r="A58" s="323">
        <v>43</v>
      </c>
      <c r="B58" s="191"/>
      <c r="C58" s="138" t="s">
        <v>161</v>
      </c>
      <c r="D58" s="139" t="s">
        <v>172</v>
      </c>
      <c r="E58" s="140" t="s">
        <v>60</v>
      </c>
      <c r="F58" s="141">
        <v>1</v>
      </c>
      <c r="G58" s="139" t="s">
        <v>318</v>
      </c>
      <c r="H58" s="139"/>
      <c r="I58" s="140" t="s">
        <v>115</v>
      </c>
      <c r="J58" s="140" t="s">
        <v>528</v>
      </c>
      <c r="K58" s="140" t="s">
        <v>528</v>
      </c>
      <c r="L58" s="178"/>
      <c r="M58" s="178"/>
      <c r="N58" s="178"/>
      <c r="O58" s="178"/>
      <c r="P58" s="178"/>
      <c r="Q58" s="146" t="s">
        <v>191</v>
      </c>
      <c r="R58" s="153">
        <v>4160000</v>
      </c>
      <c r="S58" s="145" t="s">
        <v>604</v>
      </c>
      <c r="T58" s="146" t="s">
        <v>191</v>
      </c>
      <c r="U58" s="232"/>
    </row>
    <row r="59" spans="1:21" ht="34.5" customHeight="1" x14ac:dyDescent="0.25">
      <c r="A59" s="323">
        <v>44</v>
      </c>
      <c r="B59" s="191"/>
      <c r="C59" s="138" t="s">
        <v>162</v>
      </c>
      <c r="D59" s="139" t="s">
        <v>195</v>
      </c>
      <c r="E59" s="140" t="s">
        <v>62</v>
      </c>
      <c r="F59" s="141">
        <v>1</v>
      </c>
      <c r="G59" s="139" t="s">
        <v>353</v>
      </c>
      <c r="H59" s="139" t="s">
        <v>73</v>
      </c>
      <c r="I59" s="140" t="s">
        <v>116</v>
      </c>
      <c r="J59" s="140" t="s">
        <v>529</v>
      </c>
      <c r="K59" s="140" t="s">
        <v>529</v>
      </c>
      <c r="L59" s="178"/>
      <c r="M59" s="178"/>
      <c r="N59" s="178"/>
      <c r="O59" s="178"/>
      <c r="P59" s="178"/>
      <c r="Q59" s="146" t="s">
        <v>191</v>
      </c>
      <c r="R59" s="153">
        <v>977500</v>
      </c>
      <c r="S59" s="145" t="s">
        <v>604</v>
      </c>
      <c r="T59" s="146" t="s">
        <v>191</v>
      </c>
      <c r="U59" s="232"/>
    </row>
    <row r="60" spans="1:21" ht="34.5" customHeight="1" x14ac:dyDescent="0.25">
      <c r="A60" s="323">
        <v>45</v>
      </c>
      <c r="B60" s="191"/>
      <c r="C60" s="138" t="s">
        <v>162</v>
      </c>
      <c r="D60" s="139" t="s">
        <v>195</v>
      </c>
      <c r="E60" s="140" t="s">
        <v>63</v>
      </c>
      <c r="F60" s="141">
        <v>1</v>
      </c>
      <c r="G60" s="139" t="s">
        <v>319</v>
      </c>
      <c r="H60" s="139"/>
      <c r="I60" s="140" t="s">
        <v>115</v>
      </c>
      <c r="J60" s="140" t="s">
        <v>519</v>
      </c>
      <c r="K60" s="140" t="s">
        <v>519</v>
      </c>
      <c r="L60" s="178"/>
      <c r="M60" s="178"/>
      <c r="N60" s="178"/>
      <c r="O60" s="178"/>
      <c r="P60" s="178"/>
      <c r="Q60" s="146" t="s">
        <v>191</v>
      </c>
      <c r="R60" s="153">
        <v>1925000</v>
      </c>
      <c r="S60" s="145" t="s">
        <v>604</v>
      </c>
      <c r="T60" s="146" t="s">
        <v>191</v>
      </c>
      <c r="U60" s="232"/>
    </row>
    <row r="61" spans="1:21" ht="34.5" customHeight="1" x14ac:dyDescent="0.25">
      <c r="A61" s="323">
        <v>46</v>
      </c>
      <c r="B61" s="191"/>
      <c r="C61" s="138" t="s">
        <v>162</v>
      </c>
      <c r="D61" s="139" t="s">
        <v>196</v>
      </c>
      <c r="E61" s="140" t="s">
        <v>65</v>
      </c>
      <c r="F61" s="141">
        <v>1</v>
      </c>
      <c r="G61" s="139" t="s">
        <v>320</v>
      </c>
      <c r="H61" s="139" t="s">
        <v>339</v>
      </c>
      <c r="I61" s="140" t="s">
        <v>342</v>
      </c>
      <c r="J61" s="140" t="s">
        <v>527</v>
      </c>
      <c r="K61" s="140" t="s">
        <v>527</v>
      </c>
      <c r="L61" s="178"/>
      <c r="M61" s="178"/>
      <c r="N61" s="178"/>
      <c r="O61" s="178"/>
      <c r="P61" s="178"/>
      <c r="Q61" s="146" t="s">
        <v>191</v>
      </c>
      <c r="R61" s="153">
        <v>1150000</v>
      </c>
      <c r="S61" s="145" t="s">
        <v>604</v>
      </c>
      <c r="T61" s="146" t="s">
        <v>191</v>
      </c>
      <c r="U61" s="232"/>
    </row>
    <row r="62" spans="1:21" ht="34.5" customHeight="1" x14ac:dyDescent="0.25">
      <c r="A62" s="323">
        <v>47</v>
      </c>
      <c r="B62" s="191"/>
      <c r="C62" s="138" t="s">
        <v>162</v>
      </c>
      <c r="D62" s="139" t="s">
        <v>196</v>
      </c>
      <c r="E62" s="140" t="s">
        <v>65</v>
      </c>
      <c r="F62" s="141">
        <v>1</v>
      </c>
      <c r="G62" s="139" t="s">
        <v>320</v>
      </c>
      <c r="H62" s="139" t="s">
        <v>339</v>
      </c>
      <c r="I62" s="140" t="s">
        <v>342</v>
      </c>
      <c r="J62" s="140" t="s">
        <v>527</v>
      </c>
      <c r="K62" s="140" t="s">
        <v>527</v>
      </c>
      <c r="L62" s="178"/>
      <c r="M62" s="178"/>
      <c r="N62" s="178"/>
      <c r="O62" s="178"/>
      <c r="P62" s="178"/>
      <c r="Q62" s="146" t="s">
        <v>191</v>
      </c>
      <c r="R62" s="153">
        <v>1150000</v>
      </c>
      <c r="S62" s="145" t="s">
        <v>604</v>
      </c>
      <c r="T62" s="146" t="s">
        <v>191</v>
      </c>
      <c r="U62" s="232"/>
    </row>
    <row r="63" spans="1:21" ht="34.5" customHeight="1" x14ac:dyDescent="0.25">
      <c r="A63" s="323">
        <v>48</v>
      </c>
      <c r="B63" s="191"/>
      <c r="C63" s="138" t="s">
        <v>162</v>
      </c>
      <c r="D63" s="139" t="s">
        <v>195</v>
      </c>
      <c r="E63" s="140" t="s">
        <v>104</v>
      </c>
      <c r="F63" s="141">
        <v>1</v>
      </c>
      <c r="G63" s="139" t="s">
        <v>208</v>
      </c>
      <c r="H63" s="139"/>
      <c r="I63" s="140" t="s">
        <v>115</v>
      </c>
      <c r="J63" s="140" t="s">
        <v>530</v>
      </c>
      <c r="K63" s="140" t="s">
        <v>530</v>
      </c>
      <c r="L63" s="178"/>
      <c r="M63" s="178"/>
      <c r="N63" s="178"/>
      <c r="O63" s="178"/>
      <c r="P63" s="178"/>
      <c r="Q63" s="146" t="s">
        <v>191</v>
      </c>
      <c r="R63" s="153">
        <v>1996500</v>
      </c>
      <c r="S63" s="145" t="s">
        <v>604</v>
      </c>
      <c r="T63" s="146" t="s">
        <v>191</v>
      </c>
      <c r="U63" s="232"/>
    </row>
    <row r="64" spans="1:21" ht="34.5" customHeight="1" x14ac:dyDescent="0.25">
      <c r="A64" s="323">
        <v>49</v>
      </c>
      <c r="B64" s="191"/>
      <c r="C64" s="138" t="s">
        <v>162</v>
      </c>
      <c r="D64" s="139" t="s">
        <v>195</v>
      </c>
      <c r="E64" s="140" t="s">
        <v>104</v>
      </c>
      <c r="F64" s="141">
        <v>1</v>
      </c>
      <c r="G64" s="139" t="s">
        <v>208</v>
      </c>
      <c r="H64" s="139"/>
      <c r="I64" s="140" t="s">
        <v>115</v>
      </c>
      <c r="J64" s="140" t="s">
        <v>530</v>
      </c>
      <c r="K64" s="140" t="s">
        <v>530</v>
      </c>
      <c r="L64" s="178"/>
      <c r="M64" s="178"/>
      <c r="N64" s="178"/>
      <c r="O64" s="178"/>
      <c r="P64" s="178"/>
      <c r="Q64" s="146" t="s">
        <v>191</v>
      </c>
      <c r="R64" s="153">
        <v>1996500</v>
      </c>
      <c r="S64" s="145" t="s">
        <v>604</v>
      </c>
      <c r="T64" s="146" t="s">
        <v>191</v>
      </c>
      <c r="U64" s="232"/>
    </row>
    <row r="65" spans="1:21" ht="34.5" customHeight="1" x14ac:dyDescent="0.25">
      <c r="A65" s="323">
        <v>50</v>
      </c>
      <c r="B65" s="191"/>
      <c r="C65" s="138" t="s">
        <v>162</v>
      </c>
      <c r="D65" s="139" t="s">
        <v>196</v>
      </c>
      <c r="E65" s="140" t="s">
        <v>225</v>
      </c>
      <c r="F65" s="141">
        <v>1</v>
      </c>
      <c r="G65" s="139" t="s">
        <v>319</v>
      </c>
      <c r="H65" s="139" t="s">
        <v>73</v>
      </c>
      <c r="I65" s="140" t="s">
        <v>115</v>
      </c>
      <c r="J65" s="140" t="s">
        <v>531</v>
      </c>
      <c r="K65" s="140" t="s">
        <v>531</v>
      </c>
      <c r="L65" s="178"/>
      <c r="M65" s="178"/>
      <c r="N65" s="178"/>
      <c r="O65" s="178"/>
      <c r="P65" s="178"/>
      <c r="Q65" s="146" t="s">
        <v>191</v>
      </c>
      <c r="R65" s="153">
        <v>2215000</v>
      </c>
      <c r="S65" s="145" t="s">
        <v>604</v>
      </c>
      <c r="T65" s="146" t="s">
        <v>191</v>
      </c>
      <c r="U65" s="232"/>
    </row>
    <row r="66" spans="1:21" ht="34.5" customHeight="1" x14ac:dyDescent="0.25">
      <c r="A66" s="323">
        <v>51</v>
      </c>
      <c r="B66" s="191"/>
      <c r="C66" s="138" t="s">
        <v>162</v>
      </c>
      <c r="D66" s="139" t="s">
        <v>196</v>
      </c>
      <c r="E66" s="140" t="s">
        <v>225</v>
      </c>
      <c r="F66" s="141">
        <v>1</v>
      </c>
      <c r="G66" s="139" t="s">
        <v>319</v>
      </c>
      <c r="H66" s="139" t="s">
        <v>73</v>
      </c>
      <c r="I66" s="140" t="s">
        <v>115</v>
      </c>
      <c r="J66" s="140" t="s">
        <v>531</v>
      </c>
      <c r="K66" s="140" t="s">
        <v>531</v>
      </c>
      <c r="L66" s="178"/>
      <c r="M66" s="178"/>
      <c r="N66" s="178"/>
      <c r="O66" s="178"/>
      <c r="P66" s="178"/>
      <c r="Q66" s="146" t="s">
        <v>191</v>
      </c>
      <c r="R66" s="153">
        <v>2215000</v>
      </c>
      <c r="S66" s="145" t="s">
        <v>604</v>
      </c>
      <c r="T66" s="146" t="s">
        <v>191</v>
      </c>
      <c r="U66" s="232"/>
    </row>
    <row r="67" spans="1:21" ht="34.5" customHeight="1" x14ac:dyDescent="0.25">
      <c r="A67" s="323">
        <v>52</v>
      </c>
      <c r="B67" s="191"/>
      <c r="C67" s="142" t="s">
        <v>162</v>
      </c>
      <c r="D67" s="143" t="s">
        <v>195</v>
      </c>
      <c r="E67" s="144" t="s">
        <v>202</v>
      </c>
      <c r="F67" s="145">
        <v>1</v>
      </c>
      <c r="G67" s="143" t="s">
        <v>319</v>
      </c>
      <c r="H67" s="143"/>
      <c r="I67" s="144" t="s">
        <v>115</v>
      </c>
      <c r="J67" s="144" t="s">
        <v>532</v>
      </c>
      <c r="K67" s="144" t="s">
        <v>532</v>
      </c>
      <c r="L67" s="178"/>
      <c r="M67" s="178"/>
      <c r="N67" s="178"/>
      <c r="O67" s="178"/>
      <c r="P67" s="178"/>
      <c r="Q67" s="147" t="s">
        <v>340</v>
      </c>
      <c r="R67" s="154">
        <v>1910000</v>
      </c>
      <c r="S67" s="145" t="s">
        <v>604</v>
      </c>
      <c r="T67" s="147" t="s">
        <v>340</v>
      </c>
      <c r="U67" s="232"/>
    </row>
    <row r="68" spans="1:21" ht="34.5" customHeight="1" x14ac:dyDescent="0.25">
      <c r="A68" s="323">
        <v>53</v>
      </c>
      <c r="B68" s="191"/>
      <c r="C68" s="142" t="s">
        <v>162</v>
      </c>
      <c r="D68" s="143" t="s">
        <v>195</v>
      </c>
      <c r="E68" s="144" t="s">
        <v>203</v>
      </c>
      <c r="F68" s="145">
        <v>1</v>
      </c>
      <c r="G68" s="143" t="s">
        <v>319</v>
      </c>
      <c r="H68" s="143"/>
      <c r="I68" s="144" t="s">
        <v>115</v>
      </c>
      <c r="J68" s="144" t="s">
        <v>532</v>
      </c>
      <c r="K68" s="144" t="s">
        <v>532</v>
      </c>
      <c r="L68" s="178"/>
      <c r="M68" s="178"/>
      <c r="N68" s="178"/>
      <c r="O68" s="178"/>
      <c r="P68" s="178"/>
      <c r="Q68" s="147" t="s">
        <v>340</v>
      </c>
      <c r="R68" s="154">
        <v>1910000</v>
      </c>
      <c r="S68" s="145" t="s">
        <v>604</v>
      </c>
      <c r="T68" s="147" t="s">
        <v>340</v>
      </c>
      <c r="U68" s="232"/>
    </row>
    <row r="69" spans="1:21" ht="34.5" customHeight="1" x14ac:dyDescent="0.25">
      <c r="A69" s="323">
        <v>54</v>
      </c>
      <c r="B69" s="191"/>
      <c r="C69" s="142" t="s">
        <v>162</v>
      </c>
      <c r="D69" s="143" t="s">
        <v>195</v>
      </c>
      <c r="E69" s="144" t="s">
        <v>200</v>
      </c>
      <c r="F69" s="145">
        <v>1</v>
      </c>
      <c r="G69" s="143" t="s">
        <v>319</v>
      </c>
      <c r="H69" s="143"/>
      <c r="I69" s="144" t="s">
        <v>115</v>
      </c>
      <c r="J69" s="144" t="s">
        <v>532</v>
      </c>
      <c r="K69" s="144" t="s">
        <v>532</v>
      </c>
      <c r="L69" s="178"/>
      <c r="M69" s="178"/>
      <c r="N69" s="178"/>
      <c r="O69" s="178"/>
      <c r="P69" s="178"/>
      <c r="Q69" s="147" t="s">
        <v>340</v>
      </c>
      <c r="R69" s="154">
        <v>1910000</v>
      </c>
      <c r="S69" s="145" t="s">
        <v>604</v>
      </c>
      <c r="T69" s="147" t="s">
        <v>340</v>
      </c>
      <c r="U69" s="232"/>
    </row>
    <row r="70" spans="1:21" ht="34.5" customHeight="1" x14ac:dyDescent="0.25">
      <c r="A70" s="323">
        <v>55</v>
      </c>
      <c r="B70" s="191"/>
      <c r="C70" s="142" t="s">
        <v>162</v>
      </c>
      <c r="D70" s="143" t="s">
        <v>195</v>
      </c>
      <c r="E70" s="144" t="s">
        <v>201</v>
      </c>
      <c r="F70" s="145">
        <v>1</v>
      </c>
      <c r="G70" s="143" t="s">
        <v>319</v>
      </c>
      <c r="H70" s="143"/>
      <c r="I70" s="144" t="s">
        <v>115</v>
      </c>
      <c r="J70" s="144" t="s">
        <v>532</v>
      </c>
      <c r="K70" s="144" t="s">
        <v>532</v>
      </c>
      <c r="L70" s="178"/>
      <c r="M70" s="178"/>
      <c r="N70" s="178"/>
      <c r="O70" s="178"/>
      <c r="P70" s="178"/>
      <c r="Q70" s="147" t="s">
        <v>340</v>
      </c>
      <c r="R70" s="154">
        <v>1910000</v>
      </c>
      <c r="S70" s="145" t="s">
        <v>604</v>
      </c>
      <c r="T70" s="147" t="s">
        <v>340</v>
      </c>
      <c r="U70" s="232"/>
    </row>
    <row r="71" spans="1:21" ht="34.5" customHeight="1" x14ac:dyDescent="0.25">
      <c r="A71" s="323">
        <v>56</v>
      </c>
      <c r="B71" s="191"/>
      <c r="C71" s="142" t="s">
        <v>162</v>
      </c>
      <c r="D71" s="143" t="s">
        <v>195</v>
      </c>
      <c r="E71" s="149" t="s">
        <v>226</v>
      </c>
      <c r="F71" s="145">
        <v>1</v>
      </c>
      <c r="G71" s="143" t="s">
        <v>204</v>
      </c>
      <c r="H71" s="143"/>
      <c r="I71" s="144" t="s">
        <v>115</v>
      </c>
      <c r="J71" s="144" t="s">
        <v>532</v>
      </c>
      <c r="K71" s="144" t="s">
        <v>532</v>
      </c>
      <c r="L71" s="178"/>
      <c r="M71" s="178"/>
      <c r="N71" s="178"/>
      <c r="O71" s="178"/>
      <c r="P71" s="178"/>
      <c r="Q71" s="147" t="s">
        <v>471</v>
      </c>
      <c r="R71" s="154">
        <v>1910000</v>
      </c>
      <c r="S71" s="145" t="s">
        <v>604</v>
      </c>
      <c r="T71" s="147" t="s">
        <v>471</v>
      </c>
      <c r="U71" s="232"/>
    </row>
    <row r="72" spans="1:21" ht="34.5" customHeight="1" x14ac:dyDescent="0.25">
      <c r="A72" s="323">
        <v>57</v>
      </c>
      <c r="B72" s="191"/>
      <c r="C72" s="142" t="s">
        <v>162</v>
      </c>
      <c r="D72" s="143" t="s">
        <v>195</v>
      </c>
      <c r="E72" s="149" t="s">
        <v>306</v>
      </c>
      <c r="F72" s="145">
        <v>1</v>
      </c>
      <c r="G72" s="143" t="s">
        <v>204</v>
      </c>
      <c r="H72" s="143"/>
      <c r="I72" s="144" t="s">
        <v>115</v>
      </c>
      <c r="J72" s="144" t="s">
        <v>532</v>
      </c>
      <c r="K72" s="144" t="s">
        <v>532</v>
      </c>
      <c r="L72" s="178"/>
      <c r="M72" s="178"/>
      <c r="N72" s="178"/>
      <c r="O72" s="178"/>
      <c r="P72" s="178"/>
      <c r="Q72" s="147" t="s">
        <v>471</v>
      </c>
      <c r="R72" s="154">
        <v>1910000</v>
      </c>
      <c r="S72" s="145" t="s">
        <v>604</v>
      </c>
      <c r="T72" s="147" t="s">
        <v>471</v>
      </c>
      <c r="U72" s="232"/>
    </row>
    <row r="73" spans="1:21" ht="34.5" customHeight="1" x14ac:dyDescent="0.25">
      <c r="A73" s="323">
        <v>58</v>
      </c>
      <c r="B73" s="191"/>
      <c r="C73" s="138" t="s">
        <v>192</v>
      </c>
      <c r="D73" s="139" t="s">
        <v>197</v>
      </c>
      <c r="E73" s="140" t="s">
        <v>106</v>
      </c>
      <c r="F73" s="141">
        <v>1</v>
      </c>
      <c r="G73" s="139" t="s">
        <v>321</v>
      </c>
      <c r="H73" s="139" t="s">
        <v>73</v>
      </c>
      <c r="I73" s="140" t="s">
        <v>187</v>
      </c>
      <c r="J73" s="140" t="s">
        <v>523</v>
      </c>
      <c r="K73" s="140" t="s">
        <v>523</v>
      </c>
      <c r="L73" s="178"/>
      <c r="M73" s="178"/>
      <c r="N73" s="178"/>
      <c r="O73" s="178"/>
      <c r="P73" s="178"/>
      <c r="Q73" s="147" t="s">
        <v>471</v>
      </c>
      <c r="R73" s="153">
        <v>500000</v>
      </c>
      <c r="S73" s="145" t="s">
        <v>604</v>
      </c>
      <c r="T73" s="147" t="s">
        <v>471</v>
      </c>
      <c r="U73" s="232"/>
    </row>
    <row r="74" spans="1:21" ht="34.5" customHeight="1" x14ac:dyDescent="0.25">
      <c r="A74" s="323">
        <v>59</v>
      </c>
      <c r="B74" s="191"/>
      <c r="C74" s="138" t="s">
        <v>193</v>
      </c>
      <c r="D74" s="146" t="s">
        <v>349</v>
      </c>
      <c r="E74" s="140" t="s">
        <v>106</v>
      </c>
      <c r="F74" s="141">
        <v>1</v>
      </c>
      <c r="G74" s="139"/>
      <c r="H74" s="139" t="s">
        <v>216</v>
      </c>
      <c r="I74" s="140" t="s">
        <v>344</v>
      </c>
      <c r="J74" s="140" t="s">
        <v>533</v>
      </c>
      <c r="K74" s="140" t="s">
        <v>533</v>
      </c>
      <c r="L74" s="178"/>
      <c r="M74" s="178"/>
      <c r="N74" s="178"/>
      <c r="O74" s="178"/>
      <c r="P74" s="178"/>
      <c r="Q74" s="147" t="s">
        <v>471</v>
      </c>
      <c r="R74" s="153">
        <v>5493600</v>
      </c>
      <c r="S74" s="145" t="s">
        <v>604</v>
      </c>
      <c r="T74" s="147" t="s">
        <v>471</v>
      </c>
      <c r="U74" s="232"/>
    </row>
    <row r="75" spans="1:21" ht="34.5" customHeight="1" x14ac:dyDescent="0.25">
      <c r="A75" s="323">
        <v>60</v>
      </c>
      <c r="B75" s="191"/>
      <c r="C75" s="138" t="s">
        <v>194</v>
      </c>
      <c r="D75" s="139" t="s">
        <v>199</v>
      </c>
      <c r="E75" s="140" t="s">
        <v>64</v>
      </c>
      <c r="F75" s="141">
        <v>1</v>
      </c>
      <c r="G75" s="139" t="s">
        <v>324</v>
      </c>
      <c r="H75" s="139" t="s">
        <v>73</v>
      </c>
      <c r="I75" s="140" t="s">
        <v>115</v>
      </c>
      <c r="J75" s="140" t="s">
        <v>534</v>
      </c>
      <c r="K75" s="140" t="s">
        <v>534</v>
      </c>
      <c r="L75" s="178"/>
      <c r="M75" s="178"/>
      <c r="N75" s="178"/>
      <c r="O75" s="178"/>
      <c r="P75" s="178"/>
      <c r="Q75" s="147" t="s">
        <v>471</v>
      </c>
      <c r="R75" s="153">
        <v>4000000</v>
      </c>
      <c r="S75" s="145" t="s">
        <v>607</v>
      </c>
      <c r="T75" s="147" t="s">
        <v>471</v>
      </c>
      <c r="U75" s="232"/>
    </row>
    <row r="76" spans="1:21" s="288" customFormat="1" ht="34.5" customHeight="1" x14ac:dyDescent="0.25">
      <c r="A76" s="323">
        <v>61</v>
      </c>
      <c r="B76" s="190"/>
      <c r="C76" s="281" t="s">
        <v>194</v>
      </c>
      <c r="D76" s="282" t="s">
        <v>350</v>
      </c>
      <c r="E76" s="283" t="s">
        <v>61</v>
      </c>
      <c r="F76" s="284">
        <v>1</v>
      </c>
      <c r="G76" s="285" t="s">
        <v>322</v>
      </c>
      <c r="H76" s="285" t="s">
        <v>73</v>
      </c>
      <c r="I76" s="283" t="s">
        <v>115</v>
      </c>
      <c r="J76" s="283" t="s">
        <v>535</v>
      </c>
      <c r="K76" s="283" t="s">
        <v>535</v>
      </c>
      <c r="L76" s="173"/>
      <c r="M76" s="173"/>
      <c r="N76" s="173"/>
      <c r="O76" s="173"/>
      <c r="P76" s="173"/>
      <c r="Q76" s="282" t="s">
        <v>93</v>
      </c>
      <c r="R76" s="286">
        <v>8795000</v>
      </c>
      <c r="S76" s="284" t="s">
        <v>607</v>
      </c>
      <c r="T76" s="282" t="s">
        <v>93</v>
      </c>
      <c r="U76" s="287"/>
    </row>
    <row r="77" spans="1:21" ht="34.5" customHeight="1" x14ac:dyDescent="0.25">
      <c r="A77" s="323">
        <v>62</v>
      </c>
      <c r="B77" s="191"/>
      <c r="C77" s="138" t="s">
        <v>194</v>
      </c>
      <c r="D77" s="139" t="s">
        <v>199</v>
      </c>
      <c r="E77" s="140" t="s">
        <v>65</v>
      </c>
      <c r="F77" s="141">
        <v>1</v>
      </c>
      <c r="G77" s="139" t="s">
        <v>73</v>
      </c>
      <c r="H77" s="139" t="s">
        <v>73</v>
      </c>
      <c r="I77" s="140" t="s">
        <v>115</v>
      </c>
      <c r="J77" s="140" t="s">
        <v>529</v>
      </c>
      <c r="K77" s="140" t="s">
        <v>529</v>
      </c>
      <c r="L77" s="178"/>
      <c r="M77" s="178"/>
      <c r="N77" s="178"/>
      <c r="O77" s="178"/>
      <c r="P77" s="178"/>
      <c r="Q77" s="147" t="s">
        <v>471</v>
      </c>
      <c r="R77" s="153">
        <v>14040345</v>
      </c>
      <c r="S77" s="145" t="s">
        <v>607</v>
      </c>
      <c r="T77" s="147" t="s">
        <v>471</v>
      </c>
      <c r="U77" s="232"/>
    </row>
    <row r="78" spans="1:21" s="319" customFormat="1" ht="34.5" customHeight="1" x14ac:dyDescent="0.25">
      <c r="A78" s="323">
        <v>63</v>
      </c>
      <c r="B78" s="311"/>
      <c r="C78" s="312" t="s">
        <v>221</v>
      </c>
      <c r="D78" s="313" t="s">
        <v>224</v>
      </c>
      <c r="E78" s="314" t="s">
        <v>63</v>
      </c>
      <c r="F78" s="315">
        <v>1</v>
      </c>
      <c r="G78" s="313" t="s">
        <v>73</v>
      </c>
      <c r="H78" s="313" t="s">
        <v>73</v>
      </c>
      <c r="I78" s="314" t="s">
        <v>115</v>
      </c>
      <c r="J78" s="314" t="s">
        <v>536</v>
      </c>
      <c r="K78" s="314" t="s">
        <v>536</v>
      </c>
      <c r="L78" s="316"/>
      <c r="M78" s="316"/>
      <c r="N78" s="316"/>
      <c r="O78" s="316"/>
      <c r="P78" s="316"/>
      <c r="Q78" s="332" t="s">
        <v>594</v>
      </c>
      <c r="R78" s="317">
        <v>12039500</v>
      </c>
      <c r="S78" s="355" t="s">
        <v>607</v>
      </c>
      <c r="T78" s="332" t="s">
        <v>594</v>
      </c>
      <c r="U78" s="318"/>
    </row>
    <row r="79" spans="1:21" s="303" customFormat="1" ht="45" customHeight="1" x14ac:dyDescent="0.25">
      <c r="A79" s="323">
        <v>64</v>
      </c>
      <c r="B79" s="295"/>
      <c r="C79" s="304" t="s">
        <v>194</v>
      </c>
      <c r="D79" s="305" t="s">
        <v>199</v>
      </c>
      <c r="E79" s="306" t="s">
        <v>105</v>
      </c>
      <c r="F79" s="307">
        <v>1</v>
      </c>
      <c r="G79" s="305" t="s">
        <v>354</v>
      </c>
      <c r="H79" s="305"/>
      <c r="I79" s="306" t="s">
        <v>115</v>
      </c>
      <c r="J79" s="306" t="s">
        <v>519</v>
      </c>
      <c r="K79" s="306" t="s">
        <v>519</v>
      </c>
      <c r="L79" s="300"/>
      <c r="M79" s="300"/>
      <c r="N79" s="300"/>
      <c r="O79" s="300"/>
      <c r="P79" s="300"/>
      <c r="Q79" s="308" t="s">
        <v>355</v>
      </c>
      <c r="R79" s="309">
        <v>9450000</v>
      </c>
      <c r="S79" s="307" t="s">
        <v>604</v>
      </c>
      <c r="T79" s="308" t="s">
        <v>355</v>
      </c>
      <c r="U79" s="302"/>
    </row>
    <row r="80" spans="1:21" s="303" customFormat="1" ht="34.5" customHeight="1" x14ac:dyDescent="0.25">
      <c r="A80" s="323">
        <v>65</v>
      </c>
      <c r="B80" s="295"/>
      <c r="C80" s="296" t="s">
        <v>194</v>
      </c>
      <c r="D80" s="297" t="s">
        <v>199</v>
      </c>
      <c r="E80" s="298" t="s">
        <v>225</v>
      </c>
      <c r="F80" s="299">
        <v>1</v>
      </c>
      <c r="G80" s="297" t="s">
        <v>326</v>
      </c>
      <c r="H80" s="297"/>
      <c r="I80" s="298" t="s">
        <v>115</v>
      </c>
      <c r="J80" s="298" t="s">
        <v>537</v>
      </c>
      <c r="K80" s="298" t="s">
        <v>537</v>
      </c>
      <c r="L80" s="300"/>
      <c r="M80" s="300"/>
      <c r="N80" s="300"/>
      <c r="O80" s="300"/>
      <c r="P80" s="300"/>
      <c r="Q80" s="310" t="s">
        <v>471</v>
      </c>
      <c r="R80" s="301">
        <v>8954000</v>
      </c>
      <c r="S80" s="307" t="s">
        <v>604</v>
      </c>
      <c r="T80" s="310" t="s">
        <v>471</v>
      </c>
      <c r="U80" s="302"/>
    </row>
    <row r="81" spans="1:21" s="303" customFormat="1" ht="34.5" customHeight="1" x14ac:dyDescent="0.25">
      <c r="A81" s="323">
        <v>66</v>
      </c>
      <c r="B81" s="295"/>
      <c r="C81" s="296" t="s">
        <v>194</v>
      </c>
      <c r="D81" s="297" t="s">
        <v>199</v>
      </c>
      <c r="E81" s="298" t="s">
        <v>201</v>
      </c>
      <c r="F81" s="299">
        <v>1</v>
      </c>
      <c r="G81" s="297" t="s">
        <v>323</v>
      </c>
      <c r="H81" s="297"/>
      <c r="I81" s="298" t="s">
        <v>115</v>
      </c>
      <c r="J81" s="298" t="s">
        <v>521</v>
      </c>
      <c r="K81" s="298" t="s">
        <v>521</v>
      </c>
      <c r="L81" s="300"/>
      <c r="M81" s="300"/>
      <c r="N81" s="300"/>
      <c r="O81" s="300"/>
      <c r="P81" s="300"/>
      <c r="Q81" s="310" t="s">
        <v>471</v>
      </c>
      <c r="R81" s="301">
        <v>9411000</v>
      </c>
      <c r="S81" s="307" t="s">
        <v>604</v>
      </c>
      <c r="T81" s="310" t="s">
        <v>471</v>
      </c>
      <c r="U81" s="302"/>
    </row>
    <row r="82" spans="1:21" s="303" customFormat="1" ht="34.5" customHeight="1" x14ac:dyDescent="0.25">
      <c r="A82" s="323">
        <v>67</v>
      </c>
      <c r="B82" s="295"/>
      <c r="C82" s="296" t="s">
        <v>194</v>
      </c>
      <c r="D82" s="297" t="s">
        <v>199</v>
      </c>
      <c r="E82" s="298" t="s">
        <v>201</v>
      </c>
      <c r="F82" s="299">
        <v>1</v>
      </c>
      <c r="G82" s="297" t="s">
        <v>323</v>
      </c>
      <c r="H82" s="297"/>
      <c r="I82" s="298" t="s">
        <v>115</v>
      </c>
      <c r="J82" s="298" t="s">
        <v>521</v>
      </c>
      <c r="K82" s="298" t="s">
        <v>521</v>
      </c>
      <c r="L82" s="300"/>
      <c r="M82" s="300"/>
      <c r="N82" s="300"/>
      <c r="O82" s="300"/>
      <c r="P82" s="300"/>
      <c r="Q82" s="310" t="s">
        <v>471</v>
      </c>
      <c r="R82" s="301">
        <v>9411000</v>
      </c>
      <c r="S82" s="307" t="s">
        <v>604</v>
      </c>
      <c r="T82" s="310" t="s">
        <v>471</v>
      </c>
      <c r="U82" s="302"/>
    </row>
    <row r="83" spans="1:21" s="303" customFormat="1" ht="34.5" customHeight="1" x14ac:dyDescent="0.25">
      <c r="A83" s="323">
        <v>68</v>
      </c>
      <c r="B83" s="295"/>
      <c r="C83" s="304" t="s">
        <v>194</v>
      </c>
      <c r="D83" s="305" t="s">
        <v>223</v>
      </c>
      <c r="E83" s="306" t="s">
        <v>202</v>
      </c>
      <c r="F83" s="307">
        <v>1</v>
      </c>
      <c r="G83" s="308" t="s">
        <v>328</v>
      </c>
      <c r="H83" s="305"/>
      <c r="I83" s="306" t="s">
        <v>115</v>
      </c>
      <c r="J83" s="306" t="s">
        <v>530</v>
      </c>
      <c r="K83" s="306" t="s">
        <v>530</v>
      </c>
      <c r="L83" s="300"/>
      <c r="M83" s="300"/>
      <c r="N83" s="300"/>
      <c r="O83" s="300"/>
      <c r="P83" s="300"/>
      <c r="Q83" s="310" t="s">
        <v>471</v>
      </c>
      <c r="R83" s="309">
        <v>12390000</v>
      </c>
      <c r="S83" s="307" t="s">
        <v>604</v>
      </c>
      <c r="T83" s="310" t="s">
        <v>471</v>
      </c>
      <c r="U83" s="302"/>
    </row>
    <row r="84" spans="1:21" s="303" customFormat="1" ht="34.5" customHeight="1" x14ac:dyDescent="0.25">
      <c r="A84" s="323">
        <v>69</v>
      </c>
      <c r="B84" s="295"/>
      <c r="C84" s="296" t="s">
        <v>194</v>
      </c>
      <c r="D84" s="297" t="s">
        <v>199</v>
      </c>
      <c r="E84" s="298" t="s">
        <v>226</v>
      </c>
      <c r="F84" s="299">
        <v>1</v>
      </c>
      <c r="G84" s="297" t="s">
        <v>327</v>
      </c>
      <c r="H84" s="297"/>
      <c r="I84" s="298" t="s">
        <v>115</v>
      </c>
      <c r="J84" s="298" t="s">
        <v>538</v>
      </c>
      <c r="K84" s="298" t="s">
        <v>538</v>
      </c>
      <c r="L84" s="300"/>
      <c r="M84" s="300"/>
      <c r="N84" s="300"/>
      <c r="O84" s="300"/>
      <c r="P84" s="300"/>
      <c r="Q84" s="310" t="s">
        <v>471</v>
      </c>
      <c r="R84" s="301">
        <v>10400000</v>
      </c>
      <c r="S84" s="307" t="s">
        <v>604</v>
      </c>
      <c r="T84" s="310" t="s">
        <v>471</v>
      </c>
      <c r="U84" s="302"/>
    </row>
    <row r="85" spans="1:21" s="303" customFormat="1" ht="34.5" customHeight="1" x14ac:dyDescent="0.25">
      <c r="A85" s="323">
        <v>70</v>
      </c>
      <c r="B85" s="295"/>
      <c r="C85" s="296" t="s">
        <v>194</v>
      </c>
      <c r="D85" s="297" t="s">
        <v>199</v>
      </c>
      <c r="E85" s="298" t="s">
        <v>203</v>
      </c>
      <c r="F85" s="299">
        <v>1</v>
      </c>
      <c r="G85" s="297" t="s">
        <v>325</v>
      </c>
      <c r="H85" s="297"/>
      <c r="I85" s="298" t="s">
        <v>115</v>
      </c>
      <c r="J85" s="298" t="s">
        <v>538</v>
      </c>
      <c r="K85" s="298" t="s">
        <v>538</v>
      </c>
      <c r="L85" s="300"/>
      <c r="M85" s="300"/>
      <c r="N85" s="300"/>
      <c r="O85" s="300"/>
      <c r="P85" s="300"/>
      <c r="Q85" s="310" t="s">
        <v>471</v>
      </c>
      <c r="R85" s="301">
        <v>11226900</v>
      </c>
      <c r="S85" s="307" t="s">
        <v>604</v>
      </c>
      <c r="T85" s="310" t="s">
        <v>471</v>
      </c>
      <c r="U85" s="302"/>
    </row>
    <row r="86" spans="1:21" s="303" customFormat="1" ht="34.5" customHeight="1" x14ac:dyDescent="0.25">
      <c r="A86" s="323">
        <v>71</v>
      </c>
      <c r="B86" s="295"/>
      <c r="C86" s="296" t="s">
        <v>194</v>
      </c>
      <c r="D86" s="297" t="s">
        <v>199</v>
      </c>
      <c r="E86" s="298" t="s">
        <v>306</v>
      </c>
      <c r="F86" s="299">
        <v>1</v>
      </c>
      <c r="G86" s="297" t="s">
        <v>473</v>
      </c>
      <c r="H86" s="297"/>
      <c r="I86" s="298" t="s">
        <v>115</v>
      </c>
      <c r="J86" s="298" t="s">
        <v>539</v>
      </c>
      <c r="K86" s="298" t="s">
        <v>539</v>
      </c>
      <c r="L86" s="300"/>
      <c r="M86" s="300"/>
      <c r="N86" s="300"/>
      <c r="O86" s="300"/>
      <c r="P86" s="300"/>
      <c r="Q86" s="310" t="s">
        <v>471</v>
      </c>
      <c r="R86" s="301">
        <v>8975000</v>
      </c>
      <c r="S86" s="307" t="s">
        <v>604</v>
      </c>
      <c r="T86" s="310" t="s">
        <v>471</v>
      </c>
      <c r="U86" s="302"/>
    </row>
    <row r="87" spans="1:21" s="303" customFormat="1" ht="34.5" customHeight="1" x14ac:dyDescent="0.25">
      <c r="A87" s="323">
        <v>72</v>
      </c>
      <c r="B87" s="295"/>
      <c r="C87" s="296" t="s">
        <v>194</v>
      </c>
      <c r="D87" s="297" t="s">
        <v>199</v>
      </c>
      <c r="E87" s="298" t="s">
        <v>396</v>
      </c>
      <c r="F87" s="299">
        <v>1</v>
      </c>
      <c r="G87" s="297" t="s">
        <v>473</v>
      </c>
      <c r="H87" s="297"/>
      <c r="I87" s="298" t="s">
        <v>115</v>
      </c>
      <c r="J87" s="298" t="s">
        <v>539</v>
      </c>
      <c r="K87" s="298" t="s">
        <v>539</v>
      </c>
      <c r="L87" s="300"/>
      <c r="M87" s="300"/>
      <c r="N87" s="300"/>
      <c r="O87" s="300"/>
      <c r="P87" s="300"/>
      <c r="Q87" s="310" t="s">
        <v>471</v>
      </c>
      <c r="R87" s="301">
        <v>8975000</v>
      </c>
      <c r="S87" s="307" t="s">
        <v>604</v>
      </c>
      <c r="T87" s="310" t="s">
        <v>471</v>
      </c>
      <c r="U87" s="302"/>
    </row>
    <row r="88" spans="1:21" s="303" customFormat="1" ht="34.5" customHeight="1" x14ac:dyDescent="0.25">
      <c r="A88" s="446">
        <v>73</v>
      </c>
      <c r="B88" s="295"/>
      <c r="C88" s="296" t="s">
        <v>194</v>
      </c>
      <c r="D88" s="297" t="s">
        <v>199</v>
      </c>
      <c r="E88" s="298" t="s">
        <v>397</v>
      </c>
      <c r="F88" s="299">
        <v>1</v>
      </c>
      <c r="G88" s="297" t="s">
        <v>327</v>
      </c>
      <c r="H88" s="297"/>
      <c r="I88" s="298" t="s">
        <v>115</v>
      </c>
      <c r="J88" s="298" t="s">
        <v>785</v>
      </c>
      <c r="K88" s="298" t="s">
        <v>785</v>
      </c>
      <c r="L88" s="300"/>
      <c r="M88" s="300"/>
      <c r="N88" s="300"/>
      <c r="O88" s="300"/>
      <c r="P88" s="300"/>
      <c r="Q88" s="310" t="s">
        <v>471</v>
      </c>
      <c r="R88" s="301">
        <v>14850000</v>
      </c>
      <c r="S88" s="307" t="s">
        <v>604</v>
      </c>
      <c r="T88" s="310" t="s">
        <v>471</v>
      </c>
      <c r="U88" s="302"/>
    </row>
    <row r="89" spans="1:21" s="288" customFormat="1" ht="34.5" customHeight="1" x14ac:dyDescent="0.25">
      <c r="A89" s="446">
        <v>74</v>
      </c>
      <c r="B89" s="190"/>
      <c r="C89" s="289" t="s">
        <v>221</v>
      </c>
      <c r="D89" s="290" t="s">
        <v>224</v>
      </c>
      <c r="E89" s="291" t="s">
        <v>106</v>
      </c>
      <c r="F89" s="292">
        <v>1</v>
      </c>
      <c r="G89" s="290" t="s">
        <v>327</v>
      </c>
      <c r="H89" s="290"/>
      <c r="I89" s="291" t="s">
        <v>115</v>
      </c>
      <c r="J89" s="291" t="s">
        <v>519</v>
      </c>
      <c r="K89" s="291" t="s">
        <v>519</v>
      </c>
      <c r="L89" s="173"/>
      <c r="M89" s="173"/>
      <c r="N89" s="173"/>
      <c r="O89" s="173"/>
      <c r="P89" s="173"/>
      <c r="Q89" s="294" t="s">
        <v>471</v>
      </c>
      <c r="R89" s="293">
        <v>11800000</v>
      </c>
      <c r="S89" s="284" t="s">
        <v>607</v>
      </c>
      <c r="T89" s="294" t="s">
        <v>471</v>
      </c>
      <c r="U89" s="287"/>
    </row>
    <row r="90" spans="1:21" s="288" customFormat="1" ht="34.5" customHeight="1" x14ac:dyDescent="0.25">
      <c r="A90" s="446">
        <v>75</v>
      </c>
      <c r="B90" s="190"/>
      <c r="C90" s="281" t="s">
        <v>221</v>
      </c>
      <c r="D90" s="285" t="s">
        <v>224</v>
      </c>
      <c r="E90" s="283" t="s">
        <v>60</v>
      </c>
      <c r="F90" s="284">
        <v>1</v>
      </c>
      <c r="G90" s="294" t="s">
        <v>329</v>
      </c>
      <c r="H90" s="290"/>
      <c r="I90" s="283" t="s">
        <v>115</v>
      </c>
      <c r="J90" s="283" t="s">
        <v>521</v>
      </c>
      <c r="K90" s="283" t="s">
        <v>521</v>
      </c>
      <c r="L90" s="173"/>
      <c r="M90" s="173"/>
      <c r="N90" s="173"/>
      <c r="O90" s="173"/>
      <c r="P90" s="173"/>
      <c r="Q90" s="294" t="s">
        <v>471</v>
      </c>
      <c r="R90" s="286">
        <v>12078000</v>
      </c>
      <c r="S90" s="284" t="s">
        <v>604</v>
      </c>
      <c r="T90" s="294" t="s">
        <v>471</v>
      </c>
      <c r="U90" s="287"/>
    </row>
    <row r="91" spans="1:21" s="288" customFormat="1" ht="34.5" customHeight="1" x14ac:dyDescent="0.25">
      <c r="A91" s="446">
        <v>76</v>
      </c>
      <c r="B91" s="190"/>
      <c r="C91" s="289" t="s">
        <v>221</v>
      </c>
      <c r="D91" s="290" t="s">
        <v>224</v>
      </c>
      <c r="E91" s="291" t="s">
        <v>61</v>
      </c>
      <c r="F91" s="292">
        <v>1</v>
      </c>
      <c r="G91" s="290" t="s">
        <v>330</v>
      </c>
      <c r="H91" s="290"/>
      <c r="I91" s="291" t="s">
        <v>115</v>
      </c>
      <c r="J91" s="291" t="s">
        <v>538</v>
      </c>
      <c r="K91" s="291" t="s">
        <v>538</v>
      </c>
      <c r="L91" s="173"/>
      <c r="M91" s="173"/>
      <c r="N91" s="173"/>
      <c r="O91" s="173"/>
      <c r="P91" s="173"/>
      <c r="Q91" s="294" t="s">
        <v>471</v>
      </c>
      <c r="R91" s="293">
        <v>19073000</v>
      </c>
      <c r="S91" s="284" t="s">
        <v>604</v>
      </c>
      <c r="T91" s="294" t="s">
        <v>471</v>
      </c>
      <c r="U91" s="287"/>
    </row>
    <row r="92" spans="1:21" s="288" customFormat="1" ht="34.5" customHeight="1" x14ac:dyDescent="0.25">
      <c r="A92" s="446">
        <v>77</v>
      </c>
      <c r="B92" s="190"/>
      <c r="C92" s="324" t="s">
        <v>221</v>
      </c>
      <c r="D92" s="290" t="s">
        <v>224</v>
      </c>
      <c r="E92" s="325" t="s">
        <v>568</v>
      </c>
      <c r="F92" s="292">
        <v>1</v>
      </c>
      <c r="G92" s="294" t="s">
        <v>569</v>
      </c>
      <c r="H92" s="290"/>
      <c r="I92" s="291" t="s">
        <v>115</v>
      </c>
      <c r="J92" s="291" t="s">
        <v>570</v>
      </c>
      <c r="K92" s="291" t="s">
        <v>571</v>
      </c>
      <c r="L92" s="173"/>
      <c r="M92" s="173"/>
      <c r="N92" s="173"/>
      <c r="O92" s="173"/>
      <c r="P92" s="173"/>
      <c r="Q92" s="294" t="s">
        <v>471</v>
      </c>
      <c r="R92" s="293">
        <v>9550000</v>
      </c>
      <c r="S92" s="284" t="s">
        <v>604</v>
      </c>
      <c r="T92" s="294" t="s">
        <v>471</v>
      </c>
      <c r="U92" s="287"/>
    </row>
    <row r="93" spans="1:21" ht="34.5" customHeight="1" x14ac:dyDescent="0.25">
      <c r="A93" s="446">
        <v>78</v>
      </c>
      <c r="B93" s="191"/>
      <c r="C93" s="138" t="s">
        <v>241</v>
      </c>
      <c r="D93" s="139" t="s">
        <v>242</v>
      </c>
      <c r="E93" s="140" t="s">
        <v>105</v>
      </c>
      <c r="F93" s="141">
        <v>1</v>
      </c>
      <c r="G93" s="139" t="s">
        <v>333</v>
      </c>
      <c r="H93" s="139"/>
      <c r="I93" s="140" t="s">
        <v>115</v>
      </c>
      <c r="J93" s="140" t="s">
        <v>540</v>
      </c>
      <c r="K93" s="140" t="s">
        <v>540</v>
      </c>
      <c r="L93" s="178"/>
      <c r="M93" s="178"/>
      <c r="N93" s="178"/>
      <c r="O93" s="178"/>
      <c r="P93" s="178"/>
      <c r="Q93" s="146" t="s">
        <v>471</v>
      </c>
      <c r="R93" s="153">
        <v>6710000</v>
      </c>
      <c r="S93" s="145" t="s">
        <v>607</v>
      </c>
      <c r="T93" s="146" t="s">
        <v>471</v>
      </c>
      <c r="U93" s="232"/>
    </row>
    <row r="94" spans="1:21" ht="34.5" customHeight="1" x14ac:dyDescent="0.25">
      <c r="A94" s="446">
        <v>79</v>
      </c>
      <c r="B94" s="191"/>
      <c r="C94" s="138" t="s">
        <v>241</v>
      </c>
      <c r="D94" s="139" t="s">
        <v>351</v>
      </c>
      <c r="E94" s="140" t="s">
        <v>200</v>
      </c>
      <c r="F94" s="141">
        <v>1</v>
      </c>
      <c r="G94" s="139" t="s">
        <v>331</v>
      </c>
      <c r="H94" s="139"/>
      <c r="I94" s="140" t="s">
        <v>115</v>
      </c>
      <c r="J94" s="140" t="s">
        <v>519</v>
      </c>
      <c r="K94" s="140" t="s">
        <v>519</v>
      </c>
      <c r="L94" s="178"/>
      <c r="M94" s="178"/>
      <c r="N94" s="178"/>
      <c r="O94" s="178"/>
      <c r="P94" s="178"/>
      <c r="Q94" s="146" t="s">
        <v>471</v>
      </c>
      <c r="R94" s="153">
        <v>7400000</v>
      </c>
      <c r="S94" s="145" t="s">
        <v>604</v>
      </c>
      <c r="T94" s="146" t="s">
        <v>471</v>
      </c>
      <c r="U94" s="232"/>
    </row>
    <row r="95" spans="1:21" ht="34.5" customHeight="1" x14ac:dyDescent="0.25">
      <c r="A95" s="446">
        <v>80</v>
      </c>
      <c r="B95" s="191"/>
      <c r="C95" s="138" t="s">
        <v>241</v>
      </c>
      <c r="D95" s="139" t="s">
        <v>351</v>
      </c>
      <c r="E95" s="140" t="s">
        <v>200</v>
      </c>
      <c r="F95" s="141">
        <v>1</v>
      </c>
      <c r="G95" s="139" t="s">
        <v>331</v>
      </c>
      <c r="H95" s="139"/>
      <c r="I95" s="140" t="s">
        <v>115</v>
      </c>
      <c r="J95" s="140" t="s">
        <v>519</v>
      </c>
      <c r="K95" s="140" t="s">
        <v>519</v>
      </c>
      <c r="L95" s="178"/>
      <c r="M95" s="178"/>
      <c r="N95" s="178"/>
      <c r="O95" s="178"/>
      <c r="P95" s="178"/>
      <c r="Q95" s="146" t="s">
        <v>471</v>
      </c>
      <c r="R95" s="153">
        <v>7400000</v>
      </c>
      <c r="S95" s="145" t="s">
        <v>604</v>
      </c>
      <c r="T95" s="146" t="s">
        <v>471</v>
      </c>
      <c r="U95" s="232"/>
    </row>
    <row r="96" spans="1:21" ht="34.5" customHeight="1" x14ac:dyDescent="0.25">
      <c r="A96" s="446">
        <v>81</v>
      </c>
      <c r="B96" s="191"/>
      <c r="C96" s="142" t="s">
        <v>241</v>
      </c>
      <c r="D96" s="143" t="s">
        <v>242</v>
      </c>
      <c r="E96" s="144" t="s">
        <v>202</v>
      </c>
      <c r="F96" s="145">
        <v>1</v>
      </c>
      <c r="G96" s="146" t="s">
        <v>335</v>
      </c>
      <c r="H96" s="139"/>
      <c r="I96" s="144" t="s">
        <v>115</v>
      </c>
      <c r="J96" s="144" t="s">
        <v>537</v>
      </c>
      <c r="K96" s="144" t="s">
        <v>537</v>
      </c>
      <c r="L96" s="178"/>
      <c r="M96" s="178"/>
      <c r="N96" s="178"/>
      <c r="O96" s="178"/>
      <c r="P96" s="178"/>
      <c r="Q96" s="146" t="s">
        <v>471</v>
      </c>
      <c r="R96" s="154">
        <v>1998700</v>
      </c>
      <c r="S96" s="145" t="s">
        <v>604</v>
      </c>
      <c r="T96" s="146" t="s">
        <v>471</v>
      </c>
      <c r="U96" s="232"/>
    </row>
    <row r="97" spans="1:21" ht="34.5" customHeight="1" x14ac:dyDescent="0.25">
      <c r="A97" s="446">
        <v>82</v>
      </c>
      <c r="B97" s="191"/>
      <c r="C97" s="142" t="s">
        <v>241</v>
      </c>
      <c r="D97" s="143" t="s">
        <v>242</v>
      </c>
      <c r="E97" s="144" t="s">
        <v>202</v>
      </c>
      <c r="F97" s="145">
        <v>1</v>
      </c>
      <c r="G97" s="146" t="s">
        <v>335</v>
      </c>
      <c r="H97" s="139"/>
      <c r="I97" s="144" t="s">
        <v>115</v>
      </c>
      <c r="J97" s="144" t="s">
        <v>537</v>
      </c>
      <c r="K97" s="144" t="s">
        <v>537</v>
      </c>
      <c r="L97" s="178"/>
      <c r="M97" s="178"/>
      <c r="N97" s="178"/>
      <c r="O97" s="178"/>
      <c r="P97" s="178"/>
      <c r="Q97" s="146" t="s">
        <v>471</v>
      </c>
      <c r="R97" s="154">
        <v>1998700</v>
      </c>
      <c r="S97" s="145" t="s">
        <v>604</v>
      </c>
      <c r="T97" s="146" t="s">
        <v>471</v>
      </c>
      <c r="U97" s="232"/>
    </row>
    <row r="98" spans="1:21" ht="34.5" customHeight="1" x14ac:dyDescent="0.25">
      <c r="A98" s="446">
        <v>83</v>
      </c>
      <c r="B98" s="191"/>
      <c r="C98" s="138" t="s">
        <v>241</v>
      </c>
      <c r="D98" s="139" t="s">
        <v>242</v>
      </c>
      <c r="E98" s="140" t="s">
        <v>203</v>
      </c>
      <c r="F98" s="141">
        <v>1</v>
      </c>
      <c r="G98" s="146" t="s">
        <v>336</v>
      </c>
      <c r="H98" s="139"/>
      <c r="I98" s="140" t="s">
        <v>115</v>
      </c>
      <c r="J98" s="140" t="s">
        <v>521</v>
      </c>
      <c r="K98" s="140" t="s">
        <v>521</v>
      </c>
      <c r="L98" s="178"/>
      <c r="M98" s="178"/>
      <c r="N98" s="178"/>
      <c r="O98" s="178"/>
      <c r="P98" s="178"/>
      <c r="Q98" s="146" t="s">
        <v>471</v>
      </c>
      <c r="R98" s="153">
        <v>1963000</v>
      </c>
      <c r="S98" s="145" t="s">
        <v>604</v>
      </c>
      <c r="T98" s="146" t="s">
        <v>471</v>
      </c>
      <c r="U98" s="232"/>
    </row>
    <row r="99" spans="1:21" ht="34.5" customHeight="1" x14ac:dyDescent="0.25">
      <c r="A99" s="446">
        <v>84</v>
      </c>
      <c r="B99" s="191"/>
      <c r="C99" s="138" t="s">
        <v>241</v>
      </c>
      <c r="D99" s="139" t="s">
        <v>242</v>
      </c>
      <c r="E99" s="140" t="s">
        <v>226</v>
      </c>
      <c r="F99" s="141">
        <v>1</v>
      </c>
      <c r="G99" s="139" t="s">
        <v>332</v>
      </c>
      <c r="H99" s="139"/>
      <c r="I99" s="140" t="s">
        <v>115</v>
      </c>
      <c r="J99" s="140" t="s">
        <v>521</v>
      </c>
      <c r="K99" s="140" t="s">
        <v>521</v>
      </c>
      <c r="L99" s="178"/>
      <c r="M99" s="178"/>
      <c r="N99" s="178"/>
      <c r="O99" s="178"/>
      <c r="P99" s="178"/>
      <c r="Q99" s="146" t="s">
        <v>471</v>
      </c>
      <c r="R99" s="153">
        <v>2095000</v>
      </c>
      <c r="S99" s="145" t="s">
        <v>604</v>
      </c>
      <c r="T99" s="146" t="s">
        <v>471</v>
      </c>
      <c r="U99" s="232"/>
    </row>
    <row r="100" spans="1:21" ht="34.5" customHeight="1" x14ac:dyDescent="0.25">
      <c r="A100" s="446">
        <v>85</v>
      </c>
      <c r="B100" s="191"/>
      <c r="C100" s="138" t="s">
        <v>241</v>
      </c>
      <c r="D100" s="139" t="s">
        <v>242</v>
      </c>
      <c r="E100" s="140" t="s">
        <v>306</v>
      </c>
      <c r="F100" s="141">
        <v>1</v>
      </c>
      <c r="G100" s="139" t="s">
        <v>334</v>
      </c>
      <c r="H100" s="139"/>
      <c r="I100" s="140" t="s">
        <v>115</v>
      </c>
      <c r="J100" s="140" t="s">
        <v>530</v>
      </c>
      <c r="K100" s="140" t="s">
        <v>530</v>
      </c>
      <c r="L100" s="178"/>
      <c r="M100" s="178"/>
      <c r="N100" s="178"/>
      <c r="O100" s="178"/>
      <c r="P100" s="178"/>
      <c r="Q100" s="146" t="s">
        <v>471</v>
      </c>
      <c r="R100" s="153">
        <v>2460000</v>
      </c>
      <c r="S100" s="145" t="s">
        <v>604</v>
      </c>
      <c r="T100" s="146" t="s">
        <v>471</v>
      </c>
      <c r="U100" s="232"/>
    </row>
    <row r="101" spans="1:21" ht="34.5" customHeight="1" x14ac:dyDescent="0.25">
      <c r="A101" s="446">
        <v>86</v>
      </c>
      <c r="B101" s="191"/>
      <c r="C101" s="138" t="s">
        <v>241</v>
      </c>
      <c r="D101" s="139" t="s">
        <v>242</v>
      </c>
      <c r="E101" s="140" t="s">
        <v>306</v>
      </c>
      <c r="F101" s="141">
        <v>1</v>
      </c>
      <c r="G101" s="139" t="s">
        <v>334</v>
      </c>
      <c r="H101" s="139"/>
      <c r="I101" s="140" t="s">
        <v>115</v>
      </c>
      <c r="J101" s="140" t="s">
        <v>530</v>
      </c>
      <c r="K101" s="140" t="s">
        <v>530</v>
      </c>
      <c r="L101" s="178"/>
      <c r="M101" s="178"/>
      <c r="N101" s="178"/>
      <c r="O101" s="178"/>
      <c r="P101" s="178"/>
      <c r="Q101" s="146" t="s">
        <v>471</v>
      </c>
      <c r="R101" s="153">
        <v>2460000</v>
      </c>
      <c r="S101" s="145" t="s">
        <v>604</v>
      </c>
      <c r="T101" s="146" t="s">
        <v>471</v>
      </c>
      <c r="U101" s="232"/>
    </row>
    <row r="102" spans="1:21" ht="34.5" customHeight="1" x14ac:dyDescent="0.25">
      <c r="A102" s="446">
        <v>87</v>
      </c>
      <c r="B102" s="191"/>
      <c r="C102" s="138" t="s">
        <v>241</v>
      </c>
      <c r="D102" s="139" t="s">
        <v>242</v>
      </c>
      <c r="E102" s="151" t="s">
        <v>396</v>
      </c>
      <c r="F102" s="141">
        <v>1</v>
      </c>
      <c r="G102" s="243" t="s">
        <v>472</v>
      </c>
      <c r="H102" s="139"/>
      <c r="I102" s="140" t="s">
        <v>115</v>
      </c>
      <c r="J102" s="140" t="s">
        <v>539</v>
      </c>
      <c r="K102" s="140" t="s">
        <v>539</v>
      </c>
      <c r="L102" s="178"/>
      <c r="M102" s="178"/>
      <c r="N102" s="178"/>
      <c r="O102" s="178"/>
      <c r="P102" s="178"/>
      <c r="Q102" s="146" t="s">
        <v>471</v>
      </c>
      <c r="R102" s="153">
        <v>4450000</v>
      </c>
      <c r="S102" s="145" t="s">
        <v>604</v>
      </c>
      <c r="T102" s="146" t="s">
        <v>471</v>
      </c>
      <c r="U102" s="232"/>
    </row>
    <row r="103" spans="1:21" ht="34.5" customHeight="1" x14ac:dyDescent="0.25">
      <c r="A103" s="446">
        <v>88</v>
      </c>
      <c r="B103" s="191"/>
      <c r="C103" s="138" t="s">
        <v>257</v>
      </c>
      <c r="D103" s="139" t="s">
        <v>266</v>
      </c>
      <c r="E103" s="140" t="s">
        <v>106</v>
      </c>
      <c r="F103" s="141">
        <v>1</v>
      </c>
      <c r="G103" s="139" t="s">
        <v>73</v>
      </c>
      <c r="H103" s="139" t="s">
        <v>73</v>
      </c>
      <c r="I103" s="140" t="s">
        <v>288</v>
      </c>
      <c r="J103" s="140" t="s">
        <v>541</v>
      </c>
      <c r="K103" s="140" t="s">
        <v>541</v>
      </c>
      <c r="L103" s="178"/>
      <c r="M103" s="178"/>
      <c r="N103" s="178"/>
      <c r="O103" s="178"/>
      <c r="P103" s="178"/>
      <c r="Q103" s="146" t="s">
        <v>471</v>
      </c>
      <c r="R103" s="153">
        <v>1500000</v>
      </c>
      <c r="S103" s="145" t="s">
        <v>605</v>
      </c>
      <c r="T103" s="146" t="s">
        <v>471</v>
      </c>
      <c r="U103" s="232"/>
    </row>
    <row r="104" spans="1:21" ht="34.5" customHeight="1" x14ac:dyDescent="0.25">
      <c r="A104" s="446">
        <v>89</v>
      </c>
      <c r="B104" s="191"/>
      <c r="C104" s="138" t="s">
        <v>258</v>
      </c>
      <c r="D104" s="139" t="s">
        <v>267</v>
      </c>
      <c r="E104" s="140" t="s">
        <v>61</v>
      </c>
      <c r="F104" s="141">
        <v>1</v>
      </c>
      <c r="G104" s="139" t="s">
        <v>73</v>
      </c>
      <c r="H104" s="139" t="s">
        <v>73</v>
      </c>
      <c r="I104" s="140" t="s">
        <v>152</v>
      </c>
      <c r="J104" s="140" t="s">
        <v>542</v>
      </c>
      <c r="K104" s="140" t="s">
        <v>542</v>
      </c>
      <c r="L104" s="178"/>
      <c r="M104" s="178"/>
      <c r="N104" s="178"/>
      <c r="O104" s="178"/>
      <c r="P104" s="178"/>
      <c r="Q104" s="146" t="s">
        <v>471</v>
      </c>
      <c r="R104" s="153">
        <v>500000</v>
      </c>
      <c r="S104" s="145" t="s">
        <v>605</v>
      </c>
      <c r="T104" s="146" t="s">
        <v>471</v>
      </c>
      <c r="U104" s="232"/>
    </row>
    <row r="105" spans="1:21" ht="34.5" customHeight="1" x14ac:dyDescent="0.25">
      <c r="A105" s="446">
        <v>90</v>
      </c>
      <c r="B105" s="191"/>
      <c r="C105" s="138" t="s">
        <v>258</v>
      </c>
      <c r="D105" s="139" t="s">
        <v>267</v>
      </c>
      <c r="E105" s="140" t="s">
        <v>106</v>
      </c>
      <c r="F105" s="141">
        <v>1</v>
      </c>
      <c r="G105" s="139" t="s">
        <v>73</v>
      </c>
      <c r="H105" s="139" t="s">
        <v>73</v>
      </c>
      <c r="I105" s="140" t="s">
        <v>152</v>
      </c>
      <c r="J105" s="140" t="s">
        <v>542</v>
      </c>
      <c r="K105" s="140" t="s">
        <v>542</v>
      </c>
      <c r="L105" s="178"/>
      <c r="M105" s="178"/>
      <c r="N105" s="178"/>
      <c r="O105" s="178"/>
      <c r="P105" s="178"/>
      <c r="Q105" s="146" t="s">
        <v>471</v>
      </c>
      <c r="R105" s="153">
        <v>500000</v>
      </c>
      <c r="S105" s="145" t="s">
        <v>605</v>
      </c>
      <c r="T105" s="146" t="s">
        <v>471</v>
      </c>
      <c r="U105" s="232"/>
    </row>
    <row r="106" spans="1:21" ht="34.5" customHeight="1" x14ac:dyDescent="0.25">
      <c r="A106" s="446">
        <v>91</v>
      </c>
      <c r="B106" s="191"/>
      <c r="C106" s="138" t="s">
        <v>258</v>
      </c>
      <c r="D106" s="139" t="s">
        <v>267</v>
      </c>
      <c r="E106" s="140" t="s">
        <v>60</v>
      </c>
      <c r="F106" s="141">
        <v>1</v>
      </c>
      <c r="G106" s="139" t="s">
        <v>73</v>
      </c>
      <c r="H106" s="139" t="s">
        <v>73</v>
      </c>
      <c r="I106" s="140" t="s">
        <v>152</v>
      </c>
      <c r="J106" s="140" t="s">
        <v>542</v>
      </c>
      <c r="K106" s="140" t="s">
        <v>542</v>
      </c>
      <c r="L106" s="178"/>
      <c r="M106" s="178"/>
      <c r="N106" s="178"/>
      <c r="O106" s="178"/>
      <c r="P106" s="178"/>
      <c r="Q106" s="146" t="s">
        <v>471</v>
      </c>
      <c r="R106" s="153">
        <v>500000</v>
      </c>
      <c r="S106" s="145" t="s">
        <v>605</v>
      </c>
      <c r="T106" s="146" t="s">
        <v>471</v>
      </c>
      <c r="U106" s="232"/>
    </row>
    <row r="107" spans="1:21" ht="34.5" customHeight="1" x14ac:dyDescent="0.25">
      <c r="A107" s="446">
        <v>92</v>
      </c>
      <c r="B107" s="191"/>
      <c r="C107" s="138" t="s">
        <v>258</v>
      </c>
      <c r="D107" s="139" t="s">
        <v>352</v>
      </c>
      <c r="E107" s="140" t="s">
        <v>107</v>
      </c>
      <c r="F107" s="141">
        <v>1</v>
      </c>
      <c r="G107" s="139" t="s">
        <v>337</v>
      </c>
      <c r="H107" s="139"/>
      <c r="I107" s="140" t="s">
        <v>115</v>
      </c>
      <c r="J107" s="140" t="s">
        <v>543</v>
      </c>
      <c r="K107" s="140" t="s">
        <v>543</v>
      </c>
      <c r="L107" s="178"/>
      <c r="M107" s="178"/>
      <c r="N107" s="178"/>
      <c r="O107" s="178"/>
      <c r="P107" s="178"/>
      <c r="Q107" s="146" t="s">
        <v>471</v>
      </c>
      <c r="R107" s="153">
        <v>1200000</v>
      </c>
      <c r="S107" s="145" t="s">
        <v>607</v>
      </c>
      <c r="T107" s="146" t="s">
        <v>471</v>
      </c>
      <c r="U107" s="232"/>
    </row>
    <row r="108" spans="1:21" s="114" customFormat="1" ht="34.5" customHeight="1" x14ac:dyDescent="0.25">
      <c r="A108" s="446">
        <v>93</v>
      </c>
      <c r="B108" s="192"/>
      <c r="C108" s="138" t="s">
        <v>260</v>
      </c>
      <c r="D108" s="139" t="s">
        <v>270</v>
      </c>
      <c r="E108" s="140" t="s">
        <v>106</v>
      </c>
      <c r="F108" s="141">
        <v>1</v>
      </c>
      <c r="G108" s="139" t="s">
        <v>313</v>
      </c>
      <c r="H108" s="139" t="s">
        <v>73</v>
      </c>
      <c r="I108" s="140" t="s">
        <v>116</v>
      </c>
      <c r="J108" s="140" t="s">
        <v>522</v>
      </c>
      <c r="K108" s="140" t="s">
        <v>522</v>
      </c>
      <c r="L108" s="179"/>
      <c r="M108" s="179"/>
      <c r="N108" s="179"/>
      <c r="O108" s="179"/>
      <c r="P108" s="179"/>
      <c r="Q108" s="146" t="s">
        <v>471</v>
      </c>
      <c r="R108" s="153">
        <v>500000</v>
      </c>
      <c r="S108" s="145" t="s">
        <v>605</v>
      </c>
      <c r="T108" s="146" t="s">
        <v>471</v>
      </c>
      <c r="U108" s="232"/>
    </row>
    <row r="109" spans="1:21" s="114" customFormat="1" ht="34.5" customHeight="1" x14ac:dyDescent="0.25">
      <c r="A109" s="446">
        <v>94</v>
      </c>
      <c r="B109" s="192"/>
      <c r="C109" s="138" t="s">
        <v>261</v>
      </c>
      <c r="D109" s="139" t="s">
        <v>272</v>
      </c>
      <c r="E109" s="140" t="s">
        <v>106</v>
      </c>
      <c r="F109" s="141">
        <v>1</v>
      </c>
      <c r="G109" s="139" t="s">
        <v>338</v>
      </c>
      <c r="H109" s="139"/>
      <c r="I109" s="140" t="s">
        <v>115</v>
      </c>
      <c r="J109" s="140" t="s">
        <v>543</v>
      </c>
      <c r="K109" s="140" t="s">
        <v>543</v>
      </c>
      <c r="L109" s="179"/>
      <c r="M109" s="179"/>
      <c r="N109" s="179"/>
      <c r="O109" s="179"/>
      <c r="P109" s="179"/>
      <c r="Q109" s="146" t="s">
        <v>471</v>
      </c>
      <c r="R109" s="153">
        <v>1350000</v>
      </c>
      <c r="S109" s="145" t="s">
        <v>607</v>
      </c>
      <c r="T109" s="146" t="s">
        <v>471</v>
      </c>
      <c r="U109" s="232"/>
    </row>
    <row r="110" spans="1:21" s="114" customFormat="1" ht="46.5" customHeight="1" x14ac:dyDescent="0.25">
      <c r="A110" s="446">
        <v>95</v>
      </c>
      <c r="B110" s="192"/>
      <c r="C110" s="148" t="s">
        <v>260</v>
      </c>
      <c r="D110" s="143" t="s">
        <v>356</v>
      </c>
      <c r="E110" s="149" t="s">
        <v>60</v>
      </c>
      <c r="F110" s="145">
        <v>1</v>
      </c>
      <c r="G110" s="143" t="s">
        <v>338</v>
      </c>
      <c r="H110" s="139"/>
      <c r="I110" s="140" t="s">
        <v>115</v>
      </c>
      <c r="J110" s="144" t="s">
        <v>698</v>
      </c>
      <c r="K110" s="144" t="s">
        <v>698</v>
      </c>
      <c r="L110" s="179"/>
      <c r="M110" s="179"/>
      <c r="N110" s="179"/>
      <c r="O110" s="179"/>
      <c r="P110" s="179"/>
      <c r="Q110" s="146" t="s">
        <v>359</v>
      </c>
      <c r="R110" s="154">
        <v>2475000</v>
      </c>
      <c r="S110" s="145" t="s">
        <v>604</v>
      </c>
      <c r="T110" s="146" t="s">
        <v>359</v>
      </c>
      <c r="U110" s="232"/>
    </row>
    <row r="111" spans="1:21" s="114" customFormat="1" ht="34.5" customHeight="1" x14ac:dyDescent="0.25">
      <c r="A111" s="446">
        <v>96</v>
      </c>
      <c r="B111" s="192"/>
      <c r="C111" s="150" t="s">
        <v>122</v>
      </c>
      <c r="D111" s="146" t="s">
        <v>136</v>
      </c>
      <c r="E111" s="151" t="s">
        <v>106</v>
      </c>
      <c r="F111" s="141">
        <v>1</v>
      </c>
      <c r="G111" s="139" t="s">
        <v>360</v>
      </c>
      <c r="H111" s="139"/>
      <c r="I111" s="140" t="s">
        <v>115</v>
      </c>
      <c r="J111" s="140" t="s">
        <v>699</v>
      </c>
      <c r="K111" s="140" t="s">
        <v>699</v>
      </c>
      <c r="L111" s="179"/>
      <c r="M111" s="179"/>
      <c r="N111" s="179"/>
      <c r="O111" s="179"/>
      <c r="P111" s="179"/>
      <c r="Q111" s="139" t="s">
        <v>358</v>
      </c>
      <c r="R111" s="153">
        <v>2700000</v>
      </c>
      <c r="S111" s="145" t="s">
        <v>604</v>
      </c>
      <c r="T111" s="139" t="s">
        <v>358</v>
      </c>
      <c r="U111" s="233">
        <f>SUM(R31:R116)</f>
        <v>387674095</v>
      </c>
    </row>
    <row r="112" spans="1:21" s="114" customFormat="1" ht="34.5" customHeight="1" x14ac:dyDescent="0.25">
      <c r="A112" s="446">
        <v>97</v>
      </c>
      <c r="B112" s="192"/>
      <c r="C112" s="150" t="s">
        <v>122</v>
      </c>
      <c r="D112" s="146" t="s">
        <v>572</v>
      </c>
      <c r="E112" s="151" t="s">
        <v>568</v>
      </c>
      <c r="F112" s="141">
        <v>1</v>
      </c>
      <c r="G112" s="139" t="s">
        <v>573</v>
      </c>
      <c r="H112" s="139"/>
      <c r="I112" s="140" t="s">
        <v>574</v>
      </c>
      <c r="J112" s="140" t="s">
        <v>575</v>
      </c>
      <c r="K112" s="140" t="s">
        <v>570</v>
      </c>
      <c r="L112" s="179"/>
      <c r="M112" s="179"/>
      <c r="N112" s="179"/>
      <c r="O112" s="179"/>
      <c r="P112" s="179"/>
      <c r="Q112" s="146" t="s">
        <v>471</v>
      </c>
      <c r="R112" s="153">
        <v>11900000</v>
      </c>
      <c r="S112" s="145" t="s">
        <v>604</v>
      </c>
      <c r="T112" s="146" t="s">
        <v>471</v>
      </c>
      <c r="U112" s="233"/>
    </row>
    <row r="113" spans="1:21" s="114" customFormat="1" ht="34.5" customHeight="1" x14ac:dyDescent="0.25">
      <c r="A113" s="446">
        <v>98</v>
      </c>
      <c r="B113" s="192"/>
      <c r="C113" s="148" t="s">
        <v>97</v>
      </c>
      <c r="D113" s="143" t="s">
        <v>129</v>
      </c>
      <c r="E113" s="149" t="s">
        <v>63</v>
      </c>
      <c r="F113" s="145">
        <v>1</v>
      </c>
      <c r="G113" s="146" t="s">
        <v>361</v>
      </c>
      <c r="H113" s="139"/>
      <c r="I113" s="144" t="s">
        <v>115</v>
      </c>
      <c r="J113" s="144" t="s">
        <v>699</v>
      </c>
      <c r="K113" s="144" t="s">
        <v>699</v>
      </c>
      <c r="L113" s="179"/>
      <c r="M113" s="179"/>
      <c r="N113" s="179"/>
      <c r="O113" s="179"/>
      <c r="P113" s="179"/>
      <c r="Q113" s="143" t="s">
        <v>358</v>
      </c>
      <c r="R113" s="154">
        <v>5900000</v>
      </c>
      <c r="S113" s="145" t="s">
        <v>604</v>
      </c>
      <c r="T113" s="143" t="s">
        <v>358</v>
      </c>
      <c r="U113" s="232"/>
    </row>
    <row r="114" spans="1:21" s="114" customFormat="1" ht="74.25" customHeight="1" x14ac:dyDescent="0.25">
      <c r="A114" s="446">
        <v>99</v>
      </c>
      <c r="B114" s="192"/>
      <c r="C114" s="148" t="s">
        <v>241</v>
      </c>
      <c r="D114" s="143" t="s">
        <v>250</v>
      </c>
      <c r="E114" s="149" t="s">
        <v>62</v>
      </c>
      <c r="F114" s="145">
        <v>1</v>
      </c>
      <c r="G114" s="147" t="s">
        <v>250</v>
      </c>
      <c r="H114" s="139"/>
      <c r="I114" s="144" t="s">
        <v>115</v>
      </c>
      <c r="J114" s="144" t="s">
        <v>699</v>
      </c>
      <c r="K114" s="144" t="s">
        <v>699</v>
      </c>
      <c r="L114" s="179"/>
      <c r="M114" s="179"/>
      <c r="N114" s="179"/>
      <c r="O114" s="179"/>
      <c r="P114" s="179"/>
      <c r="Q114" s="146" t="s">
        <v>359</v>
      </c>
      <c r="R114" s="154">
        <v>3900000</v>
      </c>
      <c r="S114" s="145" t="s">
        <v>604</v>
      </c>
      <c r="T114" s="146" t="s">
        <v>359</v>
      </c>
      <c r="U114" s="232">
        <f>314458995-312804095</f>
        <v>1654900</v>
      </c>
    </row>
    <row r="115" spans="1:21" s="114" customFormat="1" ht="79.5" customHeight="1" x14ac:dyDescent="0.25">
      <c r="A115" s="446">
        <v>100</v>
      </c>
      <c r="B115" s="192"/>
      <c r="C115" s="148" t="s">
        <v>241</v>
      </c>
      <c r="D115" s="143" t="s">
        <v>250</v>
      </c>
      <c r="E115" s="149" t="s">
        <v>62</v>
      </c>
      <c r="F115" s="145">
        <v>1</v>
      </c>
      <c r="G115" s="147" t="s">
        <v>250</v>
      </c>
      <c r="H115" s="139"/>
      <c r="I115" s="144" t="s">
        <v>115</v>
      </c>
      <c r="J115" s="144" t="s">
        <v>699</v>
      </c>
      <c r="K115" s="144" t="s">
        <v>699</v>
      </c>
      <c r="L115" s="179"/>
      <c r="M115" s="179"/>
      <c r="N115" s="179"/>
      <c r="O115" s="179"/>
      <c r="P115" s="179"/>
      <c r="Q115" s="146" t="s">
        <v>359</v>
      </c>
      <c r="R115" s="154">
        <v>3900000</v>
      </c>
      <c r="S115" s="145" t="s">
        <v>604</v>
      </c>
      <c r="T115" s="146" t="s">
        <v>359</v>
      </c>
      <c r="U115" s="232"/>
    </row>
    <row r="116" spans="1:21" ht="34.5" customHeight="1" x14ac:dyDescent="0.25">
      <c r="A116" s="446">
        <v>101</v>
      </c>
      <c r="B116" s="191"/>
      <c r="C116" s="150" t="s">
        <v>123</v>
      </c>
      <c r="D116" s="139" t="s">
        <v>357</v>
      </c>
      <c r="E116" s="151" t="s">
        <v>106</v>
      </c>
      <c r="F116" s="141">
        <v>1</v>
      </c>
      <c r="G116" s="152" t="s">
        <v>145</v>
      </c>
      <c r="H116" s="139"/>
      <c r="I116" s="140" t="s">
        <v>115</v>
      </c>
      <c r="J116" s="140" t="s">
        <v>699</v>
      </c>
      <c r="K116" s="140" t="s">
        <v>699</v>
      </c>
      <c r="L116" s="178"/>
      <c r="M116" s="178"/>
      <c r="N116" s="178"/>
      <c r="O116" s="178"/>
      <c r="P116" s="178"/>
      <c r="Q116" s="139" t="s">
        <v>358</v>
      </c>
      <c r="R116" s="153">
        <v>7853850</v>
      </c>
      <c r="S116" s="145" t="s">
        <v>604</v>
      </c>
      <c r="T116" s="139" t="s">
        <v>358</v>
      </c>
      <c r="U116" s="233"/>
    </row>
    <row r="117" spans="1:21" ht="43.5" customHeight="1" x14ac:dyDescent="0.25">
      <c r="A117" s="446">
        <v>102</v>
      </c>
      <c r="B117" s="191"/>
      <c r="C117" s="231" t="s">
        <v>459</v>
      </c>
      <c r="D117" s="242" t="s">
        <v>454</v>
      </c>
      <c r="E117" s="229" t="s">
        <v>60</v>
      </c>
      <c r="F117" s="177">
        <v>1</v>
      </c>
      <c r="G117" s="180" t="s">
        <v>455</v>
      </c>
      <c r="H117" s="181"/>
      <c r="I117" s="178" t="s">
        <v>115</v>
      </c>
      <c r="J117" s="436">
        <v>42604</v>
      </c>
      <c r="K117" s="436">
        <v>42604</v>
      </c>
      <c r="L117" s="178"/>
      <c r="M117" s="178"/>
      <c r="N117" s="178"/>
      <c r="O117" s="178"/>
      <c r="P117" s="178"/>
      <c r="Q117" s="178" t="s">
        <v>358</v>
      </c>
      <c r="R117" s="230">
        <v>2300000</v>
      </c>
      <c r="S117" s="145" t="s">
        <v>604</v>
      </c>
      <c r="T117" s="178" t="s">
        <v>358</v>
      </c>
      <c r="U117" s="232"/>
    </row>
    <row r="118" spans="1:21" s="79" customFormat="1" ht="43.5" customHeight="1" x14ac:dyDescent="0.25">
      <c r="A118" s="461"/>
      <c r="B118" s="653" t="s">
        <v>792</v>
      </c>
      <c r="C118" s="654"/>
      <c r="D118" s="487"/>
      <c r="E118" s="462"/>
      <c r="F118" s="471">
        <f>SUM(F119:F135)</f>
        <v>17</v>
      </c>
      <c r="G118" s="463"/>
      <c r="H118" s="484"/>
      <c r="I118" s="465"/>
      <c r="J118" s="488"/>
      <c r="K118" s="488"/>
      <c r="L118" s="465"/>
      <c r="M118" s="465"/>
      <c r="N118" s="465"/>
      <c r="O118" s="465"/>
      <c r="P118" s="465"/>
      <c r="Q118" s="465"/>
      <c r="R118" s="483">
        <f>SUM(R119:R135)</f>
        <v>53223125</v>
      </c>
      <c r="S118" s="485"/>
      <c r="T118" s="465"/>
      <c r="U118" s="489"/>
    </row>
    <row r="119" spans="1:21" ht="34.5" customHeight="1" x14ac:dyDescent="0.25">
      <c r="A119" s="446">
        <v>103</v>
      </c>
      <c r="B119" s="193"/>
      <c r="C119" s="196" t="s">
        <v>263</v>
      </c>
      <c r="D119" s="182" t="s">
        <v>274</v>
      </c>
      <c r="E119" s="183" t="s">
        <v>106</v>
      </c>
      <c r="F119" s="182">
        <v>1</v>
      </c>
      <c r="G119" s="184" t="s">
        <v>284</v>
      </c>
      <c r="H119" s="185"/>
      <c r="I119" s="186" t="s">
        <v>115</v>
      </c>
      <c r="J119" s="260">
        <v>42261</v>
      </c>
      <c r="K119" s="260">
        <v>42261</v>
      </c>
      <c r="L119" s="186"/>
      <c r="M119" s="186"/>
      <c r="N119" s="186"/>
      <c r="O119" s="186"/>
      <c r="P119" s="186"/>
      <c r="Q119" s="188" t="s">
        <v>219</v>
      </c>
      <c r="R119" s="187">
        <v>9995000</v>
      </c>
      <c r="S119" s="356" t="s">
        <v>604</v>
      </c>
      <c r="T119" s="188" t="s">
        <v>219</v>
      </c>
      <c r="U119" s="233"/>
    </row>
    <row r="120" spans="1:21" ht="34.5" customHeight="1" x14ac:dyDescent="0.25">
      <c r="A120" s="446">
        <v>104</v>
      </c>
      <c r="B120" s="193"/>
      <c r="C120" s="196" t="s">
        <v>264</v>
      </c>
      <c r="D120" s="182" t="s">
        <v>275</v>
      </c>
      <c r="E120" s="183" t="s">
        <v>106</v>
      </c>
      <c r="F120" s="182">
        <v>1</v>
      </c>
      <c r="G120" s="182" t="s">
        <v>285</v>
      </c>
      <c r="H120" s="185"/>
      <c r="I120" s="186" t="s">
        <v>115</v>
      </c>
      <c r="J120" s="260">
        <v>39552</v>
      </c>
      <c r="K120" s="260">
        <v>39552</v>
      </c>
      <c r="L120" s="186"/>
      <c r="M120" s="186"/>
      <c r="N120" s="186"/>
      <c r="O120" s="186"/>
      <c r="P120" s="186"/>
      <c r="Q120" s="188" t="s">
        <v>219</v>
      </c>
      <c r="R120" s="187">
        <v>15706125</v>
      </c>
      <c r="S120" s="356" t="s">
        <v>605</v>
      </c>
      <c r="T120" s="188" t="s">
        <v>219</v>
      </c>
      <c r="U120" s="232"/>
    </row>
    <row r="121" spans="1:21" ht="34.5" customHeight="1" x14ac:dyDescent="0.25">
      <c r="A121" s="446">
        <v>105</v>
      </c>
      <c r="B121" s="193"/>
      <c r="C121" s="196" t="s">
        <v>291</v>
      </c>
      <c r="D121" s="182" t="s">
        <v>295</v>
      </c>
      <c r="E121" s="183" t="s">
        <v>547</v>
      </c>
      <c r="F121" s="182">
        <v>1</v>
      </c>
      <c r="G121" s="182" t="s">
        <v>299</v>
      </c>
      <c r="H121" s="185"/>
      <c r="I121" s="186" t="s">
        <v>115</v>
      </c>
      <c r="J121" s="260">
        <v>39636</v>
      </c>
      <c r="K121" s="260">
        <v>39636</v>
      </c>
      <c r="L121" s="186"/>
      <c r="M121" s="186"/>
      <c r="N121" s="186"/>
      <c r="O121" s="186"/>
      <c r="P121" s="186"/>
      <c r="Q121" s="188" t="s">
        <v>219</v>
      </c>
      <c r="R121" s="187">
        <v>2220000</v>
      </c>
      <c r="S121" s="356" t="s">
        <v>605</v>
      </c>
      <c r="T121" s="188" t="s">
        <v>219</v>
      </c>
      <c r="U121" s="232"/>
    </row>
    <row r="122" spans="1:21" ht="34.5" customHeight="1" x14ac:dyDescent="0.25">
      <c r="A122" s="446">
        <v>106</v>
      </c>
      <c r="B122" s="193"/>
      <c r="C122" s="196" t="s">
        <v>291</v>
      </c>
      <c r="D122" s="182" t="s">
        <v>295</v>
      </c>
      <c r="E122" s="183" t="s">
        <v>106</v>
      </c>
      <c r="F122" s="182">
        <v>1</v>
      </c>
      <c r="G122" s="182" t="s">
        <v>299</v>
      </c>
      <c r="H122" s="185"/>
      <c r="I122" s="186" t="s">
        <v>115</v>
      </c>
      <c r="J122" s="260">
        <v>39636</v>
      </c>
      <c r="K122" s="260">
        <v>39636</v>
      </c>
      <c r="L122" s="186"/>
      <c r="M122" s="186"/>
      <c r="N122" s="186"/>
      <c r="O122" s="186"/>
      <c r="P122" s="186"/>
      <c r="Q122" s="188" t="s">
        <v>219</v>
      </c>
      <c r="R122" s="187">
        <v>2220000</v>
      </c>
      <c r="S122" s="356" t="s">
        <v>605</v>
      </c>
      <c r="T122" s="188" t="s">
        <v>219</v>
      </c>
      <c r="U122" s="232"/>
    </row>
    <row r="123" spans="1:21" ht="34.5" customHeight="1" x14ac:dyDescent="0.25">
      <c r="A123" s="446">
        <v>107</v>
      </c>
      <c r="B123" s="193"/>
      <c r="C123" s="196" t="s">
        <v>292</v>
      </c>
      <c r="D123" s="182" t="s">
        <v>296</v>
      </c>
      <c r="E123" s="183" t="s">
        <v>60</v>
      </c>
      <c r="F123" s="182">
        <v>1</v>
      </c>
      <c r="G123" s="182" t="s">
        <v>300</v>
      </c>
      <c r="H123" s="185"/>
      <c r="I123" s="186" t="s">
        <v>187</v>
      </c>
      <c r="J123" s="260">
        <v>39636</v>
      </c>
      <c r="K123" s="260">
        <v>39636</v>
      </c>
      <c r="L123" s="186"/>
      <c r="M123" s="186"/>
      <c r="N123" s="186"/>
      <c r="O123" s="186"/>
      <c r="P123" s="186"/>
      <c r="Q123" s="188" t="s">
        <v>219</v>
      </c>
      <c r="R123" s="187">
        <v>1736000</v>
      </c>
      <c r="S123" s="356" t="s">
        <v>605</v>
      </c>
      <c r="T123" s="188" t="s">
        <v>219</v>
      </c>
      <c r="U123" s="232"/>
    </row>
    <row r="124" spans="1:21" ht="34.5" customHeight="1" x14ac:dyDescent="0.25">
      <c r="A124" s="446">
        <v>108</v>
      </c>
      <c r="B124" s="193"/>
      <c r="C124" s="196" t="s">
        <v>481</v>
      </c>
      <c r="D124" s="182" t="s">
        <v>296</v>
      </c>
      <c r="E124" s="183" t="s">
        <v>61</v>
      </c>
      <c r="F124" s="182">
        <v>1</v>
      </c>
      <c r="G124" s="182" t="s">
        <v>482</v>
      </c>
      <c r="H124" s="185"/>
      <c r="I124" s="186" t="s">
        <v>187</v>
      </c>
      <c r="J124" s="260">
        <v>39636</v>
      </c>
      <c r="K124" s="260">
        <v>39636</v>
      </c>
      <c r="L124" s="186"/>
      <c r="M124" s="186"/>
      <c r="N124" s="186"/>
      <c r="O124" s="186"/>
      <c r="P124" s="186"/>
      <c r="Q124" s="188" t="s">
        <v>219</v>
      </c>
      <c r="R124" s="187">
        <v>1736000</v>
      </c>
      <c r="S124" s="356" t="s">
        <v>605</v>
      </c>
      <c r="T124" s="188" t="s">
        <v>219</v>
      </c>
      <c r="U124" s="232"/>
    </row>
    <row r="125" spans="1:21" ht="34.5" customHeight="1" x14ac:dyDescent="0.25">
      <c r="A125" s="446">
        <v>109</v>
      </c>
      <c r="B125" s="193"/>
      <c r="C125" s="196" t="s">
        <v>483</v>
      </c>
      <c r="D125" s="182" t="s">
        <v>296</v>
      </c>
      <c r="E125" s="183" t="s">
        <v>107</v>
      </c>
      <c r="F125" s="182">
        <v>1</v>
      </c>
      <c r="G125" s="182" t="s">
        <v>484</v>
      </c>
      <c r="H125" s="185"/>
      <c r="I125" s="186" t="s">
        <v>187</v>
      </c>
      <c r="J125" s="260">
        <v>39636</v>
      </c>
      <c r="K125" s="260">
        <v>39636</v>
      </c>
      <c r="L125" s="186"/>
      <c r="M125" s="186"/>
      <c r="N125" s="186"/>
      <c r="O125" s="186"/>
      <c r="P125" s="186"/>
      <c r="Q125" s="188" t="s">
        <v>219</v>
      </c>
      <c r="R125" s="187">
        <v>1736000</v>
      </c>
      <c r="S125" s="356" t="s">
        <v>605</v>
      </c>
      <c r="T125" s="188" t="s">
        <v>219</v>
      </c>
      <c r="U125" s="232"/>
    </row>
    <row r="126" spans="1:21" ht="34.5" customHeight="1" x14ac:dyDescent="0.25">
      <c r="A126" s="446">
        <v>110</v>
      </c>
      <c r="B126" s="193"/>
      <c r="C126" s="196" t="s">
        <v>485</v>
      </c>
      <c r="D126" s="182" t="s">
        <v>296</v>
      </c>
      <c r="E126" s="183" t="s">
        <v>62</v>
      </c>
      <c r="F126" s="182">
        <v>1</v>
      </c>
      <c r="G126" s="182" t="s">
        <v>486</v>
      </c>
      <c r="H126" s="185"/>
      <c r="I126" s="186" t="s">
        <v>187</v>
      </c>
      <c r="J126" s="260">
        <v>39636</v>
      </c>
      <c r="K126" s="260">
        <v>39636</v>
      </c>
      <c r="L126" s="186"/>
      <c r="M126" s="186"/>
      <c r="N126" s="186"/>
      <c r="O126" s="186"/>
      <c r="P126" s="186"/>
      <c r="Q126" s="188" t="s">
        <v>219</v>
      </c>
      <c r="R126" s="187">
        <v>1736000</v>
      </c>
      <c r="S126" s="356" t="s">
        <v>605</v>
      </c>
      <c r="T126" s="188" t="s">
        <v>219</v>
      </c>
      <c r="U126" s="232"/>
    </row>
    <row r="127" spans="1:21" ht="34.5" customHeight="1" x14ac:dyDescent="0.25">
      <c r="A127" s="446">
        <v>111</v>
      </c>
      <c r="B127" s="193"/>
      <c r="C127" s="196" t="s">
        <v>487</v>
      </c>
      <c r="D127" s="182" t="s">
        <v>296</v>
      </c>
      <c r="E127" s="183" t="s">
        <v>63</v>
      </c>
      <c r="F127" s="182">
        <v>1</v>
      </c>
      <c r="G127" s="182" t="s">
        <v>488</v>
      </c>
      <c r="H127" s="185"/>
      <c r="I127" s="186" t="s">
        <v>187</v>
      </c>
      <c r="J127" s="260">
        <v>39636</v>
      </c>
      <c r="K127" s="260">
        <v>39636</v>
      </c>
      <c r="L127" s="186"/>
      <c r="M127" s="186"/>
      <c r="N127" s="186"/>
      <c r="O127" s="186"/>
      <c r="P127" s="186"/>
      <c r="Q127" s="188" t="s">
        <v>219</v>
      </c>
      <c r="R127" s="187">
        <v>1736000</v>
      </c>
      <c r="S127" s="356" t="s">
        <v>605</v>
      </c>
      <c r="T127" s="188" t="s">
        <v>219</v>
      </c>
      <c r="U127" s="232"/>
    </row>
    <row r="128" spans="1:21" ht="34.5" customHeight="1" x14ac:dyDescent="0.25">
      <c r="A128" s="446">
        <v>112</v>
      </c>
      <c r="B128" s="193"/>
      <c r="C128" s="196" t="s">
        <v>489</v>
      </c>
      <c r="D128" s="182" t="s">
        <v>296</v>
      </c>
      <c r="E128" s="183" t="s">
        <v>64</v>
      </c>
      <c r="F128" s="182">
        <v>1</v>
      </c>
      <c r="G128" s="182" t="s">
        <v>490</v>
      </c>
      <c r="H128" s="185"/>
      <c r="I128" s="186" t="s">
        <v>187</v>
      </c>
      <c r="J128" s="260">
        <v>39636</v>
      </c>
      <c r="K128" s="260">
        <v>39636</v>
      </c>
      <c r="L128" s="186"/>
      <c r="M128" s="186"/>
      <c r="N128" s="186"/>
      <c r="O128" s="186"/>
      <c r="P128" s="186"/>
      <c r="Q128" s="188" t="s">
        <v>219</v>
      </c>
      <c r="R128" s="187">
        <v>1736000</v>
      </c>
      <c r="S128" s="356" t="s">
        <v>605</v>
      </c>
      <c r="T128" s="188" t="s">
        <v>219</v>
      </c>
      <c r="U128" s="232"/>
    </row>
    <row r="129" spans="1:21" ht="34.5" customHeight="1" x14ac:dyDescent="0.25">
      <c r="A129" s="446">
        <v>113</v>
      </c>
      <c r="B129" s="193"/>
      <c r="C129" s="196" t="s">
        <v>293</v>
      </c>
      <c r="D129" s="182" t="s">
        <v>296</v>
      </c>
      <c r="E129" s="183" t="s">
        <v>65</v>
      </c>
      <c r="F129" s="182">
        <v>1</v>
      </c>
      <c r="G129" s="182" t="s">
        <v>491</v>
      </c>
      <c r="H129" s="185"/>
      <c r="I129" s="186" t="s">
        <v>187</v>
      </c>
      <c r="J129" s="260">
        <v>39636</v>
      </c>
      <c r="K129" s="260">
        <v>39636</v>
      </c>
      <c r="L129" s="186"/>
      <c r="M129" s="186"/>
      <c r="N129" s="186"/>
      <c r="O129" s="186"/>
      <c r="P129" s="186"/>
      <c r="Q129" s="188" t="s">
        <v>219</v>
      </c>
      <c r="R129" s="187">
        <v>1736000</v>
      </c>
      <c r="S129" s="356" t="s">
        <v>605</v>
      </c>
      <c r="T129" s="188" t="s">
        <v>219</v>
      </c>
      <c r="U129" s="232"/>
    </row>
    <row r="130" spans="1:21" ht="34.5" customHeight="1" x14ac:dyDescent="0.25">
      <c r="A130" s="446">
        <v>114</v>
      </c>
      <c r="B130" s="193"/>
      <c r="C130" s="196" t="s">
        <v>294</v>
      </c>
      <c r="D130" s="182" t="s">
        <v>296</v>
      </c>
      <c r="E130" s="183" t="s">
        <v>66</v>
      </c>
      <c r="F130" s="182">
        <v>1</v>
      </c>
      <c r="G130" s="182" t="s">
        <v>492</v>
      </c>
      <c r="H130" s="185"/>
      <c r="I130" s="186" t="s">
        <v>187</v>
      </c>
      <c r="J130" s="260">
        <v>39636</v>
      </c>
      <c r="K130" s="260">
        <v>39636</v>
      </c>
      <c r="L130" s="186"/>
      <c r="M130" s="186"/>
      <c r="N130" s="186"/>
      <c r="O130" s="186"/>
      <c r="P130" s="186"/>
      <c r="Q130" s="188" t="s">
        <v>219</v>
      </c>
      <c r="R130" s="187">
        <v>1736000</v>
      </c>
      <c r="S130" s="356" t="s">
        <v>605</v>
      </c>
      <c r="T130" s="188" t="s">
        <v>219</v>
      </c>
      <c r="U130" s="232"/>
    </row>
    <row r="131" spans="1:21" ht="34.5" customHeight="1" x14ac:dyDescent="0.25">
      <c r="A131" s="446">
        <v>115</v>
      </c>
      <c r="B131" s="193"/>
      <c r="C131" s="196" t="s">
        <v>493</v>
      </c>
      <c r="D131" s="182" t="s">
        <v>296</v>
      </c>
      <c r="E131" s="183" t="s">
        <v>104</v>
      </c>
      <c r="F131" s="182">
        <v>1</v>
      </c>
      <c r="G131" s="182" t="s">
        <v>494</v>
      </c>
      <c r="H131" s="185"/>
      <c r="I131" s="186" t="s">
        <v>187</v>
      </c>
      <c r="J131" s="260">
        <v>39636</v>
      </c>
      <c r="K131" s="260">
        <v>39636</v>
      </c>
      <c r="L131" s="186"/>
      <c r="M131" s="186"/>
      <c r="N131" s="186"/>
      <c r="O131" s="186"/>
      <c r="P131" s="186"/>
      <c r="Q131" s="188" t="s">
        <v>219</v>
      </c>
      <c r="R131" s="187">
        <v>1736000</v>
      </c>
      <c r="S131" s="356" t="s">
        <v>605</v>
      </c>
      <c r="T131" s="188" t="s">
        <v>219</v>
      </c>
      <c r="U131" s="232"/>
    </row>
    <row r="132" spans="1:21" ht="34.5" customHeight="1" x14ac:dyDescent="0.25">
      <c r="A132" s="446">
        <v>116</v>
      </c>
      <c r="B132" s="193"/>
      <c r="C132" s="196" t="s">
        <v>495</v>
      </c>
      <c r="D132" s="182" t="s">
        <v>296</v>
      </c>
      <c r="E132" s="183" t="s">
        <v>105</v>
      </c>
      <c r="F132" s="182">
        <v>1</v>
      </c>
      <c r="G132" s="182" t="s">
        <v>496</v>
      </c>
      <c r="H132" s="185"/>
      <c r="I132" s="186" t="s">
        <v>187</v>
      </c>
      <c r="J132" s="260">
        <v>39636</v>
      </c>
      <c r="K132" s="260">
        <v>39636</v>
      </c>
      <c r="L132" s="186"/>
      <c r="M132" s="186"/>
      <c r="N132" s="186"/>
      <c r="O132" s="186"/>
      <c r="P132" s="186"/>
      <c r="Q132" s="188" t="s">
        <v>219</v>
      </c>
      <c r="R132" s="187">
        <v>1736000</v>
      </c>
      <c r="S132" s="356" t="s">
        <v>605</v>
      </c>
      <c r="T132" s="188" t="s">
        <v>219</v>
      </c>
      <c r="U132" s="232"/>
    </row>
    <row r="133" spans="1:21" ht="34.5" customHeight="1" x14ac:dyDescent="0.25">
      <c r="A133" s="446">
        <v>117</v>
      </c>
      <c r="B133" s="193"/>
      <c r="C133" s="196" t="s">
        <v>497</v>
      </c>
      <c r="D133" s="182" t="s">
        <v>296</v>
      </c>
      <c r="E133" s="183" t="s">
        <v>225</v>
      </c>
      <c r="F133" s="182">
        <v>1</v>
      </c>
      <c r="G133" s="182" t="s">
        <v>498</v>
      </c>
      <c r="H133" s="185"/>
      <c r="I133" s="186" t="s">
        <v>187</v>
      </c>
      <c r="J133" s="260">
        <v>39636</v>
      </c>
      <c r="K133" s="260">
        <v>39636</v>
      </c>
      <c r="L133" s="186"/>
      <c r="M133" s="186"/>
      <c r="N133" s="186"/>
      <c r="O133" s="186"/>
      <c r="P133" s="186"/>
      <c r="Q133" s="188" t="s">
        <v>219</v>
      </c>
      <c r="R133" s="187">
        <v>1736000</v>
      </c>
      <c r="S133" s="356" t="s">
        <v>605</v>
      </c>
      <c r="T133" s="188" t="s">
        <v>219</v>
      </c>
      <c r="U133" s="232"/>
    </row>
    <row r="134" spans="1:21" ht="34.5" customHeight="1" x14ac:dyDescent="0.25">
      <c r="A134" s="446">
        <v>118</v>
      </c>
      <c r="B134" s="193"/>
      <c r="C134" s="196" t="s">
        <v>499</v>
      </c>
      <c r="D134" s="182" t="s">
        <v>296</v>
      </c>
      <c r="E134" s="183" t="s">
        <v>200</v>
      </c>
      <c r="F134" s="182">
        <v>1</v>
      </c>
      <c r="G134" s="182" t="s">
        <v>500</v>
      </c>
      <c r="H134" s="185"/>
      <c r="I134" s="186" t="s">
        <v>187</v>
      </c>
      <c r="J134" s="260">
        <v>39636</v>
      </c>
      <c r="K134" s="260">
        <v>39636</v>
      </c>
      <c r="L134" s="186"/>
      <c r="M134" s="186"/>
      <c r="N134" s="186"/>
      <c r="O134" s="186"/>
      <c r="P134" s="186"/>
      <c r="Q134" s="188" t="s">
        <v>219</v>
      </c>
      <c r="R134" s="187">
        <v>1736000</v>
      </c>
      <c r="S134" s="356" t="s">
        <v>605</v>
      </c>
      <c r="T134" s="188" t="s">
        <v>219</v>
      </c>
      <c r="U134" s="233">
        <f>SUM(R119:R135)</f>
        <v>53223125</v>
      </c>
    </row>
    <row r="135" spans="1:21" ht="34.5" customHeight="1" x14ac:dyDescent="0.25">
      <c r="A135" s="446">
        <v>119</v>
      </c>
      <c r="B135" s="193"/>
      <c r="C135" s="196" t="s">
        <v>293</v>
      </c>
      <c r="D135" s="182" t="s">
        <v>297</v>
      </c>
      <c r="E135" s="183" t="s">
        <v>106</v>
      </c>
      <c r="F135" s="182">
        <v>1</v>
      </c>
      <c r="G135" s="184" t="s">
        <v>301</v>
      </c>
      <c r="H135" s="185"/>
      <c r="I135" s="186" t="s">
        <v>115</v>
      </c>
      <c r="J135" s="260">
        <v>39636</v>
      </c>
      <c r="K135" s="260">
        <v>39636</v>
      </c>
      <c r="L135" s="186"/>
      <c r="M135" s="186"/>
      <c r="N135" s="186"/>
      <c r="O135" s="186"/>
      <c r="P135" s="186"/>
      <c r="Q135" s="188" t="s">
        <v>219</v>
      </c>
      <c r="R135" s="187">
        <v>2250000</v>
      </c>
      <c r="S135" s="356" t="s">
        <v>605</v>
      </c>
      <c r="T135" s="188" t="s">
        <v>219</v>
      </c>
      <c r="U135" s="234"/>
    </row>
    <row r="136" spans="1:21" s="250" customFormat="1" ht="28.5" customHeight="1" x14ac:dyDescent="0.25">
      <c r="A136" s="650" t="s">
        <v>41</v>
      </c>
      <c r="B136" s="650"/>
      <c r="C136" s="650"/>
      <c r="D136" s="650"/>
      <c r="E136" s="650"/>
      <c r="F136" s="126">
        <f>F13+F23+F30+F118</f>
        <v>119</v>
      </c>
      <c r="G136" s="247"/>
      <c r="H136" s="247"/>
      <c r="I136" s="247"/>
      <c r="J136" s="247"/>
      <c r="K136" s="247"/>
      <c r="L136" s="247"/>
      <c r="M136" s="247"/>
      <c r="N136" s="247"/>
      <c r="O136" s="247"/>
      <c r="P136" s="247"/>
      <c r="Q136" s="247"/>
      <c r="R136" s="248">
        <f>R13+R23+R30+R118</f>
        <v>818444247</v>
      </c>
      <c r="S136" s="248"/>
      <c r="T136" s="247"/>
      <c r="U136" s="249"/>
    </row>
    <row r="138" spans="1:21" x14ac:dyDescent="0.25">
      <c r="A138" s="574" t="s">
        <v>43</v>
      </c>
      <c r="B138" s="574"/>
      <c r="C138" s="574"/>
      <c r="D138" s="574"/>
    </row>
    <row r="139" spans="1:21" x14ac:dyDescent="0.25">
      <c r="A139" s="576" t="s">
        <v>468</v>
      </c>
      <c r="B139" s="576"/>
      <c r="C139" s="576"/>
      <c r="D139" s="576"/>
    </row>
    <row r="141" spans="1:21" x14ac:dyDescent="0.25">
      <c r="U141" s="246"/>
    </row>
    <row r="144" spans="1:21" ht="15" customHeight="1" x14ac:dyDescent="0.25">
      <c r="A144" s="577" t="s">
        <v>566</v>
      </c>
      <c r="B144" s="577"/>
      <c r="C144" s="577"/>
      <c r="D144" s="577"/>
    </row>
    <row r="145" spans="1:4" x14ac:dyDescent="0.25">
      <c r="A145" s="574" t="s">
        <v>567</v>
      </c>
      <c r="B145" s="574"/>
      <c r="C145" s="574"/>
      <c r="D145" s="574"/>
    </row>
    <row r="146" spans="1:4" x14ac:dyDescent="0.25">
      <c r="A146" s="574"/>
      <c r="B146" s="574"/>
      <c r="C146" s="574"/>
      <c r="D146" s="574"/>
    </row>
  </sheetData>
  <mergeCells count="35">
    <mergeCell ref="T9:T11"/>
    <mergeCell ref="B12:C12"/>
    <mergeCell ref="A1:T1"/>
    <mergeCell ref="A2:T2"/>
    <mergeCell ref="A9:A11"/>
    <mergeCell ref="B9:C11"/>
    <mergeCell ref="D9:D11"/>
    <mergeCell ref="E9:E11"/>
    <mergeCell ref="F9:F11"/>
    <mergeCell ref="G9:G11"/>
    <mergeCell ref="H9:H11"/>
    <mergeCell ref="I9:I11"/>
    <mergeCell ref="J9:J11"/>
    <mergeCell ref="S9:S11"/>
    <mergeCell ref="B19:C19"/>
    <mergeCell ref="K9:K11"/>
    <mergeCell ref="L9:P10"/>
    <mergeCell ref="Q9:Q11"/>
    <mergeCell ref="R9:R11"/>
    <mergeCell ref="B14:C14"/>
    <mergeCell ref="B15:C15"/>
    <mergeCell ref="B16:C16"/>
    <mergeCell ref="B17:C17"/>
    <mergeCell ref="B18:C18"/>
    <mergeCell ref="B13:C13"/>
    <mergeCell ref="A146:D146"/>
    <mergeCell ref="A139:D139"/>
    <mergeCell ref="B20:C20"/>
    <mergeCell ref="A136:E136"/>
    <mergeCell ref="A138:D138"/>
    <mergeCell ref="A144:D144"/>
    <mergeCell ref="A145:D145"/>
    <mergeCell ref="B23:C23"/>
    <mergeCell ref="B30:C30"/>
    <mergeCell ref="B118:C118"/>
  </mergeCells>
  <printOptions horizontalCentered="1"/>
  <pageMargins left="0.39370078740157483" right="0" top="0.59055118110236227" bottom="0" header="0.31496062992125984" footer="0.31496062992125984"/>
  <pageSetup paperSize="258" scale="60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249977111117893"/>
  </sheetPr>
  <dimension ref="A1:Z228"/>
  <sheetViews>
    <sheetView view="pageBreakPreview" zoomScale="75" zoomScaleNormal="75" zoomScaleSheetLayoutView="75" workbookViewId="0">
      <selection activeCell="G12" sqref="G12"/>
    </sheetView>
  </sheetViews>
  <sheetFormatPr defaultRowHeight="15" x14ac:dyDescent="0.25"/>
  <cols>
    <col min="1" max="1" width="13.42578125" customWidth="1"/>
    <col min="2" max="2" width="3.140625" customWidth="1"/>
    <col min="3" max="4" width="18.140625" customWidth="1"/>
    <col min="5" max="6" width="14.140625" customWidth="1"/>
    <col min="7" max="7" width="14.28515625" customWidth="1"/>
    <col min="8" max="8" width="17.7109375" customWidth="1"/>
    <col min="9" max="9" width="10.85546875" customWidth="1"/>
    <col min="10" max="10" width="13.28515625" customWidth="1"/>
    <col min="11" max="11" width="13.7109375" customWidth="1"/>
    <col min="17" max="17" width="13" customWidth="1"/>
    <col min="18" max="18" width="13.85546875" hidden="1" customWidth="1"/>
    <col min="19" max="19" width="13.85546875" customWidth="1"/>
    <col min="20" max="20" width="13" customWidth="1"/>
    <col min="21" max="21" width="15" customWidth="1"/>
  </cols>
  <sheetData>
    <row r="1" spans="1:20" ht="15.75" customHeight="1" x14ac:dyDescent="0.25">
      <c r="A1" s="582" t="s">
        <v>304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</row>
    <row r="2" spans="1:20" ht="15.75" customHeight="1" x14ac:dyDescent="0.25">
      <c r="A2" s="582" t="s">
        <v>44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</row>
    <row r="4" spans="1:20" x14ac:dyDescent="0.25">
      <c r="A4" t="s">
        <v>2</v>
      </c>
      <c r="B4" t="s">
        <v>5</v>
      </c>
      <c r="C4" t="s">
        <v>6</v>
      </c>
    </row>
    <row r="5" spans="1:20" x14ac:dyDescent="0.25">
      <c r="A5" t="s">
        <v>3</v>
      </c>
      <c r="B5" t="s">
        <v>5</v>
      </c>
      <c r="C5" t="s">
        <v>465</v>
      </c>
    </row>
    <row r="6" spans="1:20" x14ac:dyDescent="0.25">
      <c r="A6" t="s">
        <v>4</v>
      </c>
      <c r="B6" t="s">
        <v>5</v>
      </c>
      <c r="C6" t="s">
        <v>8</v>
      </c>
    </row>
    <row r="9" spans="1:20" ht="21.75" customHeight="1" x14ac:dyDescent="0.25">
      <c r="A9" s="583" t="s">
        <v>10</v>
      </c>
      <c r="B9" s="585" t="s">
        <v>13</v>
      </c>
      <c r="C9" s="585"/>
      <c r="D9" s="585" t="s">
        <v>11</v>
      </c>
      <c r="E9" s="583" t="s">
        <v>45</v>
      </c>
      <c r="F9" s="579" t="s">
        <v>46</v>
      </c>
      <c r="G9" s="579" t="s">
        <v>47</v>
      </c>
      <c r="H9" s="583" t="s">
        <v>48</v>
      </c>
      <c r="I9" s="583" t="s">
        <v>49</v>
      </c>
      <c r="J9" s="579" t="s">
        <v>544</v>
      </c>
      <c r="K9" s="579" t="s">
        <v>545</v>
      </c>
      <c r="L9" s="583" t="s">
        <v>12</v>
      </c>
      <c r="M9" s="583"/>
      <c r="N9" s="583"/>
      <c r="O9" s="583"/>
      <c r="P9" s="583"/>
      <c r="Q9" s="579" t="s">
        <v>55</v>
      </c>
      <c r="R9" s="583" t="s">
        <v>24</v>
      </c>
      <c r="S9" s="579" t="s">
        <v>606</v>
      </c>
      <c r="T9" s="583" t="s">
        <v>25</v>
      </c>
    </row>
    <row r="10" spans="1:20" ht="22.5" customHeight="1" x14ac:dyDescent="0.25">
      <c r="A10" s="584"/>
      <c r="B10" s="586"/>
      <c r="C10" s="586"/>
      <c r="D10" s="586"/>
      <c r="E10" s="584"/>
      <c r="F10" s="580"/>
      <c r="G10" s="580"/>
      <c r="H10" s="584"/>
      <c r="I10" s="584"/>
      <c r="J10" s="580"/>
      <c r="K10" s="580"/>
      <c r="L10" s="588"/>
      <c r="M10" s="588"/>
      <c r="N10" s="588"/>
      <c r="O10" s="588"/>
      <c r="P10" s="588"/>
      <c r="Q10" s="580"/>
      <c r="R10" s="584"/>
      <c r="S10" s="580"/>
      <c r="T10" s="584"/>
    </row>
    <row r="11" spans="1:20" x14ac:dyDescent="0.25">
      <c r="A11" s="584"/>
      <c r="B11" s="586"/>
      <c r="C11" s="586"/>
      <c r="D11" s="587"/>
      <c r="E11" s="588"/>
      <c r="F11" s="580"/>
      <c r="G11" s="580"/>
      <c r="H11" s="584"/>
      <c r="I11" s="588"/>
      <c r="J11" s="581"/>
      <c r="K11" s="581"/>
      <c r="L11" s="2" t="s">
        <v>50</v>
      </c>
      <c r="M11" s="2" t="s">
        <v>51</v>
      </c>
      <c r="N11" s="2" t="s">
        <v>52</v>
      </c>
      <c r="O11" s="2" t="s">
        <v>53</v>
      </c>
      <c r="P11" s="2" t="s">
        <v>54</v>
      </c>
      <c r="Q11" s="581"/>
      <c r="R11" s="588"/>
      <c r="S11" s="581"/>
      <c r="T11" s="588"/>
    </row>
    <row r="12" spans="1:20" x14ac:dyDescent="0.25">
      <c r="A12" s="2">
        <v>1</v>
      </c>
      <c r="B12" s="578">
        <v>2</v>
      </c>
      <c r="C12" s="578"/>
      <c r="D12" s="2">
        <v>3</v>
      </c>
      <c r="E12" s="2">
        <v>4</v>
      </c>
      <c r="F12" s="2">
        <v>5</v>
      </c>
      <c r="G12" s="2">
        <v>6</v>
      </c>
      <c r="H12" s="2">
        <v>7</v>
      </c>
      <c r="I12" s="2">
        <v>8</v>
      </c>
      <c r="J12" s="268">
        <v>9</v>
      </c>
      <c r="K12" s="2">
        <v>10</v>
      </c>
      <c r="L12" s="19">
        <v>11</v>
      </c>
      <c r="M12" s="19">
        <v>12</v>
      </c>
      <c r="N12" s="19">
        <v>13</v>
      </c>
      <c r="O12" s="19">
        <v>14</v>
      </c>
      <c r="P12" s="19">
        <v>15</v>
      </c>
      <c r="Q12" s="19">
        <v>16</v>
      </c>
      <c r="R12" s="19">
        <v>17</v>
      </c>
      <c r="S12" s="19">
        <v>17</v>
      </c>
      <c r="T12" s="19">
        <v>18</v>
      </c>
    </row>
    <row r="13" spans="1:20" ht="30" customHeight="1" x14ac:dyDescent="0.25">
      <c r="A13" s="202"/>
      <c r="B13" s="660" t="s">
        <v>793</v>
      </c>
      <c r="C13" s="661"/>
      <c r="D13" s="490" t="s">
        <v>787</v>
      </c>
      <c r="E13" s="202"/>
      <c r="F13" s="491">
        <f>SUM(F14:F22)</f>
        <v>9</v>
      </c>
      <c r="G13" s="202"/>
      <c r="H13" s="202"/>
      <c r="I13" s="202"/>
      <c r="J13" s="202"/>
      <c r="K13" s="202"/>
      <c r="L13" s="455"/>
      <c r="M13" s="455"/>
      <c r="N13" s="455"/>
      <c r="O13" s="455"/>
      <c r="P13" s="455"/>
      <c r="Q13" s="455"/>
      <c r="R13" s="492">
        <f>SUM(R14:R22)</f>
        <v>320647027</v>
      </c>
      <c r="S13" s="455"/>
      <c r="T13" s="455"/>
    </row>
    <row r="14" spans="1:20" ht="45" x14ac:dyDescent="0.25">
      <c r="A14" s="23">
        <v>1</v>
      </c>
      <c r="B14" s="656" t="s">
        <v>56</v>
      </c>
      <c r="C14" s="657"/>
      <c r="D14" s="24" t="s">
        <v>58</v>
      </c>
      <c r="E14" s="25" t="s">
        <v>60</v>
      </c>
      <c r="F14" s="23">
        <v>1</v>
      </c>
      <c r="G14" s="26" t="s">
        <v>549</v>
      </c>
      <c r="H14" s="27">
        <v>1500</v>
      </c>
      <c r="I14" s="28" t="s">
        <v>115</v>
      </c>
      <c r="J14" s="442">
        <v>39447</v>
      </c>
      <c r="K14" s="331" t="s">
        <v>550</v>
      </c>
      <c r="L14" s="28" t="s">
        <v>73</v>
      </c>
      <c r="M14" s="29" t="s">
        <v>561</v>
      </c>
      <c r="N14" s="30" t="s">
        <v>562</v>
      </c>
      <c r="O14" s="31" t="s">
        <v>663</v>
      </c>
      <c r="P14" s="29" t="s">
        <v>602</v>
      </c>
      <c r="Q14" s="29" t="s">
        <v>551</v>
      </c>
      <c r="R14" s="32">
        <v>198572500</v>
      </c>
      <c r="S14" s="341" t="s">
        <v>604</v>
      </c>
      <c r="T14" s="29" t="s">
        <v>551</v>
      </c>
    </row>
    <row r="15" spans="1:20" ht="45" x14ac:dyDescent="0.25">
      <c r="A15" s="33">
        <v>2</v>
      </c>
      <c r="B15" s="664" t="s">
        <v>57</v>
      </c>
      <c r="C15" s="665"/>
      <c r="D15" s="34" t="s">
        <v>59</v>
      </c>
      <c r="E15" s="35" t="s">
        <v>61</v>
      </c>
      <c r="F15" s="33">
        <v>1</v>
      </c>
      <c r="G15" s="36" t="s">
        <v>67</v>
      </c>
      <c r="H15" s="41" t="s">
        <v>72</v>
      </c>
      <c r="I15" s="37" t="s">
        <v>115</v>
      </c>
      <c r="J15" s="443">
        <v>39447</v>
      </c>
      <c r="K15" s="37">
        <v>2007</v>
      </c>
      <c r="L15" s="37" t="s">
        <v>73</v>
      </c>
      <c r="M15" s="38" t="s">
        <v>74</v>
      </c>
      <c r="N15" s="39" t="s">
        <v>80</v>
      </c>
      <c r="O15" s="39" t="s">
        <v>86</v>
      </c>
      <c r="P15" s="38" t="s">
        <v>91</v>
      </c>
      <c r="Q15" s="39" t="s">
        <v>93</v>
      </c>
      <c r="R15" s="40">
        <v>13920000</v>
      </c>
      <c r="S15" s="342" t="s">
        <v>605</v>
      </c>
      <c r="T15" s="39" t="s">
        <v>93</v>
      </c>
    </row>
    <row r="16" spans="1:20" ht="45" x14ac:dyDescent="0.25">
      <c r="A16" s="33">
        <v>3</v>
      </c>
      <c r="B16" s="664" t="s">
        <v>57</v>
      </c>
      <c r="C16" s="665"/>
      <c r="D16" s="34" t="s">
        <v>59</v>
      </c>
      <c r="E16" s="35" t="s">
        <v>62</v>
      </c>
      <c r="F16" s="33">
        <v>1</v>
      </c>
      <c r="G16" s="36" t="s">
        <v>68</v>
      </c>
      <c r="H16" s="41" t="s">
        <v>72</v>
      </c>
      <c r="I16" s="37" t="s">
        <v>115</v>
      </c>
      <c r="J16" s="443">
        <v>40178</v>
      </c>
      <c r="K16" s="37">
        <v>2009</v>
      </c>
      <c r="L16" s="37" t="s">
        <v>73</v>
      </c>
      <c r="M16" s="38" t="s">
        <v>75</v>
      </c>
      <c r="N16" s="39" t="s">
        <v>81</v>
      </c>
      <c r="O16" s="39" t="s">
        <v>87</v>
      </c>
      <c r="P16" s="37"/>
      <c r="Q16" s="39" t="s">
        <v>93</v>
      </c>
      <c r="R16" s="40">
        <v>12180000</v>
      </c>
      <c r="S16" s="342" t="s">
        <v>604</v>
      </c>
      <c r="T16" s="39" t="s">
        <v>93</v>
      </c>
    </row>
    <row r="17" spans="1:21" ht="45" x14ac:dyDescent="0.25">
      <c r="A17" s="33">
        <v>4</v>
      </c>
      <c r="B17" s="664" t="s">
        <v>57</v>
      </c>
      <c r="C17" s="665"/>
      <c r="D17" s="34" t="s">
        <v>59</v>
      </c>
      <c r="E17" s="35" t="s">
        <v>63</v>
      </c>
      <c r="F17" s="33">
        <v>1</v>
      </c>
      <c r="G17" s="36" t="s">
        <v>69</v>
      </c>
      <c r="H17" s="41" t="s">
        <v>72</v>
      </c>
      <c r="I17" s="37" t="s">
        <v>115</v>
      </c>
      <c r="J17" s="443">
        <v>41639</v>
      </c>
      <c r="K17" s="37">
        <v>2013</v>
      </c>
      <c r="L17" s="37" t="s">
        <v>73</v>
      </c>
      <c r="M17" s="38" t="s">
        <v>76</v>
      </c>
      <c r="N17" s="39" t="s">
        <v>82</v>
      </c>
      <c r="O17" s="39" t="s">
        <v>88</v>
      </c>
      <c r="P17" s="38" t="s">
        <v>595</v>
      </c>
      <c r="Q17" s="39" t="s">
        <v>93</v>
      </c>
      <c r="R17" s="40">
        <v>14984627</v>
      </c>
      <c r="S17" s="342" t="s">
        <v>604</v>
      </c>
      <c r="T17" s="39" t="s">
        <v>93</v>
      </c>
    </row>
    <row r="18" spans="1:21" ht="60" x14ac:dyDescent="0.25">
      <c r="A18" s="33">
        <v>5</v>
      </c>
      <c r="B18" s="664" t="s">
        <v>57</v>
      </c>
      <c r="C18" s="665"/>
      <c r="D18" s="34" t="s">
        <v>59</v>
      </c>
      <c r="E18" s="35" t="s">
        <v>64</v>
      </c>
      <c r="F18" s="33">
        <v>1</v>
      </c>
      <c r="G18" s="36" t="s">
        <v>70</v>
      </c>
      <c r="H18" s="41" t="s">
        <v>72</v>
      </c>
      <c r="I18" s="37" t="s">
        <v>115</v>
      </c>
      <c r="J18" s="443">
        <v>42004</v>
      </c>
      <c r="K18" s="37">
        <v>2014</v>
      </c>
      <c r="L18" s="37" t="s">
        <v>73</v>
      </c>
      <c r="M18" s="38" t="s">
        <v>77</v>
      </c>
      <c r="N18" s="39" t="s">
        <v>83</v>
      </c>
      <c r="O18" s="39" t="s">
        <v>552</v>
      </c>
      <c r="P18" s="38" t="s">
        <v>600</v>
      </c>
      <c r="Q18" s="38" t="s">
        <v>92</v>
      </c>
      <c r="R18" s="40">
        <v>15960500</v>
      </c>
      <c r="S18" s="342" t="s">
        <v>604</v>
      </c>
      <c r="T18" s="39" t="s">
        <v>93</v>
      </c>
    </row>
    <row r="19" spans="1:21" ht="60" x14ac:dyDescent="0.25">
      <c r="A19" s="33">
        <v>6</v>
      </c>
      <c r="B19" s="664" t="s">
        <v>57</v>
      </c>
      <c r="C19" s="665"/>
      <c r="D19" s="34" t="s">
        <v>59</v>
      </c>
      <c r="E19" s="35" t="s">
        <v>65</v>
      </c>
      <c r="F19" s="33">
        <v>1</v>
      </c>
      <c r="G19" s="36" t="s">
        <v>70</v>
      </c>
      <c r="H19" s="41" t="s">
        <v>72</v>
      </c>
      <c r="I19" s="37" t="s">
        <v>115</v>
      </c>
      <c r="J19" s="443">
        <v>42004</v>
      </c>
      <c r="K19" s="37">
        <v>2014</v>
      </c>
      <c r="L19" s="37" t="s">
        <v>73</v>
      </c>
      <c r="M19" s="38" t="s">
        <v>78</v>
      </c>
      <c r="N19" s="39" t="s">
        <v>84</v>
      </c>
      <c r="O19" s="39" t="s">
        <v>89</v>
      </c>
      <c r="P19" s="38" t="s">
        <v>596</v>
      </c>
      <c r="Q19" s="38" t="s">
        <v>92</v>
      </c>
      <c r="R19" s="40">
        <v>15960500</v>
      </c>
      <c r="S19" s="342" t="s">
        <v>604</v>
      </c>
      <c r="T19" s="39" t="s">
        <v>93</v>
      </c>
    </row>
    <row r="20" spans="1:21" ht="60" x14ac:dyDescent="0.25">
      <c r="A20" s="33">
        <v>7</v>
      </c>
      <c r="B20" s="664" t="s">
        <v>57</v>
      </c>
      <c r="C20" s="665"/>
      <c r="D20" s="34" t="s">
        <v>59</v>
      </c>
      <c r="E20" s="35" t="s">
        <v>66</v>
      </c>
      <c r="F20" s="33">
        <v>1</v>
      </c>
      <c r="G20" s="36" t="s">
        <v>71</v>
      </c>
      <c r="H20" s="41" t="s">
        <v>72</v>
      </c>
      <c r="I20" s="37" t="s">
        <v>115</v>
      </c>
      <c r="J20" s="443">
        <v>42369</v>
      </c>
      <c r="K20" s="37">
        <v>2015</v>
      </c>
      <c r="L20" s="37" t="s">
        <v>73</v>
      </c>
      <c r="M20" s="38" t="s">
        <v>79</v>
      </c>
      <c r="N20" s="39" t="s">
        <v>85</v>
      </c>
      <c r="O20" s="39" t="s">
        <v>90</v>
      </c>
      <c r="P20" s="42" t="s">
        <v>597</v>
      </c>
      <c r="Q20" s="38" t="s">
        <v>92</v>
      </c>
      <c r="R20" s="40">
        <v>16356300</v>
      </c>
      <c r="S20" s="342" t="s">
        <v>604</v>
      </c>
      <c r="T20" s="39" t="s">
        <v>93</v>
      </c>
    </row>
    <row r="21" spans="1:21" ht="60" x14ac:dyDescent="0.25">
      <c r="A21" s="33">
        <v>8</v>
      </c>
      <c r="B21" s="43"/>
      <c r="C21" s="44" t="s">
        <v>57</v>
      </c>
      <c r="D21" s="34" t="s">
        <v>59</v>
      </c>
      <c r="E21" s="35" t="s">
        <v>104</v>
      </c>
      <c r="F21" s="33">
        <v>1</v>
      </c>
      <c r="G21" s="36" t="s">
        <v>108</v>
      </c>
      <c r="H21" s="45" t="s">
        <v>72</v>
      </c>
      <c r="I21" s="37" t="s">
        <v>115</v>
      </c>
      <c r="J21" s="443">
        <v>42369</v>
      </c>
      <c r="K21" s="37">
        <v>2015</v>
      </c>
      <c r="L21" s="37"/>
      <c r="M21" s="38" t="s">
        <v>555</v>
      </c>
      <c r="N21" s="39" t="s">
        <v>556</v>
      </c>
      <c r="O21" s="39" t="s">
        <v>553</v>
      </c>
      <c r="P21" s="38" t="s">
        <v>598</v>
      </c>
      <c r="Q21" s="38" t="s">
        <v>92</v>
      </c>
      <c r="R21" s="46">
        <v>16356300</v>
      </c>
      <c r="S21" s="343" t="s">
        <v>604</v>
      </c>
      <c r="T21" s="39" t="s">
        <v>93</v>
      </c>
    </row>
    <row r="22" spans="1:21" ht="60" x14ac:dyDescent="0.25">
      <c r="A22" s="33">
        <v>9</v>
      </c>
      <c r="B22" s="43"/>
      <c r="C22" s="44" t="s">
        <v>57</v>
      </c>
      <c r="D22" s="34" t="s">
        <v>59</v>
      </c>
      <c r="E22" s="35" t="s">
        <v>105</v>
      </c>
      <c r="F22" s="33">
        <v>1</v>
      </c>
      <c r="G22" s="36" t="s">
        <v>108</v>
      </c>
      <c r="H22" s="47" t="s">
        <v>72</v>
      </c>
      <c r="I22" s="37" t="s">
        <v>115</v>
      </c>
      <c r="J22" s="443">
        <v>42369</v>
      </c>
      <c r="K22" s="37">
        <v>2015</v>
      </c>
      <c r="L22" s="37"/>
      <c r="M22" s="38" t="s">
        <v>557</v>
      </c>
      <c r="N22" s="39" t="s">
        <v>558</v>
      </c>
      <c r="O22" s="39" t="s">
        <v>554</v>
      </c>
      <c r="P22" s="38" t="s">
        <v>599</v>
      </c>
      <c r="Q22" s="38" t="s">
        <v>92</v>
      </c>
      <c r="R22" s="40">
        <v>16356300</v>
      </c>
      <c r="S22" s="342" t="s">
        <v>604</v>
      </c>
      <c r="T22" s="39" t="s">
        <v>93</v>
      </c>
      <c r="U22" s="58"/>
    </row>
    <row r="23" spans="1:21" s="79" customFormat="1" ht="42.75" customHeight="1" x14ac:dyDescent="0.25">
      <c r="A23" s="70"/>
      <c r="B23" s="658" t="s">
        <v>788</v>
      </c>
      <c r="C23" s="659"/>
      <c r="D23" s="494" t="s">
        <v>789</v>
      </c>
      <c r="E23" s="74"/>
      <c r="F23" s="495">
        <f>SUM(F24:F29)</f>
        <v>6</v>
      </c>
      <c r="G23" s="80"/>
      <c r="H23" s="493"/>
      <c r="I23" s="76"/>
      <c r="J23" s="263"/>
      <c r="K23" s="76"/>
      <c r="L23" s="76"/>
      <c r="M23" s="84"/>
      <c r="N23" s="78"/>
      <c r="O23" s="78"/>
      <c r="P23" s="84"/>
      <c r="Q23" s="84"/>
      <c r="R23" s="496">
        <f>SUM(R24:R29)</f>
        <v>54600000</v>
      </c>
      <c r="S23" s="347"/>
      <c r="T23" s="78"/>
      <c r="U23" s="82"/>
    </row>
    <row r="24" spans="1:21" ht="30" x14ac:dyDescent="0.25">
      <c r="A24" s="33">
        <v>10</v>
      </c>
      <c r="B24" s="49"/>
      <c r="C24" s="50" t="s">
        <v>94</v>
      </c>
      <c r="D24" s="51" t="s">
        <v>99</v>
      </c>
      <c r="E24" s="52" t="s">
        <v>106</v>
      </c>
      <c r="F24" s="48">
        <v>1</v>
      </c>
      <c r="G24" s="48" t="s">
        <v>109</v>
      </c>
      <c r="H24" s="53"/>
      <c r="I24" s="54" t="s">
        <v>115</v>
      </c>
      <c r="J24" s="261">
        <v>41912</v>
      </c>
      <c r="K24" s="261">
        <v>41912</v>
      </c>
      <c r="L24" s="54"/>
      <c r="M24" s="54"/>
      <c r="N24" s="54"/>
      <c r="O24" s="54"/>
      <c r="P24" s="54"/>
      <c r="Q24" s="56" t="s">
        <v>93</v>
      </c>
      <c r="R24" s="55">
        <v>8000000</v>
      </c>
      <c r="S24" s="344" t="s">
        <v>604</v>
      </c>
      <c r="T24" s="56" t="s">
        <v>93</v>
      </c>
    </row>
    <row r="25" spans="1:21" ht="30" x14ac:dyDescent="0.25">
      <c r="A25" s="33">
        <v>11</v>
      </c>
      <c r="B25" s="49"/>
      <c r="C25" s="50" t="s">
        <v>94</v>
      </c>
      <c r="D25" s="51" t="s">
        <v>99</v>
      </c>
      <c r="E25" s="52" t="s">
        <v>60</v>
      </c>
      <c r="F25" s="48">
        <v>1</v>
      </c>
      <c r="G25" s="48" t="s">
        <v>109</v>
      </c>
      <c r="H25" s="53"/>
      <c r="I25" s="54" t="s">
        <v>115</v>
      </c>
      <c r="J25" s="261">
        <v>41912</v>
      </c>
      <c r="K25" s="261">
        <v>41912</v>
      </c>
      <c r="L25" s="54"/>
      <c r="M25" s="54"/>
      <c r="N25" s="54"/>
      <c r="O25" s="54"/>
      <c r="P25" s="54"/>
      <c r="Q25" s="56" t="s">
        <v>93</v>
      </c>
      <c r="R25" s="55">
        <v>8000000</v>
      </c>
      <c r="S25" s="344" t="s">
        <v>604</v>
      </c>
      <c r="T25" s="56" t="s">
        <v>93</v>
      </c>
    </row>
    <row r="26" spans="1:21" ht="30" x14ac:dyDescent="0.25">
      <c r="A26" s="33">
        <v>12</v>
      </c>
      <c r="B26" s="49"/>
      <c r="C26" s="50" t="s">
        <v>94</v>
      </c>
      <c r="D26" s="51" t="s">
        <v>100</v>
      </c>
      <c r="E26" s="52" t="s">
        <v>61</v>
      </c>
      <c r="F26" s="48">
        <v>1</v>
      </c>
      <c r="G26" s="48" t="s">
        <v>109</v>
      </c>
      <c r="H26" s="53"/>
      <c r="I26" s="54" t="s">
        <v>115</v>
      </c>
      <c r="J26" s="261">
        <v>41912</v>
      </c>
      <c r="K26" s="261">
        <v>41912</v>
      </c>
      <c r="L26" s="54"/>
      <c r="M26" s="54"/>
      <c r="N26" s="54"/>
      <c r="O26" s="54"/>
      <c r="P26" s="54"/>
      <c r="Q26" s="56" t="s">
        <v>93</v>
      </c>
      <c r="R26" s="55">
        <v>8750000</v>
      </c>
      <c r="S26" s="344" t="s">
        <v>604</v>
      </c>
      <c r="T26" s="56" t="s">
        <v>93</v>
      </c>
    </row>
    <row r="27" spans="1:21" ht="30" x14ac:dyDescent="0.25">
      <c r="A27" s="33">
        <v>13</v>
      </c>
      <c r="B27" s="49"/>
      <c r="C27" s="50" t="s">
        <v>94</v>
      </c>
      <c r="D27" s="51" t="s">
        <v>100</v>
      </c>
      <c r="E27" s="52" t="s">
        <v>107</v>
      </c>
      <c r="F27" s="48">
        <v>1</v>
      </c>
      <c r="G27" s="48" t="s">
        <v>109</v>
      </c>
      <c r="H27" s="53"/>
      <c r="I27" s="54" t="s">
        <v>115</v>
      </c>
      <c r="J27" s="261">
        <v>41912</v>
      </c>
      <c r="K27" s="261">
        <v>41912</v>
      </c>
      <c r="L27" s="54"/>
      <c r="M27" s="54"/>
      <c r="N27" s="54"/>
      <c r="O27" s="54"/>
      <c r="P27" s="54"/>
      <c r="Q27" s="56" t="s">
        <v>93</v>
      </c>
      <c r="R27" s="55">
        <v>8750000</v>
      </c>
      <c r="S27" s="344" t="s">
        <v>604</v>
      </c>
      <c r="T27" s="56" t="s">
        <v>93</v>
      </c>
    </row>
    <row r="28" spans="1:21" ht="30" x14ac:dyDescent="0.25">
      <c r="A28" s="33">
        <v>14</v>
      </c>
      <c r="B28" s="49"/>
      <c r="C28" s="50" t="s">
        <v>94</v>
      </c>
      <c r="D28" s="51" t="s">
        <v>98</v>
      </c>
      <c r="E28" s="52" t="s">
        <v>62</v>
      </c>
      <c r="F28" s="48">
        <v>1</v>
      </c>
      <c r="G28" s="48" t="s">
        <v>109</v>
      </c>
      <c r="H28" s="53"/>
      <c r="I28" s="54" t="s">
        <v>115</v>
      </c>
      <c r="J28" s="261">
        <v>41912</v>
      </c>
      <c r="K28" s="261">
        <v>41912</v>
      </c>
      <c r="L28" s="54"/>
      <c r="M28" s="54"/>
      <c r="N28" s="54"/>
      <c r="O28" s="54"/>
      <c r="P28" s="54"/>
      <c r="Q28" s="56" t="s">
        <v>93</v>
      </c>
      <c r="R28" s="57">
        <v>10550000</v>
      </c>
      <c r="S28" s="345" t="s">
        <v>604</v>
      </c>
      <c r="T28" s="56" t="s">
        <v>93</v>
      </c>
    </row>
    <row r="29" spans="1:21" ht="30" x14ac:dyDescent="0.25">
      <c r="A29" s="33">
        <v>15</v>
      </c>
      <c r="B29" s="49"/>
      <c r="C29" s="50" t="s">
        <v>94</v>
      </c>
      <c r="D29" s="51" t="s">
        <v>98</v>
      </c>
      <c r="E29" s="52" t="s">
        <v>63</v>
      </c>
      <c r="F29" s="48">
        <v>1</v>
      </c>
      <c r="G29" s="48" t="s">
        <v>109</v>
      </c>
      <c r="H29" s="53"/>
      <c r="I29" s="54" t="s">
        <v>115</v>
      </c>
      <c r="J29" s="261">
        <v>41912</v>
      </c>
      <c r="K29" s="261">
        <v>41912</v>
      </c>
      <c r="L29" s="54"/>
      <c r="M29" s="54"/>
      <c r="N29" s="54"/>
      <c r="O29" s="54"/>
      <c r="P29" s="54"/>
      <c r="Q29" s="56" t="s">
        <v>93</v>
      </c>
      <c r="R29" s="57">
        <v>10550000</v>
      </c>
      <c r="S29" s="345" t="s">
        <v>604</v>
      </c>
      <c r="T29" s="56" t="s">
        <v>93</v>
      </c>
      <c r="U29" s="58"/>
    </row>
    <row r="30" spans="1:21" s="79" customFormat="1" ht="45" x14ac:dyDescent="0.25">
      <c r="A30" s="70"/>
      <c r="B30" s="662" t="s">
        <v>790</v>
      </c>
      <c r="C30" s="663"/>
      <c r="D30" s="494" t="s">
        <v>791</v>
      </c>
      <c r="E30" s="74"/>
      <c r="F30" s="495">
        <f>SUM(F31:F199)</f>
        <v>169</v>
      </c>
      <c r="G30" s="70"/>
      <c r="H30" s="75"/>
      <c r="I30" s="76"/>
      <c r="J30" s="263"/>
      <c r="K30" s="263"/>
      <c r="L30" s="76"/>
      <c r="M30" s="76"/>
      <c r="N30" s="76"/>
      <c r="O30" s="76"/>
      <c r="P30" s="76"/>
      <c r="Q30" s="84"/>
      <c r="R30" s="496">
        <f>SUM(R31:R199)</f>
        <v>475227835</v>
      </c>
      <c r="S30" s="347"/>
      <c r="T30" s="84"/>
      <c r="U30" s="82"/>
    </row>
    <row r="31" spans="1:21" ht="39.75" customHeight="1" x14ac:dyDescent="0.25">
      <c r="A31" s="33">
        <v>16</v>
      </c>
      <c r="B31" s="20"/>
      <c r="C31" s="22" t="s">
        <v>95</v>
      </c>
      <c r="D31" s="18" t="s">
        <v>101</v>
      </c>
      <c r="E31" s="16" t="s">
        <v>106</v>
      </c>
      <c r="F31" s="8">
        <v>1</v>
      </c>
      <c r="G31" s="8" t="s">
        <v>110</v>
      </c>
      <c r="H31" s="10"/>
      <c r="I31" s="12" t="s">
        <v>116</v>
      </c>
      <c r="J31" s="262">
        <v>33970</v>
      </c>
      <c r="K31" s="262">
        <v>33970</v>
      </c>
      <c r="L31" s="12"/>
      <c r="M31" s="12"/>
      <c r="N31" s="12"/>
      <c r="O31" s="12"/>
      <c r="P31" s="12"/>
      <c r="Q31" s="78" t="s">
        <v>93</v>
      </c>
      <c r="R31" s="21">
        <v>300000</v>
      </c>
      <c r="S31" s="346" t="s">
        <v>605</v>
      </c>
      <c r="T31" s="78" t="s">
        <v>93</v>
      </c>
    </row>
    <row r="32" spans="1:21" ht="39.75" customHeight="1" x14ac:dyDescent="0.25">
      <c r="A32" s="33">
        <v>17</v>
      </c>
      <c r="B32" s="20"/>
      <c r="C32" s="22" t="s">
        <v>95</v>
      </c>
      <c r="D32" s="18" t="s">
        <v>101</v>
      </c>
      <c r="E32" s="16" t="s">
        <v>60</v>
      </c>
      <c r="F32" s="8">
        <v>1</v>
      </c>
      <c r="G32" s="8" t="s">
        <v>110</v>
      </c>
      <c r="H32" s="10"/>
      <c r="I32" s="12" t="s">
        <v>116</v>
      </c>
      <c r="J32" s="262">
        <v>33970</v>
      </c>
      <c r="K32" s="262">
        <v>33970</v>
      </c>
      <c r="L32" s="12"/>
      <c r="M32" s="12"/>
      <c r="N32" s="12"/>
      <c r="O32" s="12"/>
      <c r="P32" s="12"/>
      <c r="Q32" s="78" t="s">
        <v>93</v>
      </c>
      <c r="R32" s="21">
        <v>300000</v>
      </c>
      <c r="S32" s="346" t="s">
        <v>605</v>
      </c>
      <c r="T32" s="78" t="s">
        <v>93</v>
      </c>
    </row>
    <row r="33" spans="1:21" ht="39.75" customHeight="1" x14ac:dyDescent="0.25">
      <c r="A33" s="33">
        <v>18</v>
      </c>
      <c r="B33" s="20"/>
      <c r="C33" s="22" t="s">
        <v>95</v>
      </c>
      <c r="D33" s="18" t="s">
        <v>101</v>
      </c>
      <c r="E33" s="16" t="s">
        <v>61</v>
      </c>
      <c r="F33" s="8">
        <v>1</v>
      </c>
      <c r="G33" s="8" t="s">
        <v>110</v>
      </c>
      <c r="H33" s="10"/>
      <c r="I33" s="12" t="s">
        <v>116</v>
      </c>
      <c r="J33" s="262">
        <v>33970</v>
      </c>
      <c r="K33" s="262">
        <v>33970</v>
      </c>
      <c r="L33" s="12"/>
      <c r="M33" s="12"/>
      <c r="N33" s="12"/>
      <c r="O33" s="12"/>
      <c r="P33" s="12"/>
      <c r="Q33" s="78" t="s">
        <v>93</v>
      </c>
      <c r="R33" s="21">
        <v>300000</v>
      </c>
      <c r="S33" s="346" t="s">
        <v>605</v>
      </c>
      <c r="T33" s="78" t="s">
        <v>93</v>
      </c>
      <c r="U33" s="58"/>
    </row>
    <row r="34" spans="1:21" s="79" customFormat="1" ht="39.75" customHeight="1" x14ac:dyDescent="0.25">
      <c r="A34" s="33">
        <v>19</v>
      </c>
      <c r="B34" s="71"/>
      <c r="C34" s="72" t="s">
        <v>96</v>
      </c>
      <c r="D34" s="73" t="s">
        <v>102</v>
      </c>
      <c r="E34" s="74" t="s">
        <v>60</v>
      </c>
      <c r="F34" s="70">
        <v>1</v>
      </c>
      <c r="G34" s="80" t="s">
        <v>111</v>
      </c>
      <c r="H34" s="75"/>
      <c r="I34" s="76" t="s">
        <v>115</v>
      </c>
      <c r="J34" s="263">
        <v>41078</v>
      </c>
      <c r="K34" s="263">
        <v>41078</v>
      </c>
      <c r="L34" s="76"/>
      <c r="M34" s="76"/>
      <c r="N34" s="76"/>
      <c r="O34" s="76"/>
      <c r="P34" s="76"/>
      <c r="Q34" s="78" t="s">
        <v>93</v>
      </c>
      <c r="R34" s="77">
        <v>248750</v>
      </c>
      <c r="S34" s="347" t="s">
        <v>607</v>
      </c>
      <c r="T34" s="78" t="s">
        <v>93</v>
      </c>
    </row>
    <row r="35" spans="1:21" s="79" customFormat="1" ht="39.75" customHeight="1" x14ac:dyDescent="0.25">
      <c r="A35" s="33">
        <v>20</v>
      </c>
      <c r="B35" s="71"/>
      <c r="C35" s="72" t="s">
        <v>96</v>
      </c>
      <c r="D35" s="73" t="s">
        <v>102</v>
      </c>
      <c r="E35" s="74" t="s">
        <v>61</v>
      </c>
      <c r="F35" s="70">
        <v>1</v>
      </c>
      <c r="G35" s="80" t="s">
        <v>111</v>
      </c>
      <c r="H35" s="75"/>
      <c r="I35" s="76" t="s">
        <v>115</v>
      </c>
      <c r="J35" s="263">
        <v>41078</v>
      </c>
      <c r="K35" s="263">
        <v>41078</v>
      </c>
      <c r="L35" s="76"/>
      <c r="M35" s="76"/>
      <c r="N35" s="76"/>
      <c r="O35" s="76"/>
      <c r="P35" s="76"/>
      <c r="Q35" s="78" t="s">
        <v>93</v>
      </c>
      <c r="R35" s="77">
        <v>248750</v>
      </c>
      <c r="S35" s="347" t="s">
        <v>607</v>
      </c>
      <c r="T35" s="78" t="s">
        <v>93</v>
      </c>
    </row>
    <row r="36" spans="1:21" s="79" customFormat="1" ht="39.75" customHeight="1" x14ac:dyDescent="0.25">
      <c r="A36" s="33">
        <v>21</v>
      </c>
      <c r="B36" s="86"/>
      <c r="C36" s="87" t="s">
        <v>119</v>
      </c>
      <c r="D36" s="88" t="s">
        <v>133</v>
      </c>
      <c r="E36" s="89" t="s">
        <v>106</v>
      </c>
      <c r="F36" s="85">
        <v>1</v>
      </c>
      <c r="G36" s="85" t="s">
        <v>143</v>
      </c>
      <c r="H36" s="90" t="s">
        <v>73</v>
      </c>
      <c r="I36" s="91" t="s">
        <v>151</v>
      </c>
      <c r="J36" s="264">
        <v>37622</v>
      </c>
      <c r="K36" s="264">
        <v>37622</v>
      </c>
      <c r="L36" s="91"/>
      <c r="M36" s="91"/>
      <c r="N36" s="91"/>
      <c r="O36" s="91"/>
      <c r="P36" s="91"/>
      <c r="Q36" s="78" t="s">
        <v>93</v>
      </c>
      <c r="R36" s="81">
        <v>300000</v>
      </c>
      <c r="S36" s="348" t="s">
        <v>605</v>
      </c>
      <c r="T36" s="78" t="s">
        <v>93</v>
      </c>
      <c r="U36" s="82"/>
    </row>
    <row r="37" spans="1:21" s="79" customFormat="1" ht="39.75" customHeight="1" x14ac:dyDescent="0.25">
      <c r="A37" s="33">
        <v>22</v>
      </c>
      <c r="B37" s="86"/>
      <c r="C37" s="87" t="s">
        <v>120</v>
      </c>
      <c r="D37" s="92" t="s">
        <v>134</v>
      </c>
      <c r="E37" s="89" t="s">
        <v>106</v>
      </c>
      <c r="F37" s="85">
        <v>1</v>
      </c>
      <c r="G37" s="85" t="s">
        <v>143</v>
      </c>
      <c r="H37" s="90" t="s">
        <v>73</v>
      </c>
      <c r="I37" s="91" t="s">
        <v>151</v>
      </c>
      <c r="J37" s="264">
        <v>32874</v>
      </c>
      <c r="K37" s="264">
        <v>32874</v>
      </c>
      <c r="L37" s="91"/>
      <c r="M37" s="91"/>
      <c r="N37" s="91"/>
      <c r="O37" s="91"/>
      <c r="P37" s="91"/>
      <c r="Q37" s="78" t="s">
        <v>93</v>
      </c>
      <c r="R37" s="81">
        <v>150000</v>
      </c>
      <c r="S37" s="348" t="s">
        <v>607</v>
      </c>
      <c r="T37" s="78" t="s">
        <v>93</v>
      </c>
      <c r="U37" s="82"/>
    </row>
    <row r="38" spans="1:21" s="79" customFormat="1" ht="39.75" customHeight="1" x14ac:dyDescent="0.25">
      <c r="A38" s="33">
        <v>23</v>
      </c>
      <c r="B38" s="86"/>
      <c r="C38" s="87" t="s">
        <v>123</v>
      </c>
      <c r="D38" s="88" t="s">
        <v>137</v>
      </c>
      <c r="E38" s="89" t="s">
        <v>106</v>
      </c>
      <c r="F38" s="85">
        <v>1</v>
      </c>
      <c r="G38" s="85" t="s">
        <v>143</v>
      </c>
      <c r="H38" s="90" t="s">
        <v>73</v>
      </c>
      <c r="I38" s="91" t="s">
        <v>152</v>
      </c>
      <c r="J38" s="264">
        <v>32977</v>
      </c>
      <c r="K38" s="264">
        <v>32977</v>
      </c>
      <c r="L38" s="91"/>
      <c r="M38" s="91"/>
      <c r="N38" s="91"/>
      <c r="O38" s="91"/>
      <c r="P38" s="91"/>
      <c r="Q38" s="78" t="s">
        <v>93</v>
      </c>
      <c r="R38" s="81">
        <v>300000</v>
      </c>
      <c r="S38" s="348" t="s">
        <v>607</v>
      </c>
      <c r="T38" s="78" t="s">
        <v>93</v>
      </c>
      <c r="U38" s="82"/>
    </row>
    <row r="39" spans="1:21" s="79" customFormat="1" ht="39.75" customHeight="1" x14ac:dyDescent="0.25">
      <c r="A39" s="33">
        <v>24</v>
      </c>
      <c r="B39" s="86"/>
      <c r="C39" s="87" t="s">
        <v>125</v>
      </c>
      <c r="D39" s="88" t="s">
        <v>139</v>
      </c>
      <c r="E39" s="89" t="s">
        <v>60</v>
      </c>
      <c r="F39" s="85">
        <v>1</v>
      </c>
      <c r="G39" s="85" t="s">
        <v>143</v>
      </c>
      <c r="H39" s="90" t="s">
        <v>73</v>
      </c>
      <c r="I39" s="91" t="s">
        <v>152</v>
      </c>
      <c r="J39" s="264">
        <v>34700</v>
      </c>
      <c r="K39" s="264">
        <v>34700</v>
      </c>
      <c r="L39" s="91"/>
      <c r="M39" s="91"/>
      <c r="N39" s="91"/>
      <c r="O39" s="91"/>
      <c r="P39" s="91"/>
      <c r="Q39" s="78" t="s">
        <v>93</v>
      </c>
      <c r="R39" s="81">
        <v>100000</v>
      </c>
      <c r="S39" s="348" t="s">
        <v>604</v>
      </c>
      <c r="T39" s="78" t="s">
        <v>93</v>
      </c>
      <c r="U39" s="82"/>
    </row>
    <row r="40" spans="1:21" s="79" customFormat="1" ht="39.75" customHeight="1" x14ac:dyDescent="0.25">
      <c r="A40" s="33">
        <v>27</v>
      </c>
      <c r="B40" s="86"/>
      <c r="C40" s="87" t="s">
        <v>127</v>
      </c>
      <c r="D40" s="88" t="s">
        <v>140</v>
      </c>
      <c r="E40" s="89" t="s">
        <v>61</v>
      </c>
      <c r="F40" s="85">
        <v>1</v>
      </c>
      <c r="G40" s="85" t="s">
        <v>143</v>
      </c>
      <c r="H40" s="90" t="s">
        <v>73</v>
      </c>
      <c r="I40" s="91" t="s">
        <v>116</v>
      </c>
      <c r="J40" s="264">
        <v>35796</v>
      </c>
      <c r="K40" s="264">
        <v>35796</v>
      </c>
      <c r="L40" s="91"/>
      <c r="M40" s="91"/>
      <c r="N40" s="91"/>
      <c r="O40" s="91"/>
      <c r="P40" s="91"/>
      <c r="Q40" s="78" t="s">
        <v>93</v>
      </c>
      <c r="R40" s="81">
        <v>150000</v>
      </c>
      <c r="S40" s="348" t="s">
        <v>605</v>
      </c>
      <c r="T40" s="78" t="s">
        <v>93</v>
      </c>
      <c r="U40" s="82"/>
    </row>
    <row r="41" spans="1:21" s="79" customFormat="1" ht="39.75" customHeight="1" x14ac:dyDescent="0.25">
      <c r="A41" s="33">
        <v>28</v>
      </c>
      <c r="B41" s="86"/>
      <c r="C41" s="87" t="s">
        <v>127</v>
      </c>
      <c r="D41" s="88" t="s">
        <v>140</v>
      </c>
      <c r="E41" s="89" t="s">
        <v>107</v>
      </c>
      <c r="F41" s="85">
        <v>1</v>
      </c>
      <c r="G41" s="85" t="s">
        <v>143</v>
      </c>
      <c r="H41" s="90" t="s">
        <v>73</v>
      </c>
      <c r="I41" s="91" t="s">
        <v>116</v>
      </c>
      <c r="J41" s="264">
        <v>35796</v>
      </c>
      <c r="K41" s="264">
        <v>35796</v>
      </c>
      <c r="L41" s="91"/>
      <c r="M41" s="91"/>
      <c r="N41" s="91"/>
      <c r="O41" s="91"/>
      <c r="P41" s="91"/>
      <c r="Q41" s="78" t="s">
        <v>93</v>
      </c>
      <c r="R41" s="81">
        <v>150000</v>
      </c>
      <c r="S41" s="348" t="s">
        <v>605</v>
      </c>
      <c r="T41" s="78" t="s">
        <v>93</v>
      </c>
      <c r="U41" s="82"/>
    </row>
    <row r="42" spans="1:21" s="79" customFormat="1" ht="39.75" customHeight="1" x14ac:dyDescent="0.25">
      <c r="A42" s="33">
        <v>29</v>
      </c>
      <c r="B42" s="86"/>
      <c r="C42" s="87" t="s">
        <v>127</v>
      </c>
      <c r="D42" s="88" t="s">
        <v>140</v>
      </c>
      <c r="E42" s="89" t="s">
        <v>62</v>
      </c>
      <c r="F42" s="85">
        <v>1</v>
      </c>
      <c r="G42" s="85" t="s">
        <v>143</v>
      </c>
      <c r="H42" s="90" t="s">
        <v>73</v>
      </c>
      <c r="I42" s="91" t="s">
        <v>116</v>
      </c>
      <c r="J42" s="264">
        <v>35796</v>
      </c>
      <c r="K42" s="264">
        <v>35796</v>
      </c>
      <c r="L42" s="91"/>
      <c r="M42" s="91"/>
      <c r="N42" s="91"/>
      <c r="O42" s="91"/>
      <c r="P42" s="91"/>
      <c r="Q42" s="78" t="s">
        <v>93</v>
      </c>
      <c r="R42" s="81">
        <v>150000</v>
      </c>
      <c r="S42" s="348" t="s">
        <v>605</v>
      </c>
      <c r="T42" s="78" t="s">
        <v>93</v>
      </c>
      <c r="U42" s="82"/>
    </row>
    <row r="43" spans="1:21" s="79" customFormat="1" ht="39.75" customHeight="1" x14ac:dyDescent="0.25">
      <c r="A43" s="33">
        <v>30</v>
      </c>
      <c r="B43" s="86"/>
      <c r="C43" s="87" t="s">
        <v>127</v>
      </c>
      <c r="D43" s="88" t="s">
        <v>140</v>
      </c>
      <c r="E43" s="89" t="s">
        <v>63</v>
      </c>
      <c r="F43" s="85">
        <v>1</v>
      </c>
      <c r="G43" s="85" t="s">
        <v>143</v>
      </c>
      <c r="H43" s="90" t="s">
        <v>73</v>
      </c>
      <c r="I43" s="91" t="s">
        <v>116</v>
      </c>
      <c r="J43" s="264">
        <v>35796</v>
      </c>
      <c r="K43" s="264">
        <v>35796</v>
      </c>
      <c r="L43" s="91"/>
      <c r="M43" s="91"/>
      <c r="N43" s="91"/>
      <c r="O43" s="91"/>
      <c r="P43" s="91"/>
      <c r="Q43" s="78" t="s">
        <v>93</v>
      </c>
      <c r="R43" s="81">
        <v>150000</v>
      </c>
      <c r="S43" s="348" t="s">
        <v>605</v>
      </c>
      <c r="T43" s="78" t="s">
        <v>93</v>
      </c>
      <c r="U43" s="82"/>
    </row>
    <row r="44" spans="1:21" s="79" customFormat="1" ht="39.75" customHeight="1" x14ac:dyDescent="0.25">
      <c r="A44" s="33">
        <v>31</v>
      </c>
      <c r="B44" s="86"/>
      <c r="C44" s="87" t="s">
        <v>127</v>
      </c>
      <c r="D44" s="88" t="s">
        <v>140</v>
      </c>
      <c r="E44" s="89" t="s">
        <v>64</v>
      </c>
      <c r="F44" s="85">
        <v>1</v>
      </c>
      <c r="G44" s="85" t="s">
        <v>143</v>
      </c>
      <c r="H44" s="90" t="s">
        <v>73</v>
      </c>
      <c r="I44" s="91" t="s">
        <v>116</v>
      </c>
      <c r="J44" s="264">
        <v>35796</v>
      </c>
      <c r="K44" s="264">
        <v>35796</v>
      </c>
      <c r="L44" s="91"/>
      <c r="M44" s="91"/>
      <c r="N44" s="91"/>
      <c r="O44" s="91"/>
      <c r="P44" s="91"/>
      <c r="Q44" s="78" t="s">
        <v>93</v>
      </c>
      <c r="R44" s="81">
        <v>150000</v>
      </c>
      <c r="S44" s="348" t="s">
        <v>605</v>
      </c>
      <c r="T44" s="78" t="s">
        <v>93</v>
      </c>
      <c r="U44" s="82"/>
    </row>
    <row r="45" spans="1:21" s="79" customFormat="1" ht="39.75" customHeight="1" x14ac:dyDescent="0.25">
      <c r="A45" s="33">
        <v>32</v>
      </c>
      <c r="B45" s="86"/>
      <c r="C45" s="87" t="s">
        <v>127</v>
      </c>
      <c r="D45" s="88" t="s">
        <v>140</v>
      </c>
      <c r="E45" s="89" t="s">
        <v>65</v>
      </c>
      <c r="F45" s="85">
        <v>1</v>
      </c>
      <c r="G45" s="85" t="s">
        <v>143</v>
      </c>
      <c r="H45" s="90" t="s">
        <v>73</v>
      </c>
      <c r="I45" s="91" t="s">
        <v>116</v>
      </c>
      <c r="J45" s="264">
        <v>35796</v>
      </c>
      <c r="K45" s="264">
        <v>35796</v>
      </c>
      <c r="L45" s="91"/>
      <c r="M45" s="91"/>
      <c r="N45" s="91"/>
      <c r="O45" s="91"/>
      <c r="P45" s="91"/>
      <c r="Q45" s="78" t="s">
        <v>93</v>
      </c>
      <c r="R45" s="81">
        <v>100000</v>
      </c>
      <c r="S45" s="348" t="s">
        <v>605</v>
      </c>
      <c r="T45" s="78" t="s">
        <v>93</v>
      </c>
      <c r="U45" s="82"/>
    </row>
    <row r="46" spans="1:21" s="79" customFormat="1" ht="39.75" customHeight="1" x14ac:dyDescent="0.25">
      <c r="A46" s="33">
        <v>33</v>
      </c>
      <c r="B46" s="71"/>
      <c r="C46" s="72" t="s">
        <v>127</v>
      </c>
      <c r="D46" s="73" t="s">
        <v>140</v>
      </c>
      <c r="E46" s="74" t="s">
        <v>66</v>
      </c>
      <c r="F46" s="70">
        <v>1</v>
      </c>
      <c r="G46" s="70" t="s">
        <v>143</v>
      </c>
      <c r="H46" s="75" t="s">
        <v>73</v>
      </c>
      <c r="I46" s="76" t="s">
        <v>116</v>
      </c>
      <c r="J46" s="263">
        <v>35796</v>
      </c>
      <c r="K46" s="263">
        <v>35796</v>
      </c>
      <c r="L46" s="76"/>
      <c r="M46" s="76"/>
      <c r="N46" s="76"/>
      <c r="O46" s="76"/>
      <c r="P46" s="76"/>
      <c r="Q46" s="78" t="s">
        <v>93</v>
      </c>
      <c r="R46" s="77">
        <v>150000</v>
      </c>
      <c r="S46" s="347" t="s">
        <v>605</v>
      </c>
      <c r="T46" s="78" t="s">
        <v>93</v>
      </c>
      <c r="U46" s="82"/>
    </row>
    <row r="47" spans="1:21" s="79" customFormat="1" ht="39.75" customHeight="1" x14ac:dyDescent="0.25">
      <c r="A47" s="33">
        <v>34</v>
      </c>
      <c r="B47" s="71"/>
      <c r="C47" s="72" t="s">
        <v>127</v>
      </c>
      <c r="D47" s="73" t="s">
        <v>140</v>
      </c>
      <c r="E47" s="74" t="s">
        <v>104</v>
      </c>
      <c r="F47" s="70">
        <v>1</v>
      </c>
      <c r="G47" s="70" t="s">
        <v>143</v>
      </c>
      <c r="H47" s="75" t="s">
        <v>73</v>
      </c>
      <c r="I47" s="76" t="s">
        <v>116</v>
      </c>
      <c r="J47" s="263">
        <v>35796</v>
      </c>
      <c r="K47" s="263">
        <v>35796</v>
      </c>
      <c r="L47" s="76"/>
      <c r="M47" s="76"/>
      <c r="N47" s="76"/>
      <c r="O47" s="76"/>
      <c r="P47" s="76"/>
      <c r="Q47" s="78" t="s">
        <v>93</v>
      </c>
      <c r="R47" s="77">
        <v>150000</v>
      </c>
      <c r="S47" s="347" t="s">
        <v>605</v>
      </c>
      <c r="T47" s="78" t="s">
        <v>93</v>
      </c>
      <c r="U47" s="82"/>
    </row>
    <row r="48" spans="1:21" s="79" customFormat="1" ht="39.75" customHeight="1" x14ac:dyDescent="0.25">
      <c r="A48" s="33">
        <v>35</v>
      </c>
      <c r="B48" s="86"/>
      <c r="C48" s="87" t="s">
        <v>155</v>
      </c>
      <c r="D48" s="88" t="s">
        <v>163</v>
      </c>
      <c r="E48" s="89" t="s">
        <v>106</v>
      </c>
      <c r="F48" s="85">
        <v>1</v>
      </c>
      <c r="G48" s="85" t="s">
        <v>174</v>
      </c>
      <c r="H48" s="90" t="s">
        <v>73</v>
      </c>
      <c r="I48" s="91" t="s">
        <v>116</v>
      </c>
      <c r="J48" s="264">
        <v>34335</v>
      </c>
      <c r="K48" s="264">
        <v>34335</v>
      </c>
      <c r="L48" s="91"/>
      <c r="M48" s="91"/>
      <c r="N48" s="91"/>
      <c r="O48" s="91"/>
      <c r="P48" s="91"/>
      <c r="Q48" s="78" t="s">
        <v>93</v>
      </c>
      <c r="R48" s="81">
        <v>100000</v>
      </c>
      <c r="S48" s="348" t="s">
        <v>607</v>
      </c>
      <c r="T48" s="78" t="s">
        <v>93</v>
      </c>
      <c r="U48" s="82"/>
    </row>
    <row r="49" spans="1:26" s="79" customFormat="1" ht="39.75" customHeight="1" x14ac:dyDescent="0.25">
      <c r="A49" s="33">
        <v>36</v>
      </c>
      <c r="B49" s="86"/>
      <c r="C49" s="87" t="s">
        <v>155</v>
      </c>
      <c r="D49" s="88" t="s">
        <v>163</v>
      </c>
      <c r="E49" s="89" t="s">
        <v>60</v>
      </c>
      <c r="F49" s="85">
        <v>1</v>
      </c>
      <c r="G49" s="85" t="s">
        <v>174</v>
      </c>
      <c r="H49" s="90" t="s">
        <v>73</v>
      </c>
      <c r="I49" s="91" t="s">
        <v>116</v>
      </c>
      <c r="J49" s="264">
        <v>34335</v>
      </c>
      <c r="K49" s="264">
        <v>34335</v>
      </c>
      <c r="L49" s="91"/>
      <c r="M49" s="91"/>
      <c r="N49" s="91"/>
      <c r="O49" s="91"/>
      <c r="P49" s="91"/>
      <c r="Q49" s="78" t="s">
        <v>93</v>
      </c>
      <c r="R49" s="81">
        <v>100000</v>
      </c>
      <c r="S49" s="348" t="s">
        <v>607</v>
      </c>
      <c r="T49" s="78" t="s">
        <v>93</v>
      </c>
      <c r="U49" s="82"/>
    </row>
    <row r="50" spans="1:26" s="79" customFormat="1" ht="39.75" customHeight="1" x14ac:dyDescent="0.25">
      <c r="A50" s="33">
        <v>37</v>
      </c>
      <c r="B50" s="86"/>
      <c r="C50" s="87" t="s">
        <v>155</v>
      </c>
      <c r="D50" s="88" t="s">
        <v>163</v>
      </c>
      <c r="E50" s="89" t="s">
        <v>60</v>
      </c>
      <c r="F50" s="85">
        <v>1</v>
      </c>
      <c r="G50" s="85" t="s">
        <v>174</v>
      </c>
      <c r="H50" s="90" t="s">
        <v>73</v>
      </c>
      <c r="I50" s="91" t="s">
        <v>116</v>
      </c>
      <c r="J50" s="264">
        <v>34335</v>
      </c>
      <c r="K50" s="264">
        <v>34335</v>
      </c>
      <c r="L50" s="91"/>
      <c r="M50" s="91"/>
      <c r="N50" s="91"/>
      <c r="O50" s="91"/>
      <c r="P50" s="91"/>
      <c r="Q50" s="78" t="s">
        <v>93</v>
      </c>
      <c r="R50" s="81">
        <v>100000</v>
      </c>
      <c r="S50" s="348" t="s">
        <v>607</v>
      </c>
      <c r="T50" s="78" t="s">
        <v>93</v>
      </c>
      <c r="U50" s="82"/>
    </row>
    <row r="51" spans="1:26" s="79" customFormat="1" ht="39.75" customHeight="1" x14ac:dyDescent="0.25">
      <c r="A51" s="33">
        <v>38</v>
      </c>
      <c r="B51" s="86"/>
      <c r="C51" s="87" t="s">
        <v>155</v>
      </c>
      <c r="D51" s="88" t="s">
        <v>163</v>
      </c>
      <c r="E51" s="89" t="s">
        <v>106</v>
      </c>
      <c r="F51" s="85">
        <v>1</v>
      </c>
      <c r="G51" s="85" t="s">
        <v>174</v>
      </c>
      <c r="H51" s="90" t="s">
        <v>73</v>
      </c>
      <c r="I51" s="91" t="s">
        <v>116</v>
      </c>
      <c r="J51" s="264">
        <v>34335</v>
      </c>
      <c r="K51" s="264">
        <v>34335</v>
      </c>
      <c r="L51" s="91"/>
      <c r="M51" s="91"/>
      <c r="N51" s="91"/>
      <c r="O51" s="91"/>
      <c r="P51" s="91"/>
      <c r="Q51" s="78" t="s">
        <v>93</v>
      </c>
      <c r="R51" s="81">
        <v>100000</v>
      </c>
      <c r="S51" s="348" t="s">
        <v>607</v>
      </c>
      <c r="T51" s="78" t="s">
        <v>93</v>
      </c>
      <c r="U51" s="82"/>
    </row>
    <row r="52" spans="1:26" s="79" customFormat="1" ht="39.75" customHeight="1" x14ac:dyDescent="0.25">
      <c r="A52" s="33">
        <v>39</v>
      </c>
      <c r="B52" s="86"/>
      <c r="C52" s="87" t="s">
        <v>155</v>
      </c>
      <c r="D52" s="88" t="s">
        <v>163</v>
      </c>
      <c r="E52" s="89" t="s">
        <v>60</v>
      </c>
      <c r="F52" s="85">
        <v>1</v>
      </c>
      <c r="G52" s="85" t="s">
        <v>174</v>
      </c>
      <c r="H52" s="90" t="s">
        <v>73</v>
      </c>
      <c r="I52" s="91" t="s">
        <v>116</v>
      </c>
      <c r="J52" s="264">
        <v>34335</v>
      </c>
      <c r="K52" s="264">
        <v>34335</v>
      </c>
      <c r="L52" s="91"/>
      <c r="M52" s="91"/>
      <c r="N52" s="91"/>
      <c r="O52" s="91"/>
      <c r="P52" s="91"/>
      <c r="Q52" s="78" t="s">
        <v>93</v>
      </c>
      <c r="R52" s="81">
        <v>100000</v>
      </c>
      <c r="S52" s="348" t="s">
        <v>607</v>
      </c>
      <c r="T52" s="78" t="s">
        <v>93</v>
      </c>
      <c r="U52" s="82"/>
    </row>
    <row r="53" spans="1:26" s="79" customFormat="1" ht="39.75" customHeight="1" x14ac:dyDescent="0.25">
      <c r="A53" s="33">
        <v>40</v>
      </c>
      <c r="B53" s="86"/>
      <c r="C53" s="87" t="s">
        <v>155</v>
      </c>
      <c r="D53" s="88" t="s">
        <v>163</v>
      </c>
      <c r="E53" s="89" t="s">
        <v>61</v>
      </c>
      <c r="F53" s="85">
        <v>1</v>
      </c>
      <c r="G53" s="85" t="s">
        <v>174</v>
      </c>
      <c r="H53" s="90" t="s">
        <v>73</v>
      </c>
      <c r="I53" s="91" t="s">
        <v>116</v>
      </c>
      <c r="J53" s="264">
        <v>34335</v>
      </c>
      <c r="K53" s="264">
        <v>34335</v>
      </c>
      <c r="L53" s="91"/>
      <c r="M53" s="91"/>
      <c r="N53" s="91"/>
      <c r="O53" s="91"/>
      <c r="P53" s="91"/>
      <c r="Q53" s="78" t="s">
        <v>93</v>
      </c>
      <c r="R53" s="81">
        <v>100000</v>
      </c>
      <c r="S53" s="348" t="s">
        <v>607</v>
      </c>
      <c r="T53" s="78" t="s">
        <v>93</v>
      </c>
      <c r="U53" s="82"/>
    </row>
    <row r="54" spans="1:26" s="79" customFormat="1" ht="39.75" customHeight="1" x14ac:dyDescent="0.25">
      <c r="A54" s="33">
        <v>41</v>
      </c>
      <c r="B54" s="86"/>
      <c r="C54" s="87" t="s">
        <v>155</v>
      </c>
      <c r="D54" s="88" t="s">
        <v>163</v>
      </c>
      <c r="E54" s="89" t="s">
        <v>61</v>
      </c>
      <c r="F54" s="85">
        <v>1</v>
      </c>
      <c r="G54" s="85" t="s">
        <v>174</v>
      </c>
      <c r="H54" s="90" t="s">
        <v>73</v>
      </c>
      <c r="I54" s="91" t="s">
        <v>116</v>
      </c>
      <c r="J54" s="264">
        <v>34335</v>
      </c>
      <c r="K54" s="264">
        <v>34335</v>
      </c>
      <c r="L54" s="91"/>
      <c r="M54" s="91"/>
      <c r="N54" s="91"/>
      <c r="O54" s="91"/>
      <c r="P54" s="91"/>
      <c r="Q54" s="78" t="s">
        <v>93</v>
      </c>
      <c r="R54" s="81">
        <v>100000</v>
      </c>
      <c r="S54" s="348" t="s">
        <v>607</v>
      </c>
      <c r="T54" s="78" t="s">
        <v>93</v>
      </c>
      <c r="U54" s="82"/>
    </row>
    <row r="55" spans="1:26" s="79" customFormat="1" ht="39.75" customHeight="1" x14ac:dyDescent="0.25">
      <c r="A55" s="33">
        <v>42</v>
      </c>
      <c r="B55" s="86"/>
      <c r="C55" s="87" t="s">
        <v>156</v>
      </c>
      <c r="D55" s="88" t="s">
        <v>165</v>
      </c>
      <c r="E55" s="89" t="s">
        <v>60</v>
      </c>
      <c r="F55" s="85">
        <v>1</v>
      </c>
      <c r="G55" s="85" t="s">
        <v>176</v>
      </c>
      <c r="H55" s="90" t="s">
        <v>73</v>
      </c>
      <c r="I55" s="91" t="s">
        <v>152</v>
      </c>
      <c r="J55" s="264">
        <v>36526</v>
      </c>
      <c r="K55" s="264">
        <v>36526</v>
      </c>
      <c r="L55" s="91"/>
      <c r="M55" s="91"/>
      <c r="N55" s="91"/>
      <c r="O55" s="91"/>
      <c r="P55" s="91"/>
      <c r="Q55" s="78" t="s">
        <v>93</v>
      </c>
      <c r="R55" s="81">
        <v>300000</v>
      </c>
      <c r="S55" s="348" t="s">
        <v>604</v>
      </c>
      <c r="T55" s="78" t="s">
        <v>93</v>
      </c>
      <c r="U55" s="82"/>
    </row>
    <row r="56" spans="1:26" s="79" customFormat="1" ht="39.75" customHeight="1" x14ac:dyDescent="0.25">
      <c r="A56" s="33">
        <v>43</v>
      </c>
      <c r="B56" s="71"/>
      <c r="C56" s="72" t="s">
        <v>156</v>
      </c>
      <c r="D56" s="73" t="s">
        <v>165</v>
      </c>
      <c r="E56" s="74" t="s">
        <v>61</v>
      </c>
      <c r="F56" s="70">
        <v>1</v>
      </c>
      <c r="G56" s="70" t="s">
        <v>176</v>
      </c>
      <c r="H56" s="75" t="s">
        <v>73</v>
      </c>
      <c r="I56" s="76" t="s">
        <v>152</v>
      </c>
      <c r="J56" s="263">
        <v>36526</v>
      </c>
      <c r="K56" s="263">
        <v>36526</v>
      </c>
      <c r="L56" s="76"/>
      <c r="M56" s="76"/>
      <c r="N56" s="76"/>
      <c r="O56" s="76"/>
      <c r="P56" s="76"/>
      <c r="Q56" s="78" t="s">
        <v>93</v>
      </c>
      <c r="R56" s="77">
        <v>300000</v>
      </c>
      <c r="S56" s="347" t="s">
        <v>604</v>
      </c>
      <c r="T56" s="78" t="s">
        <v>93</v>
      </c>
      <c r="U56" s="82"/>
    </row>
    <row r="57" spans="1:26" s="228" customFormat="1" ht="39.75" customHeight="1" x14ac:dyDescent="0.25">
      <c r="A57" s="33">
        <v>44</v>
      </c>
      <c r="B57" s="86"/>
      <c r="C57" s="87" t="s">
        <v>156</v>
      </c>
      <c r="D57" s="93" t="s">
        <v>166</v>
      </c>
      <c r="E57" s="89" t="s">
        <v>107</v>
      </c>
      <c r="F57" s="85">
        <v>1</v>
      </c>
      <c r="G57" s="94" t="s">
        <v>177</v>
      </c>
      <c r="H57" s="90" t="s">
        <v>73</v>
      </c>
      <c r="I57" s="91" t="s">
        <v>152</v>
      </c>
      <c r="J57" s="264">
        <v>40451</v>
      </c>
      <c r="K57" s="264">
        <v>40451</v>
      </c>
      <c r="L57" s="91"/>
      <c r="M57" s="91"/>
      <c r="N57" s="91"/>
      <c r="O57" s="91"/>
      <c r="P57" s="91"/>
      <c r="Q57" s="95" t="s">
        <v>93</v>
      </c>
      <c r="R57" s="81">
        <v>285000</v>
      </c>
      <c r="S57" s="348" t="s">
        <v>604</v>
      </c>
      <c r="T57" s="95" t="s">
        <v>93</v>
      </c>
      <c r="U57" s="82"/>
      <c r="V57" s="79"/>
      <c r="W57" s="79"/>
      <c r="X57" s="79"/>
      <c r="Y57" s="79"/>
      <c r="Z57" s="79"/>
    </row>
    <row r="58" spans="1:26" s="79" customFormat="1" ht="39.75" customHeight="1" x14ac:dyDescent="0.25">
      <c r="A58" s="33">
        <v>45</v>
      </c>
      <c r="B58" s="86"/>
      <c r="C58" s="87" t="s">
        <v>156</v>
      </c>
      <c r="D58" s="93" t="s">
        <v>166</v>
      </c>
      <c r="E58" s="89" t="s">
        <v>107</v>
      </c>
      <c r="F58" s="85">
        <v>1</v>
      </c>
      <c r="G58" s="94" t="s">
        <v>177</v>
      </c>
      <c r="H58" s="90" t="s">
        <v>73</v>
      </c>
      <c r="I58" s="91" t="s">
        <v>152</v>
      </c>
      <c r="J58" s="264">
        <v>40451</v>
      </c>
      <c r="K58" s="264">
        <v>40451</v>
      </c>
      <c r="L58" s="91"/>
      <c r="M58" s="91"/>
      <c r="N58" s="91"/>
      <c r="O58" s="91"/>
      <c r="P58" s="91"/>
      <c r="Q58" s="95" t="s">
        <v>93</v>
      </c>
      <c r="R58" s="81">
        <v>285000</v>
      </c>
      <c r="S58" s="348" t="s">
        <v>604</v>
      </c>
      <c r="T58" s="95" t="s">
        <v>93</v>
      </c>
      <c r="U58" s="82"/>
    </row>
    <row r="59" spans="1:26" s="79" customFormat="1" ht="39.75" customHeight="1" x14ac:dyDescent="0.25">
      <c r="A59" s="33">
        <v>46</v>
      </c>
      <c r="B59" s="86"/>
      <c r="C59" s="87" t="s">
        <v>157</v>
      </c>
      <c r="D59" s="93" t="s">
        <v>167</v>
      </c>
      <c r="E59" s="89" t="s">
        <v>106</v>
      </c>
      <c r="F59" s="85">
        <v>1</v>
      </c>
      <c r="G59" s="85" t="s">
        <v>178</v>
      </c>
      <c r="H59" s="90" t="s">
        <v>73</v>
      </c>
      <c r="I59" s="91" t="s">
        <v>187</v>
      </c>
      <c r="J59" s="264">
        <v>35431</v>
      </c>
      <c r="K59" s="264">
        <v>35431</v>
      </c>
      <c r="L59" s="91"/>
      <c r="M59" s="91"/>
      <c r="N59" s="91"/>
      <c r="O59" s="91"/>
      <c r="P59" s="91"/>
      <c r="Q59" s="95" t="s">
        <v>93</v>
      </c>
      <c r="R59" s="81">
        <v>26000</v>
      </c>
      <c r="S59" s="348" t="s">
        <v>604</v>
      </c>
      <c r="T59" s="95" t="s">
        <v>93</v>
      </c>
      <c r="U59" s="82"/>
    </row>
    <row r="60" spans="1:26" s="79" customFormat="1" ht="39.75" customHeight="1" x14ac:dyDescent="0.25">
      <c r="A60" s="33">
        <v>47</v>
      </c>
      <c r="B60" s="86"/>
      <c r="C60" s="87" t="s">
        <v>259</v>
      </c>
      <c r="D60" s="88" t="s">
        <v>269</v>
      </c>
      <c r="E60" s="89" t="s">
        <v>63</v>
      </c>
      <c r="F60" s="85">
        <v>1</v>
      </c>
      <c r="G60" s="85" t="s">
        <v>280</v>
      </c>
      <c r="H60" s="90"/>
      <c r="I60" s="91" t="s">
        <v>152</v>
      </c>
      <c r="J60" s="264">
        <v>34335</v>
      </c>
      <c r="K60" s="264">
        <v>34335</v>
      </c>
      <c r="L60" s="91"/>
      <c r="M60" s="91"/>
      <c r="N60" s="91"/>
      <c r="O60" s="91"/>
      <c r="P60" s="91"/>
      <c r="Q60" s="95" t="s">
        <v>93</v>
      </c>
      <c r="R60" s="81">
        <v>350000</v>
      </c>
      <c r="S60" s="348" t="s">
        <v>607</v>
      </c>
      <c r="T60" s="95" t="s">
        <v>93</v>
      </c>
      <c r="U60" s="82"/>
    </row>
    <row r="61" spans="1:26" s="79" customFormat="1" ht="39.75" customHeight="1" x14ac:dyDescent="0.25">
      <c r="A61" s="33">
        <v>48</v>
      </c>
      <c r="B61" s="86"/>
      <c r="C61" s="87" t="s">
        <v>259</v>
      </c>
      <c r="D61" s="88" t="s">
        <v>269</v>
      </c>
      <c r="E61" s="89" t="s">
        <v>64</v>
      </c>
      <c r="F61" s="85">
        <v>1</v>
      </c>
      <c r="G61" s="89" t="s">
        <v>279</v>
      </c>
      <c r="H61" s="90"/>
      <c r="I61" s="91" t="s">
        <v>152</v>
      </c>
      <c r="J61" s="264">
        <v>34335</v>
      </c>
      <c r="K61" s="264">
        <v>34335</v>
      </c>
      <c r="L61" s="91"/>
      <c r="M61" s="91"/>
      <c r="N61" s="91"/>
      <c r="O61" s="91"/>
      <c r="P61" s="91"/>
      <c r="Q61" s="95" t="s">
        <v>93</v>
      </c>
      <c r="R61" s="81">
        <v>350000</v>
      </c>
      <c r="S61" s="348" t="s">
        <v>607</v>
      </c>
      <c r="T61" s="95" t="s">
        <v>93</v>
      </c>
      <c r="U61" s="82"/>
    </row>
    <row r="62" spans="1:26" s="79" customFormat="1" ht="39.75" customHeight="1" x14ac:dyDescent="0.25">
      <c r="A62" s="33">
        <v>49</v>
      </c>
      <c r="B62" s="86"/>
      <c r="C62" s="87" t="s">
        <v>259</v>
      </c>
      <c r="D62" s="88" t="s">
        <v>269</v>
      </c>
      <c r="E62" s="89" t="s">
        <v>65</v>
      </c>
      <c r="F62" s="85">
        <v>1</v>
      </c>
      <c r="G62" s="89" t="s">
        <v>279</v>
      </c>
      <c r="H62" s="90"/>
      <c r="I62" s="91" t="s">
        <v>152</v>
      </c>
      <c r="J62" s="264">
        <v>34335</v>
      </c>
      <c r="K62" s="264">
        <v>34335</v>
      </c>
      <c r="L62" s="91"/>
      <c r="M62" s="91"/>
      <c r="N62" s="91"/>
      <c r="O62" s="91"/>
      <c r="P62" s="91"/>
      <c r="Q62" s="95" t="s">
        <v>93</v>
      </c>
      <c r="R62" s="81">
        <v>350000</v>
      </c>
      <c r="S62" s="348" t="s">
        <v>607</v>
      </c>
      <c r="T62" s="95" t="s">
        <v>93</v>
      </c>
      <c r="U62" s="82"/>
    </row>
    <row r="63" spans="1:26" s="79" customFormat="1" ht="39.75" customHeight="1" x14ac:dyDescent="0.25">
      <c r="A63" s="33">
        <v>50</v>
      </c>
      <c r="B63" s="86"/>
      <c r="C63" s="87" t="s">
        <v>259</v>
      </c>
      <c r="D63" s="88" t="s">
        <v>269</v>
      </c>
      <c r="E63" s="89" t="s">
        <v>66</v>
      </c>
      <c r="F63" s="85">
        <v>1</v>
      </c>
      <c r="G63" s="89" t="s">
        <v>279</v>
      </c>
      <c r="H63" s="90"/>
      <c r="I63" s="91" t="s">
        <v>152</v>
      </c>
      <c r="J63" s="264">
        <v>34335</v>
      </c>
      <c r="K63" s="264">
        <v>34335</v>
      </c>
      <c r="L63" s="91"/>
      <c r="M63" s="91"/>
      <c r="N63" s="91"/>
      <c r="O63" s="91"/>
      <c r="P63" s="91"/>
      <c r="Q63" s="95" t="s">
        <v>93</v>
      </c>
      <c r="R63" s="81">
        <v>350000</v>
      </c>
      <c r="S63" s="348" t="s">
        <v>607</v>
      </c>
      <c r="T63" s="95" t="s">
        <v>93</v>
      </c>
      <c r="U63" s="82"/>
    </row>
    <row r="64" spans="1:26" s="79" customFormat="1" ht="39.75" customHeight="1" x14ac:dyDescent="0.25">
      <c r="A64" s="33">
        <v>51</v>
      </c>
      <c r="B64" s="86"/>
      <c r="C64" s="87" t="s">
        <v>259</v>
      </c>
      <c r="D64" s="88" t="s">
        <v>269</v>
      </c>
      <c r="E64" s="89" t="s">
        <v>104</v>
      </c>
      <c r="F64" s="85">
        <v>1</v>
      </c>
      <c r="G64" s="89" t="s">
        <v>279</v>
      </c>
      <c r="H64" s="90"/>
      <c r="I64" s="91" t="s">
        <v>152</v>
      </c>
      <c r="J64" s="264">
        <v>34335</v>
      </c>
      <c r="K64" s="264">
        <v>34335</v>
      </c>
      <c r="L64" s="91"/>
      <c r="M64" s="91"/>
      <c r="N64" s="91"/>
      <c r="O64" s="91"/>
      <c r="P64" s="91"/>
      <c r="Q64" s="95" t="s">
        <v>93</v>
      </c>
      <c r="R64" s="81">
        <v>350000</v>
      </c>
      <c r="S64" s="348" t="s">
        <v>607</v>
      </c>
      <c r="T64" s="95" t="s">
        <v>93</v>
      </c>
      <c r="U64" s="82"/>
    </row>
    <row r="65" spans="1:21" s="79" customFormat="1" ht="39.75" customHeight="1" x14ac:dyDescent="0.25">
      <c r="A65" s="33">
        <v>52</v>
      </c>
      <c r="B65" s="86"/>
      <c r="C65" s="87" t="s">
        <v>259</v>
      </c>
      <c r="D65" s="88" t="s">
        <v>269</v>
      </c>
      <c r="E65" s="89" t="s">
        <v>105</v>
      </c>
      <c r="F65" s="85">
        <v>1</v>
      </c>
      <c r="G65" s="89" t="s">
        <v>279</v>
      </c>
      <c r="H65" s="90"/>
      <c r="I65" s="91" t="s">
        <v>152</v>
      </c>
      <c r="J65" s="264">
        <v>34335</v>
      </c>
      <c r="K65" s="264">
        <v>34335</v>
      </c>
      <c r="L65" s="91"/>
      <c r="M65" s="91"/>
      <c r="N65" s="91"/>
      <c r="O65" s="91"/>
      <c r="P65" s="91"/>
      <c r="Q65" s="95" t="s">
        <v>93</v>
      </c>
      <c r="R65" s="81">
        <v>350000</v>
      </c>
      <c r="S65" s="348" t="s">
        <v>607</v>
      </c>
      <c r="T65" s="95" t="s">
        <v>93</v>
      </c>
      <c r="U65" s="82"/>
    </row>
    <row r="66" spans="1:21" s="79" customFormat="1" ht="39.75" customHeight="1" x14ac:dyDescent="0.25">
      <c r="A66" s="33">
        <v>53</v>
      </c>
      <c r="B66" s="86"/>
      <c r="C66" s="87" t="s">
        <v>259</v>
      </c>
      <c r="D66" s="88" t="s">
        <v>269</v>
      </c>
      <c r="E66" s="89" t="s">
        <v>225</v>
      </c>
      <c r="F66" s="85">
        <v>1</v>
      </c>
      <c r="G66" s="89" t="s">
        <v>279</v>
      </c>
      <c r="H66" s="90"/>
      <c r="I66" s="91" t="s">
        <v>152</v>
      </c>
      <c r="J66" s="264">
        <v>34335</v>
      </c>
      <c r="K66" s="264">
        <v>34335</v>
      </c>
      <c r="L66" s="91"/>
      <c r="M66" s="91"/>
      <c r="N66" s="91"/>
      <c r="O66" s="91"/>
      <c r="P66" s="91"/>
      <c r="Q66" s="95" t="s">
        <v>93</v>
      </c>
      <c r="R66" s="81">
        <v>350000</v>
      </c>
      <c r="S66" s="348" t="s">
        <v>607</v>
      </c>
      <c r="T66" s="95" t="s">
        <v>93</v>
      </c>
      <c r="U66" s="82"/>
    </row>
    <row r="67" spans="1:21" s="79" customFormat="1" ht="39.75" customHeight="1" x14ac:dyDescent="0.25">
      <c r="A67" s="33">
        <v>54</v>
      </c>
      <c r="B67" s="86"/>
      <c r="C67" s="87" t="s">
        <v>259</v>
      </c>
      <c r="D67" s="88" t="s">
        <v>269</v>
      </c>
      <c r="E67" s="89" t="s">
        <v>200</v>
      </c>
      <c r="F67" s="85">
        <v>1</v>
      </c>
      <c r="G67" s="89" t="s">
        <v>279</v>
      </c>
      <c r="H67" s="90"/>
      <c r="I67" s="91" t="s">
        <v>152</v>
      </c>
      <c r="J67" s="264">
        <v>34335</v>
      </c>
      <c r="K67" s="264">
        <v>34335</v>
      </c>
      <c r="L67" s="91"/>
      <c r="M67" s="91"/>
      <c r="N67" s="91"/>
      <c r="O67" s="91"/>
      <c r="P67" s="91"/>
      <c r="Q67" s="95" t="s">
        <v>93</v>
      </c>
      <c r="R67" s="81">
        <v>350000</v>
      </c>
      <c r="S67" s="348" t="s">
        <v>607</v>
      </c>
      <c r="T67" s="95" t="s">
        <v>93</v>
      </c>
      <c r="U67" s="82"/>
    </row>
    <row r="68" spans="1:21" s="79" customFormat="1" ht="39.75" customHeight="1" x14ac:dyDescent="0.25">
      <c r="A68" s="33">
        <v>55</v>
      </c>
      <c r="B68" s="86"/>
      <c r="C68" s="87" t="s">
        <v>259</v>
      </c>
      <c r="D68" s="88" t="s">
        <v>269</v>
      </c>
      <c r="E68" s="89" t="s">
        <v>201</v>
      </c>
      <c r="F68" s="85">
        <v>1</v>
      </c>
      <c r="G68" s="89" t="s">
        <v>279</v>
      </c>
      <c r="H68" s="90"/>
      <c r="I68" s="91" t="s">
        <v>152</v>
      </c>
      <c r="J68" s="264">
        <v>34335</v>
      </c>
      <c r="K68" s="264">
        <v>34335</v>
      </c>
      <c r="L68" s="91"/>
      <c r="M68" s="91"/>
      <c r="N68" s="91"/>
      <c r="O68" s="91"/>
      <c r="P68" s="91"/>
      <c r="Q68" s="95" t="s">
        <v>93</v>
      </c>
      <c r="R68" s="81">
        <v>350000</v>
      </c>
      <c r="S68" s="348" t="s">
        <v>607</v>
      </c>
      <c r="T68" s="95" t="s">
        <v>93</v>
      </c>
      <c r="U68" s="82"/>
    </row>
    <row r="69" spans="1:21" s="79" customFormat="1" ht="39.75" customHeight="1" x14ac:dyDescent="0.25">
      <c r="A69" s="33">
        <v>56</v>
      </c>
      <c r="B69" s="86"/>
      <c r="C69" s="87" t="s">
        <v>259</v>
      </c>
      <c r="D69" s="88" t="s">
        <v>269</v>
      </c>
      <c r="E69" s="89" t="s">
        <v>202</v>
      </c>
      <c r="F69" s="85">
        <v>1</v>
      </c>
      <c r="G69" s="89" t="s">
        <v>279</v>
      </c>
      <c r="H69" s="90"/>
      <c r="I69" s="91" t="s">
        <v>152</v>
      </c>
      <c r="J69" s="264">
        <v>34335</v>
      </c>
      <c r="K69" s="264">
        <v>34335</v>
      </c>
      <c r="L69" s="91"/>
      <c r="M69" s="91"/>
      <c r="N69" s="91"/>
      <c r="O69" s="91"/>
      <c r="P69" s="91"/>
      <c r="Q69" s="95" t="s">
        <v>93</v>
      </c>
      <c r="R69" s="81">
        <v>350000</v>
      </c>
      <c r="S69" s="348" t="s">
        <v>607</v>
      </c>
      <c r="T69" s="95" t="s">
        <v>93</v>
      </c>
      <c r="U69" s="82"/>
    </row>
    <row r="70" spans="1:21" s="79" customFormat="1" ht="39.75" customHeight="1" x14ac:dyDescent="0.25">
      <c r="A70" s="33">
        <v>57</v>
      </c>
      <c r="B70" s="86"/>
      <c r="C70" s="87" t="s">
        <v>262</v>
      </c>
      <c r="D70" s="88" t="s">
        <v>273</v>
      </c>
      <c r="E70" s="89" t="s">
        <v>106</v>
      </c>
      <c r="F70" s="85">
        <v>1</v>
      </c>
      <c r="G70" s="85" t="s">
        <v>281</v>
      </c>
      <c r="H70" s="90"/>
      <c r="I70" s="91" t="s">
        <v>152</v>
      </c>
      <c r="J70" s="264">
        <v>32874</v>
      </c>
      <c r="K70" s="264">
        <v>32874</v>
      </c>
      <c r="L70" s="91"/>
      <c r="M70" s="91"/>
      <c r="N70" s="91"/>
      <c r="O70" s="91"/>
      <c r="P70" s="91"/>
      <c r="Q70" s="95" t="s">
        <v>93</v>
      </c>
      <c r="R70" s="81">
        <v>300000</v>
      </c>
      <c r="S70" s="348" t="s">
        <v>607</v>
      </c>
      <c r="T70" s="95" t="s">
        <v>93</v>
      </c>
      <c r="U70" s="82"/>
    </row>
    <row r="71" spans="1:21" s="79" customFormat="1" ht="39.75" customHeight="1" x14ac:dyDescent="0.25">
      <c r="A71" s="33">
        <v>58</v>
      </c>
      <c r="B71" s="86"/>
      <c r="C71" s="87" t="s">
        <v>262</v>
      </c>
      <c r="D71" s="88" t="s">
        <v>273</v>
      </c>
      <c r="E71" s="89" t="s">
        <v>60</v>
      </c>
      <c r="F71" s="85">
        <v>1</v>
      </c>
      <c r="G71" s="85" t="s">
        <v>281</v>
      </c>
      <c r="H71" s="90"/>
      <c r="I71" s="91" t="s">
        <v>152</v>
      </c>
      <c r="J71" s="264">
        <v>32874</v>
      </c>
      <c r="K71" s="264">
        <v>32874</v>
      </c>
      <c r="L71" s="91"/>
      <c r="M71" s="91"/>
      <c r="N71" s="91"/>
      <c r="O71" s="91"/>
      <c r="P71" s="91"/>
      <c r="Q71" s="95" t="s">
        <v>93</v>
      </c>
      <c r="R71" s="81">
        <v>300000</v>
      </c>
      <c r="S71" s="348" t="s">
        <v>607</v>
      </c>
      <c r="T71" s="95" t="s">
        <v>93</v>
      </c>
      <c r="U71" s="82"/>
    </row>
    <row r="72" spans="1:21" s="79" customFormat="1" ht="39.75" customHeight="1" x14ac:dyDescent="0.25">
      <c r="A72" s="33">
        <v>59</v>
      </c>
      <c r="B72" s="71"/>
      <c r="C72" s="72" t="s">
        <v>96</v>
      </c>
      <c r="D72" s="73" t="s">
        <v>102</v>
      </c>
      <c r="E72" s="74" t="s">
        <v>107</v>
      </c>
      <c r="F72" s="70">
        <v>1</v>
      </c>
      <c r="G72" s="70" t="s">
        <v>112</v>
      </c>
      <c r="H72" s="75"/>
      <c r="I72" s="76" t="s">
        <v>115</v>
      </c>
      <c r="J72" s="263">
        <v>42261</v>
      </c>
      <c r="K72" s="263">
        <v>42261</v>
      </c>
      <c r="L72" s="76"/>
      <c r="M72" s="76"/>
      <c r="N72" s="76"/>
      <c r="O72" s="76"/>
      <c r="P72" s="76"/>
      <c r="Q72" s="78" t="s">
        <v>93</v>
      </c>
      <c r="R72" s="77">
        <v>290000</v>
      </c>
      <c r="S72" s="347" t="s">
        <v>604</v>
      </c>
      <c r="T72" s="78" t="s">
        <v>93</v>
      </c>
    </row>
    <row r="73" spans="1:21" s="79" customFormat="1" ht="39.75" customHeight="1" x14ac:dyDescent="0.25">
      <c r="A73" s="33">
        <v>60</v>
      </c>
      <c r="B73" s="71"/>
      <c r="C73" s="72" t="s">
        <v>96</v>
      </c>
      <c r="D73" s="73" t="s">
        <v>102</v>
      </c>
      <c r="E73" s="74" t="s">
        <v>62</v>
      </c>
      <c r="F73" s="70">
        <v>1</v>
      </c>
      <c r="G73" s="70" t="s">
        <v>112</v>
      </c>
      <c r="H73" s="75"/>
      <c r="I73" s="76" t="s">
        <v>115</v>
      </c>
      <c r="J73" s="263">
        <v>42261</v>
      </c>
      <c r="K73" s="263">
        <v>42261</v>
      </c>
      <c r="L73" s="76"/>
      <c r="M73" s="76"/>
      <c r="N73" s="76"/>
      <c r="O73" s="76"/>
      <c r="P73" s="76"/>
      <c r="Q73" s="78" t="s">
        <v>93</v>
      </c>
      <c r="R73" s="77">
        <v>290000</v>
      </c>
      <c r="S73" s="347" t="s">
        <v>604</v>
      </c>
      <c r="T73" s="78" t="s">
        <v>93</v>
      </c>
    </row>
    <row r="74" spans="1:21" s="79" customFormat="1" ht="39.75" customHeight="1" x14ac:dyDescent="0.25">
      <c r="A74" s="33">
        <v>61</v>
      </c>
      <c r="B74" s="71"/>
      <c r="C74" s="72" t="s">
        <v>96</v>
      </c>
      <c r="D74" s="73" t="s">
        <v>102</v>
      </c>
      <c r="E74" s="74" t="s">
        <v>63</v>
      </c>
      <c r="F74" s="70">
        <v>1</v>
      </c>
      <c r="G74" s="70" t="s">
        <v>112</v>
      </c>
      <c r="H74" s="75"/>
      <c r="I74" s="76" t="s">
        <v>115</v>
      </c>
      <c r="J74" s="263">
        <v>42261</v>
      </c>
      <c r="K74" s="263">
        <v>42261</v>
      </c>
      <c r="L74" s="76"/>
      <c r="M74" s="76"/>
      <c r="N74" s="76"/>
      <c r="O74" s="76"/>
      <c r="P74" s="76"/>
      <c r="Q74" s="78" t="s">
        <v>93</v>
      </c>
      <c r="R74" s="77">
        <v>290000</v>
      </c>
      <c r="S74" s="347" t="s">
        <v>604</v>
      </c>
      <c r="T74" s="78" t="s">
        <v>93</v>
      </c>
    </row>
    <row r="75" spans="1:21" s="79" customFormat="1" ht="39.75" customHeight="1" x14ac:dyDescent="0.25">
      <c r="A75" s="33">
        <v>62</v>
      </c>
      <c r="B75" s="71"/>
      <c r="C75" s="72" t="s">
        <v>96</v>
      </c>
      <c r="D75" s="73" t="s">
        <v>102</v>
      </c>
      <c r="E75" s="74" t="s">
        <v>64</v>
      </c>
      <c r="F75" s="70">
        <v>1</v>
      </c>
      <c r="G75" s="70" t="s">
        <v>112</v>
      </c>
      <c r="H75" s="75"/>
      <c r="I75" s="76" t="s">
        <v>115</v>
      </c>
      <c r="J75" s="263">
        <v>42261</v>
      </c>
      <c r="K75" s="263">
        <v>42261</v>
      </c>
      <c r="L75" s="76"/>
      <c r="M75" s="76"/>
      <c r="N75" s="76"/>
      <c r="O75" s="76"/>
      <c r="P75" s="76"/>
      <c r="Q75" s="78" t="s">
        <v>93</v>
      </c>
      <c r="R75" s="77">
        <v>290000</v>
      </c>
      <c r="S75" s="347" t="s">
        <v>604</v>
      </c>
      <c r="T75" s="78" t="s">
        <v>93</v>
      </c>
    </row>
    <row r="76" spans="1:21" s="79" customFormat="1" ht="39.75" customHeight="1" x14ac:dyDescent="0.25">
      <c r="A76" s="33">
        <v>63</v>
      </c>
      <c r="B76" s="71"/>
      <c r="C76" s="72" t="s">
        <v>96</v>
      </c>
      <c r="D76" s="73" t="s">
        <v>102</v>
      </c>
      <c r="E76" s="74" t="s">
        <v>568</v>
      </c>
      <c r="F76" s="70">
        <v>1</v>
      </c>
      <c r="G76" s="326" t="s">
        <v>576</v>
      </c>
      <c r="H76" s="75"/>
      <c r="I76" s="76" t="s">
        <v>115</v>
      </c>
      <c r="J76" s="263">
        <v>43381</v>
      </c>
      <c r="K76" s="263">
        <v>43242</v>
      </c>
      <c r="L76" s="76"/>
      <c r="M76" s="76"/>
      <c r="N76" s="76"/>
      <c r="O76" s="76"/>
      <c r="P76" s="76"/>
      <c r="Q76" s="78" t="s">
        <v>93</v>
      </c>
      <c r="R76" s="77">
        <v>220000</v>
      </c>
      <c r="S76" s="347" t="s">
        <v>604</v>
      </c>
      <c r="T76" s="78" t="s">
        <v>93</v>
      </c>
    </row>
    <row r="77" spans="1:21" s="79" customFormat="1" ht="39.75" customHeight="1" x14ac:dyDescent="0.25">
      <c r="A77" s="33">
        <v>64</v>
      </c>
      <c r="B77" s="71"/>
      <c r="C77" s="72" t="s">
        <v>96</v>
      </c>
      <c r="D77" s="73" t="s">
        <v>102</v>
      </c>
      <c r="E77" s="74" t="s">
        <v>568</v>
      </c>
      <c r="F77" s="70">
        <v>1</v>
      </c>
      <c r="G77" s="326" t="s">
        <v>576</v>
      </c>
      <c r="H77" s="75"/>
      <c r="I77" s="76" t="s">
        <v>115</v>
      </c>
      <c r="J77" s="263">
        <v>43381</v>
      </c>
      <c r="K77" s="263">
        <v>43242</v>
      </c>
      <c r="L77" s="76"/>
      <c r="M77" s="76"/>
      <c r="N77" s="76"/>
      <c r="O77" s="76"/>
      <c r="P77" s="76"/>
      <c r="Q77" s="78" t="s">
        <v>93</v>
      </c>
      <c r="R77" s="77">
        <v>220000</v>
      </c>
      <c r="S77" s="347" t="s">
        <v>604</v>
      </c>
      <c r="T77" s="78" t="s">
        <v>93</v>
      </c>
    </row>
    <row r="78" spans="1:21" s="79" customFormat="1" ht="39.75" customHeight="1" x14ac:dyDescent="0.25">
      <c r="A78" s="23">
        <v>65</v>
      </c>
      <c r="B78" s="71"/>
      <c r="C78" s="72" t="s">
        <v>96</v>
      </c>
      <c r="D78" s="73" t="s">
        <v>102</v>
      </c>
      <c r="E78" s="74" t="s">
        <v>568</v>
      </c>
      <c r="F78" s="70">
        <v>1</v>
      </c>
      <c r="G78" s="326" t="s">
        <v>576</v>
      </c>
      <c r="H78" s="75"/>
      <c r="I78" s="76" t="s">
        <v>115</v>
      </c>
      <c r="J78" s="263">
        <v>43381</v>
      </c>
      <c r="K78" s="263">
        <v>43242</v>
      </c>
      <c r="L78" s="76"/>
      <c r="M78" s="76"/>
      <c r="N78" s="76"/>
      <c r="O78" s="76"/>
      <c r="P78" s="76"/>
      <c r="Q78" s="78" t="s">
        <v>93</v>
      </c>
      <c r="R78" s="77">
        <v>220000</v>
      </c>
      <c r="S78" s="347" t="s">
        <v>604</v>
      </c>
      <c r="T78" s="78" t="s">
        <v>93</v>
      </c>
    </row>
    <row r="79" spans="1:21" s="79" customFormat="1" ht="39.75" customHeight="1" x14ac:dyDescent="0.25">
      <c r="A79" s="33">
        <v>66</v>
      </c>
      <c r="B79" s="71"/>
      <c r="C79" s="72" t="s">
        <v>155</v>
      </c>
      <c r="D79" s="73" t="s">
        <v>163</v>
      </c>
      <c r="E79" s="74" t="s">
        <v>106</v>
      </c>
      <c r="F79" s="70">
        <v>1</v>
      </c>
      <c r="G79" s="70" t="s">
        <v>174</v>
      </c>
      <c r="H79" s="75" t="s">
        <v>73</v>
      </c>
      <c r="I79" s="76" t="s">
        <v>116</v>
      </c>
      <c r="J79" s="263">
        <v>34335</v>
      </c>
      <c r="K79" s="263">
        <v>34335</v>
      </c>
      <c r="L79" s="76"/>
      <c r="M79" s="76"/>
      <c r="N79" s="76"/>
      <c r="O79" s="76"/>
      <c r="P79" s="76"/>
      <c r="Q79" s="78" t="s">
        <v>93</v>
      </c>
      <c r="R79" s="77">
        <v>100000</v>
      </c>
      <c r="S79" s="347" t="s">
        <v>607</v>
      </c>
      <c r="T79" s="78" t="s">
        <v>93</v>
      </c>
    </row>
    <row r="80" spans="1:21" s="79" customFormat="1" ht="39.75" customHeight="1" x14ac:dyDescent="0.25">
      <c r="A80" s="33">
        <v>67</v>
      </c>
      <c r="B80" s="71"/>
      <c r="C80" s="72" t="s">
        <v>155</v>
      </c>
      <c r="D80" s="73" t="s">
        <v>163</v>
      </c>
      <c r="E80" s="74" t="s">
        <v>106</v>
      </c>
      <c r="F80" s="70">
        <v>1</v>
      </c>
      <c r="G80" s="70" t="s">
        <v>174</v>
      </c>
      <c r="H80" s="75" t="s">
        <v>73</v>
      </c>
      <c r="I80" s="76" t="s">
        <v>116</v>
      </c>
      <c r="J80" s="263">
        <v>34335</v>
      </c>
      <c r="K80" s="263">
        <v>34335</v>
      </c>
      <c r="L80" s="76"/>
      <c r="M80" s="76"/>
      <c r="N80" s="76"/>
      <c r="O80" s="76"/>
      <c r="P80" s="76"/>
      <c r="Q80" s="78" t="s">
        <v>93</v>
      </c>
      <c r="R80" s="77">
        <v>100000</v>
      </c>
      <c r="S80" s="347" t="s">
        <v>607</v>
      </c>
      <c r="T80" s="78" t="s">
        <v>93</v>
      </c>
    </row>
    <row r="81" spans="1:20" s="79" customFormat="1" ht="39.75" customHeight="1" x14ac:dyDescent="0.25">
      <c r="A81" s="33">
        <v>68</v>
      </c>
      <c r="B81" s="71"/>
      <c r="C81" s="72" t="s">
        <v>155</v>
      </c>
      <c r="D81" s="73" t="s">
        <v>163</v>
      </c>
      <c r="E81" s="74" t="s">
        <v>106</v>
      </c>
      <c r="F81" s="70">
        <v>1</v>
      </c>
      <c r="G81" s="70" t="s">
        <v>174</v>
      </c>
      <c r="H81" s="75" t="s">
        <v>73</v>
      </c>
      <c r="I81" s="76" t="s">
        <v>116</v>
      </c>
      <c r="J81" s="263">
        <v>34335</v>
      </c>
      <c r="K81" s="263">
        <v>34335</v>
      </c>
      <c r="L81" s="76"/>
      <c r="M81" s="76"/>
      <c r="N81" s="76"/>
      <c r="O81" s="76"/>
      <c r="P81" s="76"/>
      <c r="Q81" s="78" t="s">
        <v>93</v>
      </c>
      <c r="R81" s="77">
        <v>100000</v>
      </c>
      <c r="S81" s="347" t="s">
        <v>607</v>
      </c>
      <c r="T81" s="78" t="s">
        <v>93</v>
      </c>
    </row>
    <row r="82" spans="1:20" s="79" customFormat="1" ht="39.75" customHeight="1" x14ac:dyDescent="0.25">
      <c r="A82" s="33">
        <v>69</v>
      </c>
      <c r="B82" s="71"/>
      <c r="C82" s="72" t="s">
        <v>155</v>
      </c>
      <c r="D82" s="73" t="s">
        <v>163</v>
      </c>
      <c r="E82" s="74" t="s">
        <v>106</v>
      </c>
      <c r="F82" s="70">
        <v>1</v>
      </c>
      <c r="G82" s="70" t="s">
        <v>174</v>
      </c>
      <c r="H82" s="75" t="s">
        <v>73</v>
      </c>
      <c r="I82" s="76" t="s">
        <v>116</v>
      </c>
      <c r="J82" s="263">
        <v>34335</v>
      </c>
      <c r="K82" s="263">
        <v>34335</v>
      </c>
      <c r="L82" s="76"/>
      <c r="M82" s="76"/>
      <c r="N82" s="76"/>
      <c r="O82" s="76"/>
      <c r="P82" s="76"/>
      <c r="Q82" s="78" t="s">
        <v>93</v>
      </c>
      <c r="R82" s="77">
        <v>100000</v>
      </c>
      <c r="S82" s="347" t="s">
        <v>607</v>
      </c>
      <c r="T82" s="78" t="s">
        <v>93</v>
      </c>
    </row>
    <row r="83" spans="1:20" s="79" customFormat="1" ht="39.75" customHeight="1" x14ac:dyDescent="0.25">
      <c r="A83" s="33">
        <v>70</v>
      </c>
      <c r="B83" s="71"/>
      <c r="C83" s="72" t="s">
        <v>155</v>
      </c>
      <c r="D83" s="73" t="s">
        <v>163</v>
      </c>
      <c r="E83" s="74" t="s">
        <v>106</v>
      </c>
      <c r="F83" s="70">
        <v>1</v>
      </c>
      <c r="G83" s="70" t="s">
        <v>174</v>
      </c>
      <c r="H83" s="75" t="s">
        <v>73</v>
      </c>
      <c r="I83" s="76" t="s">
        <v>116</v>
      </c>
      <c r="J83" s="263">
        <v>34335</v>
      </c>
      <c r="K83" s="263">
        <v>34335</v>
      </c>
      <c r="L83" s="76"/>
      <c r="M83" s="76"/>
      <c r="N83" s="76"/>
      <c r="O83" s="76"/>
      <c r="P83" s="76"/>
      <c r="Q83" s="78" t="s">
        <v>93</v>
      </c>
      <c r="R83" s="77">
        <v>100000</v>
      </c>
      <c r="S83" s="347" t="s">
        <v>607</v>
      </c>
      <c r="T83" s="78" t="s">
        <v>93</v>
      </c>
    </row>
    <row r="84" spans="1:20" s="79" customFormat="1" ht="39.75" customHeight="1" x14ac:dyDescent="0.25">
      <c r="A84" s="33">
        <v>71</v>
      </c>
      <c r="B84" s="71"/>
      <c r="C84" s="72" t="s">
        <v>155</v>
      </c>
      <c r="D84" s="73" t="s">
        <v>163</v>
      </c>
      <c r="E84" s="74" t="s">
        <v>106</v>
      </c>
      <c r="F84" s="70">
        <v>1</v>
      </c>
      <c r="G84" s="70" t="s">
        <v>174</v>
      </c>
      <c r="H84" s="75" t="s">
        <v>73</v>
      </c>
      <c r="I84" s="76" t="s">
        <v>116</v>
      </c>
      <c r="J84" s="263">
        <v>34335</v>
      </c>
      <c r="K84" s="263">
        <v>34335</v>
      </c>
      <c r="L84" s="76"/>
      <c r="M84" s="76"/>
      <c r="N84" s="76"/>
      <c r="O84" s="76"/>
      <c r="P84" s="76"/>
      <c r="Q84" s="78" t="s">
        <v>93</v>
      </c>
      <c r="R84" s="77">
        <v>100000</v>
      </c>
      <c r="S84" s="347" t="s">
        <v>607</v>
      </c>
      <c r="T84" s="78" t="s">
        <v>93</v>
      </c>
    </row>
    <row r="85" spans="1:20" s="79" customFormat="1" ht="39.75" customHeight="1" x14ac:dyDescent="0.25">
      <c r="A85" s="33">
        <v>72</v>
      </c>
      <c r="B85" s="71"/>
      <c r="C85" s="72" t="s">
        <v>155</v>
      </c>
      <c r="D85" s="73" t="s">
        <v>163</v>
      </c>
      <c r="E85" s="74" t="s">
        <v>106</v>
      </c>
      <c r="F85" s="70">
        <v>1</v>
      </c>
      <c r="G85" s="70" t="s">
        <v>175</v>
      </c>
      <c r="H85" s="75" t="s">
        <v>73</v>
      </c>
      <c r="I85" s="76" t="s">
        <v>115</v>
      </c>
      <c r="J85" s="263">
        <v>40816</v>
      </c>
      <c r="K85" s="263">
        <v>40816</v>
      </c>
      <c r="L85" s="76"/>
      <c r="M85" s="76"/>
      <c r="N85" s="76"/>
      <c r="O85" s="76"/>
      <c r="P85" s="76"/>
      <c r="Q85" s="84" t="s">
        <v>189</v>
      </c>
      <c r="R85" s="77">
        <v>265000</v>
      </c>
      <c r="S85" s="347" t="s">
        <v>607</v>
      </c>
      <c r="T85" s="84" t="s">
        <v>189</v>
      </c>
    </row>
    <row r="86" spans="1:20" s="79" customFormat="1" ht="39.75" customHeight="1" x14ac:dyDescent="0.25">
      <c r="A86" s="33">
        <v>73</v>
      </c>
      <c r="B86" s="71"/>
      <c r="C86" s="72" t="s">
        <v>155</v>
      </c>
      <c r="D86" s="73" t="s">
        <v>163</v>
      </c>
      <c r="E86" s="74" t="s">
        <v>60</v>
      </c>
      <c r="F86" s="70">
        <v>1</v>
      </c>
      <c r="G86" s="70" t="s">
        <v>175</v>
      </c>
      <c r="H86" s="75" t="s">
        <v>73</v>
      </c>
      <c r="I86" s="76" t="s">
        <v>115</v>
      </c>
      <c r="J86" s="263">
        <v>40816</v>
      </c>
      <c r="K86" s="263">
        <v>40816</v>
      </c>
      <c r="L86" s="76"/>
      <c r="M86" s="76"/>
      <c r="N86" s="76"/>
      <c r="O86" s="76"/>
      <c r="P86" s="76"/>
      <c r="Q86" s="84" t="s">
        <v>189</v>
      </c>
      <c r="R86" s="77">
        <v>265000</v>
      </c>
      <c r="S86" s="347" t="s">
        <v>607</v>
      </c>
      <c r="T86" s="84" t="s">
        <v>189</v>
      </c>
    </row>
    <row r="87" spans="1:20" s="79" customFormat="1" ht="39.75" customHeight="1" x14ac:dyDescent="0.25">
      <c r="A87" s="33">
        <v>74</v>
      </c>
      <c r="B87" s="71"/>
      <c r="C87" s="72" t="s">
        <v>155</v>
      </c>
      <c r="D87" s="73" t="s">
        <v>163</v>
      </c>
      <c r="E87" s="74" t="s">
        <v>61</v>
      </c>
      <c r="F87" s="70">
        <v>1</v>
      </c>
      <c r="G87" s="70" t="s">
        <v>175</v>
      </c>
      <c r="H87" s="75" t="s">
        <v>73</v>
      </c>
      <c r="I87" s="76" t="s">
        <v>115</v>
      </c>
      <c r="J87" s="263">
        <v>40816</v>
      </c>
      <c r="K87" s="263">
        <v>40816</v>
      </c>
      <c r="L87" s="76"/>
      <c r="M87" s="76"/>
      <c r="N87" s="76"/>
      <c r="O87" s="76"/>
      <c r="P87" s="76"/>
      <c r="Q87" s="84" t="s">
        <v>189</v>
      </c>
      <c r="R87" s="77">
        <v>265000</v>
      </c>
      <c r="S87" s="347" t="s">
        <v>607</v>
      </c>
      <c r="T87" s="84" t="s">
        <v>189</v>
      </c>
    </row>
    <row r="88" spans="1:20" s="79" customFormat="1" ht="39.75" customHeight="1" x14ac:dyDescent="0.25">
      <c r="A88" s="33">
        <v>75</v>
      </c>
      <c r="B88" s="71"/>
      <c r="C88" s="72" t="s">
        <v>155</v>
      </c>
      <c r="D88" s="73" t="s">
        <v>163</v>
      </c>
      <c r="E88" s="74" t="s">
        <v>107</v>
      </c>
      <c r="F88" s="70">
        <v>1</v>
      </c>
      <c r="G88" s="70" t="s">
        <v>175</v>
      </c>
      <c r="H88" s="75" t="s">
        <v>73</v>
      </c>
      <c r="I88" s="76" t="s">
        <v>115</v>
      </c>
      <c r="J88" s="263">
        <v>40816</v>
      </c>
      <c r="K88" s="263">
        <v>40816</v>
      </c>
      <c r="L88" s="76"/>
      <c r="M88" s="76"/>
      <c r="N88" s="76"/>
      <c r="O88" s="76"/>
      <c r="P88" s="76"/>
      <c r="Q88" s="84" t="s">
        <v>189</v>
      </c>
      <c r="R88" s="77">
        <v>265000</v>
      </c>
      <c r="S88" s="347" t="s">
        <v>607</v>
      </c>
      <c r="T88" s="84" t="s">
        <v>189</v>
      </c>
    </row>
    <row r="89" spans="1:20" s="79" customFormat="1" ht="39.75" customHeight="1" x14ac:dyDescent="0.25">
      <c r="A89" s="33">
        <v>76</v>
      </c>
      <c r="B89" s="71"/>
      <c r="C89" s="72" t="s">
        <v>155</v>
      </c>
      <c r="D89" s="73" t="s">
        <v>163</v>
      </c>
      <c r="E89" s="74" t="s">
        <v>62</v>
      </c>
      <c r="F89" s="70">
        <v>1</v>
      </c>
      <c r="G89" s="70" t="s">
        <v>175</v>
      </c>
      <c r="H89" s="75" t="s">
        <v>73</v>
      </c>
      <c r="I89" s="76" t="s">
        <v>115</v>
      </c>
      <c r="J89" s="263">
        <v>40816</v>
      </c>
      <c r="K89" s="263">
        <v>40816</v>
      </c>
      <c r="L89" s="76"/>
      <c r="M89" s="76"/>
      <c r="N89" s="76"/>
      <c r="O89" s="76"/>
      <c r="P89" s="76"/>
      <c r="Q89" s="84" t="s">
        <v>189</v>
      </c>
      <c r="R89" s="77">
        <v>265000</v>
      </c>
      <c r="S89" s="347" t="s">
        <v>607</v>
      </c>
      <c r="T89" s="84" t="s">
        <v>189</v>
      </c>
    </row>
    <row r="90" spans="1:20" s="79" customFormat="1" ht="39.75" customHeight="1" x14ac:dyDescent="0.25">
      <c r="A90" s="33">
        <v>77</v>
      </c>
      <c r="B90" s="71"/>
      <c r="C90" s="72" t="s">
        <v>155</v>
      </c>
      <c r="D90" s="83" t="s">
        <v>164</v>
      </c>
      <c r="E90" s="74" t="s">
        <v>63</v>
      </c>
      <c r="F90" s="70">
        <v>1</v>
      </c>
      <c r="G90" s="70" t="s">
        <v>175</v>
      </c>
      <c r="H90" s="75" t="s">
        <v>73</v>
      </c>
      <c r="I90" s="76" t="s">
        <v>115</v>
      </c>
      <c r="J90" s="263">
        <v>41904</v>
      </c>
      <c r="K90" s="263">
        <v>41904</v>
      </c>
      <c r="L90" s="76"/>
      <c r="M90" s="76"/>
      <c r="N90" s="76"/>
      <c r="O90" s="76"/>
      <c r="P90" s="76"/>
      <c r="Q90" s="78" t="s">
        <v>190</v>
      </c>
      <c r="R90" s="77">
        <v>266000</v>
      </c>
      <c r="S90" s="347" t="s">
        <v>604</v>
      </c>
      <c r="T90" s="78" t="s">
        <v>190</v>
      </c>
    </row>
    <row r="91" spans="1:20" s="79" customFormat="1" ht="39.75" customHeight="1" x14ac:dyDescent="0.25">
      <c r="A91" s="33">
        <v>78</v>
      </c>
      <c r="B91" s="71"/>
      <c r="C91" s="72" t="s">
        <v>155</v>
      </c>
      <c r="D91" s="83" t="s">
        <v>164</v>
      </c>
      <c r="E91" s="74" t="s">
        <v>64</v>
      </c>
      <c r="F91" s="70">
        <v>1</v>
      </c>
      <c r="G91" s="70" t="s">
        <v>175</v>
      </c>
      <c r="H91" s="75" t="s">
        <v>73</v>
      </c>
      <c r="I91" s="76" t="s">
        <v>115</v>
      </c>
      <c r="J91" s="263">
        <v>41904</v>
      </c>
      <c r="K91" s="263">
        <v>41904</v>
      </c>
      <c r="L91" s="76"/>
      <c r="M91" s="76"/>
      <c r="N91" s="76"/>
      <c r="O91" s="76"/>
      <c r="P91" s="76"/>
      <c r="Q91" s="78" t="s">
        <v>190</v>
      </c>
      <c r="R91" s="77">
        <v>266000</v>
      </c>
      <c r="S91" s="347" t="s">
        <v>604</v>
      </c>
      <c r="T91" s="78" t="s">
        <v>190</v>
      </c>
    </row>
    <row r="92" spans="1:20" s="79" customFormat="1" ht="39.75" customHeight="1" x14ac:dyDescent="0.25">
      <c r="A92" s="33">
        <v>79</v>
      </c>
      <c r="B92" s="71"/>
      <c r="C92" s="72" t="s">
        <v>155</v>
      </c>
      <c r="D92" s="83" t="s">
        <v>164</v>
      </c>
      <c r="E92" s="74" t="s">
        <v>65</v>
      </c>
      <c r="F92" s="70">
        <v>1</v>
      </c>
      <c r="G92" s="70" t="s">
        <v>175</v>
      </c>
      <c r="H92" s="75" t="s">
        <v>73</v>
      </c>
      <c r="I92" s="76" t="s">
        <v>115</v>
      </c>
      <c r="J92" s="263">
        <v>41904</v>
      </c>
      <c r="K92" s="263">
        <v>41904</v>
      </c>
      <c r="L92" s="76"/>
      <c r="M92" s="76"/>
      <c r="N92" s="76"/>
      <c r="O92" s="76"/>
      <c r="P92" s="76"/>
      <c r="Q92" s="78" t="s">
        <v>190</v>
      </c>
      <c r="R92" s="77">
        <v>266000</v>
      </c>
      <c r="S92" s="347" t="s">
        <v>604</v>
      </c>
      <c r="T92" s="78" t="s">
        <v>190</v>
      </c>
    </row>
    <row r="93" spans="1:20" s="79" customFormat="1" ht="39.75" customHeight="1" x14ac:dyDescent="0.25">
      <c r="A93" s="33">
        <v>80</v>
      </c>
      <c r="B93" s="71"/>
      <c r="C93" s="72" t="s">
        <v>155</v>
      </c>
      <c r="D93" s="83" t="s">
        <v>164</v>
      </c>
      <c r="E93" s="74" t="s">
        <v>66</v>
      </c>
      <c r="F93" s="70">
        <v>1</v>
      </c>
      <c r="G93" s="70" t="s">
        <v>175</v>
      </c>
      <c r="H93" s="75" t="s">
        <v>73</v>
      </c>
      <c r="I93" s="76" t="s">
        <v>115</v>
      </c>
      <c r="J93" s="263">
        <v>41904</v>
      </c>
      <c r="K93" s="263">
        <v>41904</v>
      </c>
      <c r="L93" s="76"/>
      <c r="M93" s="76"/>
      <c r="N93" s="76"/>
      <c r="O93" s="76"/>
      <c r="P93" s="76"/>
      <c r="Q93" s="78" t="s">
        <v>190</v>
      </c>
      <c r="R93" s="77">
        <v>266000</v>
      </c>
      <c r="S93" s="347" t="s">
        <v>604</v>
      </c>
      <c r="T93" s="78" t="s">
        <v>190</v>
      </c>
    </row>
    <row r="94" spans="1:20" s="79" customFormat="1" ht="39.75" customHeight="1" x14ac:dyDescent="0.25">
      <c r="A94" s="33">
        <v>81</v>
      </c>
      <c r="B94" s="71"/>
      <c r="C94" s="72" t="s">
        <v>155</v>
      </c>
      <c r="D94" s="83" t="s">
        <v>164</v>
      </c>
      <c r="E94" s="74" t="s">
        <v>104</v>
      </c>
      <c r="F94" s="70">
        <v>1</v>
      </c>
      <c r="G94" s="70" t="s">
        <v>175</v>
      </c>
      <c r="H94" s="75" t="s">
        <v>73</v>
      </c>
      <c r="I94" s="76" t="s">
        <v>115</v>
      </c>
      <c r="J94" s="263">
        <v>41904</v>
      </c>
      <c r="K94" s="263">
        <v>41904</v>
      </c>
      <c r="L94" s="76"/>
      <c r="M94" s="76"/>
      <c r="N94" s="76"/>
      <c r="O94" s="76"/>
      <c r="P94" s="76"/>
      <c r="Q94" s="78" t="s">
        <v>190</v>
      </c>
      <c r="R94" s="77">
        <v>266000</v>
      </c>
      <c r="S94" s="347" t="s">
        <v>604</v>
      </c>
      <c r="T94" s="78" t="s">
        <v>190</v>
      </c>
    </row>
    <row r="95" spans="1:20" ht="39.75" customHeight="1" x14ac:dyDescent="0.25">
      <c r="A95" s="33">
        <v>82</v>
      </c>
      <c r="B95" s="97"/>
      <c r="C95" s="98" t="s">
        <v>95</v>
      </c>
      <c r="D95" s="99" t="s">
        <v>101</v>
      </c>
      <c r="E95" s="100" t="s">
        <v>107</v>
      </c>
      <c r="F95" s="96">
        <v>1</v>
      </c>
      <c r="G95" s="96" t="s">
        <v>110</v>
      </c>
      <c r="H95" s="101"/>
      <c r="I95" s="102" t="s">
        <v>116</v>
      </c>
      <c r="J95" s="265">
        <v>39022</v>
      </c>
      <c r="K95" s="265">
        <v>39022</v>
      </c>
      <c r="L95" s="102"/>
      <c r="M95" s="102"/>
      <c r="N95" s="102"/>
      <c r="O95" s="102"/>
      <c r="P95" s="102"/>
      <c r="Q95" s="104" t="s">
        <v>93</v>
      </c>
      <c r="R95" s="103">
        <v>4750000</v>
      </c>
      <c r="S95" s="349" t="s">
        <v>607</v>
      </c>
      <c r="T95" s="104" t="s">
        <v>93</v>
      </c>
    </row>
    <row r="96" spans="1:20" ht="39.75" customHeight="1" x14ac:dyDescent="0.25">
      <c r="A96" s="33">
        <v>83</v>
      </c>
      <c r="B96" s="97"/>
      <c r="C96" s="98" t="s">
        <v>97</v>
      </c>
      <c r="D96" s="99" t="s">
        <v>103</v>
      </c>
      <c r="E96" s="100" t="s">
        <v>106</v>
      </c>
      <c r="F96" s="96">
        <v>1</v>
      </c>
      <c r="G96" s="96" t="s">
        <v>113</v>
      </c>
      <c r="H96" s="101"/>
      <c r="I96" s="102" t="s">
        <v>116</v>
      </c>
      <c r="J96" s="265">
        <v>38718</v>
      </c>
      <c r="K96" s="265">
        <v>38718</v>
      </c>
      <c r="L96" s="102"/>
      <c r="M96" s="102"/>
      <c r="N96" s="102"/>
      <c r="O96" s="102"/>
      <c r="P96" s="102"/>
      <c r="Q96" s="104" t="s">
        <v>93</v>
      </c>
      <c r="R96" s="103">
        <v>3675000</v>
      </c>
      <c r="S96" s="349" t="s">
        <v>607</v>
      </c>
      <c r="T96" s="104" t="s">
        <v>93</v>
      </c>
    </row>
    <row r="97" spans="1:20" s="79" customFormat="1" ht="39.75" customHeight="1" x14ac:dyDescent="0.25">
      <c r="A97" s="33">
        <v>84</v>
      </c>
      <c r="B97" s="97"/>
      <c r="C97" s="98" t="s">
        <v>97</v>
      </c>
      <c r="D97" s="99" t="s">
        <v>103</v>
      </c>
      <c r="E97" s="100" t="s">
        <v>60</v>
      </c>
      <c r="F97" s="96">
        <v>1</v>
      </c>
      <c r="G97" s="96" t="s">
        <v>114</v>
      </c>
      <c r="H97" s="101"/>
      <c r="I97" s="102" t="s">
        <v>116</v>
      </c>
      <c r="J97" s="265">
        <v>37257</v>
      </c>
      <c r="K97" s="265">
        <v>37257</v>
      </c>
      <c r="L97" s="102"/>
      <c r="M97" s="102"/>
      <c r="N97" s="102"/>
      <c r="O97" s="102"/>
      <c r="P97" s="102"/>
      <c r="Q97" s="104" t="s">
        <v>93</v>
      </c>
      <c r="R97" s="103">
        <v>750000</v>
      </c>
      <c r="S97" s="349" t="s">
        <v>605</v>
      </c>
      <c r="T97" s="104" t="s">
        <v>93</v>
      </c>
    </row>
    <row r="98" spans="1:20" ht="39.75" customHeight="1" x14ac:dyDescent="0.25">
      <c r="A98" s="33">
        <v>85</v>
      </c>
      <c r="B98" s="97"/>
      <c r="C98" s="98" t="s">
        <v>97</v>
      </c>
      <c r="D98" s="99" t="s">
        <v>103</v>
      </c>
      <c r="E98" s="100" t="s">
        <v>61</v>
      </c>
      <c r="F98" s="96">
        <v>1</v>
      </c>
      <c r="G98" s="96" t="s">
        <v>114</v>
      </c>
      <c r="H98" s="101"/>
      <c r="I98" s="102" t="s">
        <v>116</v>
      </c>
      <c r="J98" s="265">
        <v>37257</v>
      </c>
      <c r="K98" s="265">
        <v>37257</v>
      </c>
      <c r="L98" s="102"/>
      <c r="M98" s="102"/>
      <c r="N98" s="102"/>
      <c r="O98" s="102"/>
      <c r="P98" s="102"/>
      <c r="Q98" s="104" t="s">
        <v>93</v>
      </c>
      <c r="R98" s="103">
        <v>1060000</v>
      </c>
      <c r="S98" s="349" t="s">
        <v>607</v>
      </c>
      <c r="T98" s="104" t="s">
        <v>93</v>
      </c>
    </row>
    <row r="99" spans="1:20" ht="39.75" customHeight="1" x14ac:dyDescent="0.25">
      <c r="A99" s="33">
        <v>86</v>
      </c>
      <c r="B99" s="97"/>
      <c r="C99" s="98" t="s">
        <v>97</v>
      </c>
      <c r="D99" s="99" t="s">
        <v>103</v>
      </c>
      <c r="E99" s="100" t="s">
        <v>107</v>
      </c>
      <c r="F99" s="96">
        <v>1</v>
      </c>
      <c r="G99" s="100" t="s">
        <v>141</v>
      </c>
      <c r="H99" s="101" t="s">
        <v>73</v>
      </c>
      <c r="I99" s="102" t="s">
        <v>116</v>
      </c>
      <c r="J99" s="265">
        <v>35534</v>
      </c>
      <c r="K99" s="265">
        <v>35534</v>
      </c>
      <c r="L99" s="102"/>
      <c r="M99" s="102"/>
      <c r="N99" s="102"/>
      <c r="O99" s="102"/>
      <c r="P99" s="102"/>
      <c r="Q99" s="104" t="s">
        <v>93</v>
      </c>
      <c r="R99" s="103">
        <v>700000</v>
      </c>
      <c r="S99" s="349" t="s">
        <v>605</v>
      </c>
      <c r="T99" s="104" t="s">
        <v>93</v>
      </c>
    </row>
    <row r="100" spans="1:20" ht="39.75" customHeight="1" x14ac:dyDescent="0.25">
      <c r="A100" s="33">
        <v>87</v>
      </c>
      <c r="B100" s="97"/>
      <c r="C100" s="98" t="s">
        <v>97</v>
      </c>
      <c r="D100" s="99" t="s">
        <v>128</v>
      </c>
      <c r="E100" s="100" t="s">
        <v>62</v>
      </c>
      <c r="F100" s="96">
        <v>1</v>
      </c>
      <c r="G100" s="96" t="s">
        <v>113</v>
      </c>
      <c r="H100" s="101" t="s">
        <v>148</v>
      </c>
      <c r="I100" s="102" t="s">
        <v>116</v>
      </c>
      <c r="J100" s="265">
        <v>40451</v>
      </c>
      <c r="K100" s="265">
        <v>40451</v>
      </c>
      <c r="L100" s="102"/>
      <c r="M100" s="102"/>
      <c r="N100" s="102"/>
      <c r="O100" s="102"/>
      <c r="P100" s="102"/>
      <c r="Q100" s="102" t="s">
        <v>153</v>
      </c>
      <c r="R100" s="103">
        <v>3847000</v>
      </c>
      <c r="S100" s="349" t="s">
        <v>604</v>
      </c>
      <c r="T100" s="104" t="s">
        <v>93</v>
      </c>
    </row>
    <row r="101" spans="1:20" ht="39.75" customHeight="1" x14ac:dyDescent="0.25">
      <c r="A101" s="33">
        <v>88</v>
      </c>
      <c r="B101" s="97"/>
      <c r="C101" s="98" t="s">
        <v>97</v>
      </c>
      <c r="D101" s="99" t="s">
        <v>129</v>
      </c>
      <c r="E101" s="100" t="s">
        <v>63</v>
      </c>
      <c r="F101" s="96">
        <v>1</v>
      </c>
      <c r="G101" s="105" t="s">
        <v>142</v>
      </c>
      <c r="H101" s="101"/>
      <c r="I101" s="102" t="s">
        <v>115</v>
      </c>
      <c r="J101" s="265">
        <v>42604</v>
      </c>
      <c r="K101" s="265">
        <v>42604</v>
      </c>
      <c r="L101" s="102"/>
      <c r="M101" s="102"/>
      <c r="N101" s="102"/>
      <c r="O101" s="102"/>
      <c r="P101" s="102"/>
      <c r="Q101" s="104" t="s">
        <v>154</v>
      </c>
      <c r="R101" s="103">
        <v>5900000</v>
      </c>
      <c r="S101" s="349" t="s">
        <v>604</v>
      </c>
      <c r="T101" s="104" t="s">
        <v>93</v>
      </c>
    </row>
    <row r="102" spans="1:20" ht="39.75" customHeight="1" x14ac:dyDescent="0.25">
      <c r="A102" s="33">
        <v>89</v>
      </c>
      <c r="B102" s="97"/>
      <c r="C102" s="98" t="s">
        <v>117</v>
      </c>
      <c r="D102" s="99" t="s">
        <v>130</v>
      </c>
      <c r="E102" s="100" t="s">
        <v>106</v>
      </c>
      <c r="F102" s="96">
        <v>1</v>
      </c>
      <c r="G102" s="96" t="s">
        <v>114</v>
      </c>
      <c r="H102" s="101" t="s">
        <v>73</v>
      </c>
      <c r="I102" s="102" t="s">
        <v>116</v>
      </c>
      <c r="J102" s="265">
        <v>34335</v>
      </c>
      <c r="K102" s="265">
        <v>34335</v>
      </c>
      <c r="L102" s="102"/>
      <c r="M102" s="102"/>
      <c r="N102" s="102"/>
      <c r="O102" s="102"/>
      <c r="P102" s="102"/>
      <c r="Q102" s="104" t="s">
        <v>93</v>
      </c>
      <c r="R102" s="103">
        <v>700000</v>
      </c>
      <c r="S102" s="349" t="s">
        <v>605</v>
      </c>
      <c r="T102" s="104" t="s">
        <v>93</v>
      </c>
    </row>
    <row r="103" spans="1:20" ht="39.75" customHeight="1" x14ac:dyDescent="0.25">
      <c r="A103" s="33">
        <v>90</v>
      </c>
      <c r="B103" s="97"/>
      <c r="C103" s="98" t="s">
        <v>117</v>
      </c>
      <c r="D103" s="99" t="s">
        <v>130</v>
      </c>
      <c r="E103" s="100" t="s">
        <v>106</v>
      </c>
      <c r="F103" s="96">
        <v>1</v>
      </c>
      <c r="G103" s="96" t="s">
        <v>114</v>
      </c>
      <c r="H103" s="101" t="s">
        <v>73</v>
      </c>
      <c r="I103" s="102" t="s">
        <v>116</v>
      </c>
      <c r="J103" s="265">
        <v>37257</v>
      </c>
      <c r="K103" s="265">
        <v>37257</v>
      </c>
      <c r="L103" s="102"/>
      <c r="M103" s="102"/>
      <c r="N103" s="102"/>
      <c r="O103" s="102"/>
      <c r="P103" s="102"/>
      <c r="Q103" s="104" t="s">
        <v>93</v>
      </c>
      <c r="R103" s="103">
        <v>700000</v>
      </c>
      <c r="S103" s="349" t="s">
        <v>605</v>
      </c>
      <c r="T103" s="104" t="s">
        <v>93</v>
      </c>
    </row>
    <row r="104" spans="1:20" ht="39.75" customHeight="1" x14ac:dyDescent="0.25">
      <c r="A104" s="33">
        <v>91</v>
      </c>
      <c r="B104" s="97"/>
      <c r="C104" s="98" t="s">
        <v>117</v>
      </c>
      <c r="D104" s="99" t="s">
        <v>130</v>
      </c>
      <c r="E104" s="100" t="s">
        <v>60</v>
      </c>
      <c r="F104" s="96">
        <v>1</v>
      </c>
      <c r="G104" s="96" t="s">
        <v>114</v>
      </c>
      <c r="H104" s="101" t="s">
        <v>73</v>
      </c>
      <c r="I104" s="102" t="s">
        <v>116</v>
      </c>
      <c r="J104" s="265">
        <v>37257</v>
      </c>
      <c r="K104" s="265">
        <v>37257</v>
      </c>
      <c r="L104" s="102"/>
      <c r="M104" s="102"/>
      <c r="N104" s="102"/>
      <c r="O104" s="102"/>
      <c r="P104" s="102"/>
      <c r="Q104" s="104" t="s">
        <v>93</v>
      </c>
      <c r="R104" s="103">
        <v>700000</v>
      </c>
      <c r="S104" s="349" t="s">
        <v>605</v>
      </c>
      <c r="T104" s="104" t="s">
        <v>93</v>
      </c>
    </row>
    <row r="105" spans="1:20" ht="39.75" customHeight="1" x14ac:dyDescent="0.25">
      <c r="A105" s="33">
        <v>92</v>
      </c>
      <c r="B105" s="97"/>
      <c r="C105" s="98" t="s">
        <v>117</v>
      </c>
      <c r="D105" s="99" t="s">
        <v>130</v>
      </c>
      <c r="E105" s="100" t="s">
        <v>60</v>
      </c>
      <c r="F105" s="96">
        <v>1</v>
      </c>
      <c r="G105" s="96" t="s">
        <v>114</v>
      </c>
      <c r="H105" s="101" t="s">
        <v>73</v>
      </c>
      <c r="I105" s="102" t="s">
        <v>116</v>
      </c>
      <c r="J105" s="265">
        <v>37257</v>
      </c>
      <c r="K105" s="265">
        <v>37257</v>
      </c>
      <c r="L105" s="102"/>
      <c r="M105" s="102"/>
      <c r="N105" s="102"/>
      <c r="O105" s="102"/>
      <c r="P105" s="102"/>
      <c r="Q105" s="104" t="s">
        <v>93</v>
      </c>
      <c r="R105" s="103">
        <v>700000</v>
      </c>
      <c r="S105" s="349" t="s">
        <v>605</v>
      </c>
      <c r="T105" s="104" t="s">
        <v>93</v>
      </c>
    </row>
    <row r="106" spans="1:20" ht="39.75" customHeight="1" x14ac:dyDescent="0.25">
      <c r="A106" s="33">
        <v>93</v>
      </c>
      <c r="B106" s="97"/>
      <c r="C106" s="98" t="s">
        <v>117</v>
      </c>
      <c r="D106" s="99" t="s">
        <v>130</v>
      </c>
      <c r="E106" s="100" t="s">
        <v>60</v>
      </c>
      <c r="F106" s="96">
        <v>1</v>
      </c>
      <c r="G106" s="96" t="s">
        <v>114</v>
      </c>
      <c r="H106" s="101" t="s">
        <v>73</v>
      </c>
      <c r="I106" s="102" t="s">
        <v>116</v>
      </c>
      <c r="J106" s="265">
        <v>37257</v>
      </c>
      <c r="K106" s="265">
        <v>37257</v>
      </c>
      <c r="L106" s="102"/>
      <c r="M106" s="102"/>
      <c r="N106" s="102"/>
      <c r="O106" s="102"/>
      <c r="P106" s="102"/>
      <c r="Q106" s="104" t="s">
        <v>93</v>
      </c>
      <c r="R106" s="103">
        <v>700000</v>
      </c>
      <c r="S106" s="349" t="s">
        <v>605</v>
      </c>
      <c r="T106" s="104" t="s">
        <v>93</v>
      </c>
    </row>
    <row r="107" spans="1:20" ht="39.75" customHeight="1" x14ac:dyDescent="0.25">
      <c r="A107" s="33">
        <v>94</v>
      </c>
      <c r="B107" s="97"/>
      <c r="C107" s="98" t="s">
        <v>117</v>
      </c>
      <c r="D107" s="99" t="s">
        <v>130</v>
      </c>
      <c r="E107" s="100" t="s">
        <v>60</v>
      </c>
      <c r="F107" s="96">
        <v>1</v>
      </c>
      <c r="G107" s="96" t="s">
        <v>114</v>
      </c>
      <c r="H107" s="101" t="s">
        <v>73</v>
      </c>
      <c r="I107" s="102" t="s">
        <v>116</v>
      </c>
      <c r="J107" s="265">
        <v>37257</v>
      </c>
      <c r="K107" s="265">
        <v>37257</v>
      </c>
      <c r="L107" s="102"/>
      <c r="M107" s="102"/>
      <c r="N107" s="102"/>
      <c r="O107" s="102"/>
      <c r="P107" s="102"/>
      <c r="Q107" s="104" t="s">
        <v>93</v>
      </c>
      <c r="R107" s="103">
        <v>700000</v>
      </c>
      <c r="S107" s="349" t="s">
        <v>605</v>
      </c>
      <c r="T107" s="104" t="s">
        <v>93</v>
      </c>
    </row>
    <row r="108" spans="1:20" ht="39.75" customHeight="1" x14ac:dyDescent="0.25">
      <c r="A108" s="33">
        <v>95</v>
      </c>
      <c r="B108" s="97"/>
      <c r="C108" s="98" t="s">
        <v>117</v>
      </c>
      <c r="D108" s="99" t="s">
        <v>130</v>
      </c>
      <c r="E108" s="100" t="s">
        <v>60</v>
      </c>
      <c r="F108" s="96">
        <v>1</v>
      </c>
      <c r="G108" s="96" t="s">
        <v>114</v>
      </c>
      <c r="H108" s="101" t="s">
        <v>73</v>
      </c>
      <c r="I108" s="102" t="s">
        <v>116</v>
      </c>
      <c r="J108" s="265">
        <v>37257</v>
      </c>
      <c r="K108" s="265">
        <v>37257</v>
      </c>
      <c r="L108" s="102"/>
      <c r="M108" s="102"/>
      <c r="N108" s="102"/>
      <c r="O108" s="102"/>
      <c r="P108" s="102"/>
      <c r="Q108" s="104" t="s">
        <v>93</v>
      </c>
      <c r="R108" s="103">
        <v>700000</v>
      </c>
      <c r="S108" s="349" t="s">
        <v>605</v>
      </c>
      <c r="T108" s="104" t="s">
        <v>93</v>
      </c>
    </row>
    <row r="109" spans="1:20" ht="39.75" customHeight="1" x14ac:dyDescent="0.25">
      <c r="A109" s="33">
        <v>96</v>
      </c>
      <c r="B109" s="97"/>
      <c r="C109" s="98" t="s">
        <v>117</v>
      </c>
      <c r="D109" s="99" t="s">
        <v>131</v>
      </c>
      <c r="E109" s="100" t="s">
        <v>61</v>
      </c>
      <c r="F109" s="96">
        <v>1</v>
      </c>
      <c r="G109" s="96" t="s">
        <v>113</v>
      </c>
      <c r="H109" s="101"/>
      <c r="I109" s="102" t="s">
        <v>116</v>
      </c>
      <c r="J109" s="265">
        <v>40451</v>
      </c>
      <c r="K109" s="265">
        <v>40451</v>
      </c>
      <c r="L109" s="102"/>
      <c r="M109" s="102"/>
      <c r="N109" s="102"/>
      <c r="O109" s="102"/>
      <c r="P109" s="102"/>
      <c r="Q109" s="102" t="s">
        <v>153</v>
      </c>
      <c r="R109" s="103">
        <v>3380000</v>
      </c>
      <c r="S109" s="349" t="s">
        <v>604</v>
      </c>
      <c r="T109" s="104" t="s">
        <v>93</v>
      </c>
    </row>
    <row r="110" spans="1:20" ht="39.75" customHeight="1" x14ac:dyDescent="0.25">
      <c r="A110" s="33">
        <v>97</v>
      </c>
      <c r="B110" s="97"/>
      <c r="C110" s="98" t="s">
        <v>117</v>
      </c>
      <c r="D110" s="99" t="s">
        <v>131</v>
      </c>
      <c r="E110" s="100" t="s">
        <v>107</v>
      </c>
      <c r="F110" s="96">
        <v>1</v>
      </c>
      <c r="G110" s="96" t="s">
        <v>113</v>
      </c>
      <c r="H110" s="101" t="s">
        <v>149</v>
      </c>
      <c r="I110" s="102" t="s">
        <v>116</v>
      </c>
      <c r="J110" s="265">
        <v>41332</v>
      </c>
      <c r="K110" s="265">
        <v>41332</v>
      </c>
      <c r="L110" s="102"/>
      <c r="M110" s="102"/>
      <c r="N110" s="102"/>
      <c r="O110" s="102"/>
      <c r="P110" s="102"/>
      <c r="Q110" s="104" t="s">
        <v>93</v>
      </c>
      <c r="R110" s="103">
        <v>3850000</v>
      </c>
      <c r="S110" s="349" t="s">
        <v>604</v>
      </c>
      <c r="T110" s="104" t="s">
        <v>93</v>
      </c>
    </row>
    <row r="111" spans="1:20" ht="39.75" customHeight="1" x14ac:dyDescent="0.25">
      <c r="A111" s="33">
        <v>98</v>
      </c>
      <c r="B111" s="97"/>
      <c r="C111" s="98" t="s">
        <v>117</v>
      </c>
      <c r="D111" s="99" t="s">
        <v>131</v>
      </c>
      <c r="E111" s="100" t="s">
        <v>62</v>
      </c>
      <c r="F111" s="96">
        <v>1</v>
      </c>
      <c r="G111" s="96" t="s">
        <v>113</v>
      </c>
      <c r="H111" s="101" t="s">
        <v>149</v>
      </c>
      <c r="I111" s="102" t="s">
        <v>116</v>
      </c>
      <c r="J111" s="265">
        <v>41332</v>
      </c>
      <c r="K111" s="265">
        <v>41332</v>
      </c>
      <c r="L111" s="102"/>
      <c r="M111" s="102"/>
      <c r="N111" s="102"/>
      <c r="O111" s="102"/>
      <c r="P111" s="102"/>
      <c r="Q111" s="104" t="s">
        <v>93</v>
      </c>
      <c r="R111" s="103">
        <v>3850000</v>
      </c>
      <c r="S111" s="349" t="s">
        <v>604</v>
      </c>
      <c r="T111" s="104" t="s">
        <v>93</v>
      </c>
    </row>
    <row r="112" spans="1:20" ht="39.75" customHeight="1" x14ac:dyDescent="0.25">
      <c r="A112" s="33">
        <v>99</v>
      </c>
      <c r="B112" s="97"/>
      <c r="C112" s="98" t="s">
        <v>118</v>
      </c>
      <c r="D112" s="99" t="s">
        <v>132</v>
      </c>
      <c r="E112" s="100" t="s">
        <v>106</v>
      </c>
      <c r="F112" s="96">
        <v>1</v>
      </c>
      <c r="G112" s="96" t="s">
        <v>143</v>
      </c>
      <c r="H112" s="101" t="s">
        <v>73</v>
      </c>
      <c r="I112" s="102" t="s">
        <v>116</v>
      </c>
      <c r="J112" s="265">
        <v>35796</v>
      </c>
      <c r="K112" s="265">
        <v>35796</v>
      </c>
      <c r="L112" s="102"/>
      <c r="M112" s="102"/>
      <c r="N112" s="102"/>
      <c r="O112" s="102"/>
      <c r="P112" s="102"/>
      <c r="Q112" s="104" t="s">
        <v>93</v>
      </c>
      <c r="R112" s="103">
        <v>1000000</v>
      </c>
      <c r="S112" s="349" t="s">
        <v>605</v>
      </c>
      <c r="T112" s="104" t="s">
        <v>93</v>
      </c>
    </row>
    <row r="113" spans="1:20" ht="39.75" customHeight="1" x14ac:dyDescent="0.25">
      <c r="A113" s="33">
        <v>100</v>
      </c>
      <c r="B113" s="97"/>
      <c r="C113" s="98" t="s">
        <v>121</v>
      </c>
      <c r="D113" s="99" t="s">
        <v>135</v>
      </c>
      <c r="E113" s="100" t="s">
        <v>106</v>
      </c>
      <c r="F113" s="96">
        <v>1</v>
      </c>
      <c r="G113" s="96" t="s">
        <v>143</v>
      </c>
      <c r="H113" s="101" t="s">
        <v>73</v>
      </c>
      <c r="I113" s="102" t="s">
        <v>151</v>
      </c>
      <c r="J113" s="265">
        <v>36526</v>
      </c>
      <c r="K113" s="265">
        <v>36526</v>
      </c>
      <c r="L113" s="102"/>
      <c r="M113" s="102"/>
      <c r="N113" s="102"/>
      <c r="O113" s="102"/>
      <c r="P113" s="102"/>
      <c r="Q113" s="102" t="s">
        <v>40</v>
      </c>
      <c r="R113" s="103">
        <v>500000</v>
      </c>
      <c r="S113" s="349" t="s">
        <v>604</v>
      </c>
      <c r="T113" s="104" t="s">
        <v>93</v>
      </c>
    </row>
    <row r="114" spans="1:20" ht="39.75" customHeight="1" x14ac:dyDescent="0.25">
      <c r="A114" s="33">
        <v>101</v>
      </c>
      <c r="B114" s="97"/>
      <c r="C114" s="98" t="s">
        <v>122</v>
      </c>
      <c r="D114" s="106" t="s">
        <v>136</v>
      </c>
      <c r="E114" s="100" t="s">
        <v>106</v>
      </c>
      <c r="F114" s="96">
        <v>1</v>
      </c>
      <c r="G114" s="96" t="s">
        <v>144</v>
      </c>
      <c r="H114" s="101" t="s">
        <v>73</v>
      </c>
      <c r="I114" s="102" t="s">
        <v>115</v>
      </c>
      <c r="J114" s="265">
        <v>42604</v>
      </c>
      <c r="K114" s="265">
        <v>42604</v>
      </c>
      <c r="L114" s="102"/>
      <c r="M114" s="102"/>
      <c r="N114" s="102"/>
      <c r="O114" s="102"/>
      <c r="P114" s="102"/>
      <c r="Q114" s="104" t="s">
        <v>154</v>
      </c>
      <c r="R114" s="103">
        <v>2700000</v>
      </c>
      <c r="S114" s="349" t="s">
        <v>604</v>
      </c>
      <c r="T114" s="104" t="s">
        <v>93</v>
      </c>
    </row>
    <row r="115" spans="1:20" ht="39.75" customHeight="1" x14ac:dyDescent="0.25">
      <c r="A115" s="33">
        <v>102</v>
      </c>
      <c r="B115" s="97"/>
      <c r="C115" s="364" t="s">
        <v>122</v>
      </c>
      <c r="D115" s="365" t="s">
        <v>572</v>
      </c>
      <c r="E115" s="366" t="s">
        <v>568</v>
      </c>
      <c r="F115" s="363">
        <v>1</v>
      </c>
      <c r="G115" s="367" t="s">
        <v>573</v>
      </c>
      <c r="H115" s="367"/>
      <c r="I115" s="368" t="s">
        <v>574</v>
      </c>
      <c r="J115" s="368" t="s">
        <v>575</v>
      </c>
      <c r="K115" s="368" t="s">
        <v>570</v>
      </c>
      <c r="L115" s="369"/>
      <c r="M115" s="369"/>
      <c r="N115" s="369"/>
      <c r="O115" s="369"/>
      <c r="P115" s="369"/>
      <c r="Q115" s="365" t="s">
        <v>471</v>
      </c>
      <c r="R115" s="370">
        <v>11900000</v>
      </c>
      <c r="S115" s="363" t="s">
        <v>604</v>
      </c>
      <c r="T115" s="365" t="s">
        <v>471</v>
      </c>
    </row>
    <row r="116" spans="1:20" ht="39.75" customHeight="1" x14ac:dyDescent="0.25">
      <c r="A116" s="33">
        <v>103</v>
      </c>
      <c r="B116" s="97"/>
      <c r="C116" s="98" t="s">
        <v>123</v>
      </c>
      <c r="D116" s="99" t="s">
        <v>768</v>
      </c>
      <c r="E116" s="100" t="s">
        <v>60</v>
      </c>
      <c r="F116" s="96">
        <v>1</v>
      </c>
      <c r="G116" s="100" t="s">
        <v>145</v>
      </c>
      <c r="H116" s="101" t="s">
        <v>73</v>
      </c>
      <c r="I116" s="102" t="s">
        <v>115</v>
      </c>
      <c r="J116" s="265">
        <v>42604</v>
      </c>
      <c r="K116" s="265">
        <v>42604</v>
      </c>
      <c r="L116" s="102"/>
      <c r="M116" s="102"/>
      <c r="N116" s="102"/>
      <c r="O116" s="102"/>
      <c r="P116" s="102"/>
      <c r="Q116" s="104" t="s">
        <v>154</v>
      </c>
      <c r="R116" s="103">
        <v>7853850</v>
      </c>
      <c r="S116" s="349" t="s">
        <v>604</v>
      </c>
      <c r="T116" s="104" t="s">
        <v>93</v>
      </c>
    </row>
    <row r="117" spans="1:20" ht="39.75" customHeight="1" x14ac:dyDescent="0.25">
      <c r="A117" s="33">
        <v>104</v>
      </c>
      <c r="B117" s="97"/>
      <c r="C117" s="98" t="s">
        <v>124</v>
      </c>
      <c r="D117" s="99" t="s">
        <v>138</v>
      </c>
      <c r="E117" s="100" t="s">
        <v>106</v>
      </c>
      <c r="F117" s="96">
        <v>1</v>
      </c>
      <c r="G117" s="96" t="s">
        <v>146</v>
      </c>
      <c r="H117" s="101" t="s">
        <v>150</v>
      </c>
      <c r="I117" s="102" t="s">
        <v>152</v>
      </c>
      <c r="J117" s="265">
        <v>39552</v>
      </c>
      <c r="K117" s="265">
        <v>39552</v>
      </c>
      <c r="L117" s="102"/>
      <c r="M117" s="102"/>
      <c r="N117" s="102"/>
      <c r="O117" s="102"/>
      <c r="P117" s="102"/>
      <c r="Q117" s="104" t="s">
        <v>93</v>
      </c>
      <c r="R117" s="103">
        <v>4400000</v>
      </c>
      <c r="S117" s="349" t="s">
        <v>604</v>
      </c>
      <c r="T117" s="104" t="s">
        <v>93</v>
      </c>
    </row>
    <row r="118" spans="1:20" ht="39.75" customHeight="1" x14ac:dyDescent="0.25">
      <c r="A118" s="33">
        <v>105</v>
      </c>
      <c r="B118" s="97"/>
      <c r="C118" s="98" t="s">
        <v>126</v>
      </c>
      <c r="D118" s="99" t="s">
        <v>138</v>
      </c>
      <c r="E118" s="100" t="s">
        <v>106</v>
      </c>
      <c r="F118" s="96">
        <v>1</v>
      </c>
      <c r="G118" s="96" t="s">
        <v>147</v>
      </c>
      <c r="H118" s="101" t="s">
        <v>73</v>
      </c>
      <c r="I118" s="102" t="s">
        <v>152</v>
      </c>
      <c r="J118" s="265">
        <v>35796</v>
      </c>
      <c r="K118" s="265">
        <v>35796</v>
      </c>
      <c r="L118" s="102"/>
      <c r="M118" s="102"/>
      <c r="N118" s="102"/>
      <c r="O118" s="102"/>
      <c r="P118" s="102"/>
      <c r="Q118" s="104" t="s">
        <v>93</v>
      </c>
      <c r="R118" s="103">
        <v>1500000</v>
      </c>
      <c r="S118" s="349" t="s">
        <v>607</v>
      </c>
      <c r="T118" s="104" t="s">
        <v>93</v>
      </c>
    </row>
    <row r="119" spans="1:20" ht="39.75" customHeight="1" x14ac:dyDescent="0.25">
      <c r="A119" s="33">
        <v>106</v>
      </c>
      <c r="B119" s="97"/>
      <c r="C119" s="98" t="s">
        <v>126</v>
      </c>
      <c r="D119" s="99" t="s">
        <v>469</v>
      </c>
      <c r="E119" s="100" t="s">
        <v>106</v>
      </c>
      <c r="F119" s="96">
        <v>1</v>
      </c>
      <c r="G119" s="96" t="s">
        <v>470</v>
      </c>
      <c r="H119" s="101"/>
      <c r="I119" s="102" t="s">
        <v>115</v>
      </c>
      <c r="J119" s="265">
        <v>42564</v>
      </c>
      <c r="K119" s="265">
        <v>42564</v>
      </c>
      <c r="L119" s="102"/>
      <c r="M119" s="102"/>
      <c r="N119" s="102"/>
      <c r="O119" s="102"/>
      <c r="P119" s="102"/>
      <c r="Q119" s="104" t="s">
        <v>474</v>
      </c>
      <c r="R119" s="103">
        <v>12350000</v>
      </c>
      <c r="S119" s="349" t="s">
        <v>604</v>
      </c>
      <c r="T119" s="104" t="s">
        <v>93</v>
      </c>
    </row>
    <row r="120" spans="1:20" s="79" customFormat="1" ht="39.75" customHeight="1" x14ac:dyDescent="0.25">
      <c r="A120" s="33">
        <v>107</v>
      </c>
      <c r="B120" s="97"/>
      <c r="C120" s="98" t="s">
        <v>158</v>
      </c>
      <c r="D120" s="99" t="s">
        <v>168</v>
      </c>
      <c r="E120" s="100" t="s">
        <v>106</v>
      </c>
      <c r="F120" s="96">
        <v>1</v>
      </c>
      <c r="G120" s="105" t="s">
        <v>179</v>
      </c>
      <c r="H120" s="101" t="s">
        <v>185</v>
      </c>
      <c r="I120" s="102" t="s">
        <v>115</v>
      </c>
      <c r="J120" s="265">
        <v>41289</v>
      </c>
      <c r="K120" s="265">
        <v>41289</v>
      </c>
      <c r="L120" s="102"/>
      <c r="M120" s="102"/>
      <c r="N120" s="102"/>
      <c r="O120" s="102"/>
      <c r="P120" s="102"/>
      <c r="Q120" s="102" t="s">
        <v>40</v>
      </c>
      <c r="R120" s="103">
        <v>4875000</v>
      </c>
      <c r="S120" s="349" t="s">
        <v>604</v>
      </c>
      <c r="T120" s="104" t="s">
        <v>93</v>
      </c>
    </row>
    <row r="121" spans="1:20" ht="39.75" customHeight="1" x14ac:dyDescent="0.25">
      <c r="A121" s="33">
        <v>108</v>
      </c>
      <c r="B121" s="97"/>
      <c r="C121" s="98" t="s">
        <v>159</v>
      </c>
      <c r="D121" s="99" t="s">
        <v>169</v>
      </c>
      <c r="E121" s="100" t="s">
        <v>106</v>
      </c>
      <c r="F121" s="96">
        <v>1</v>
      </c>
      <c r="G121" s="96" t="s">
        <v>180</v>
      </c>
      <c r="H121" s="101"/>
      <c r="I121" s="102" t="s">
        <v>115</v>
      </c>
      <c r="J121" s="265">
        <v>42149</v>
      </c>
      <c r="K121" s="265">
        <v>42149</v>
      </c>
      <c r="L121" s="102"/>
      <c r="M121" s="102"/>
      <c r="N121" s="102"/>
      <c r="O121" s="102"/>
      <c r="P121" s="102"/>
      <c r="Q121" s="102" t="s">
        <v>188</v>
      </c>
      <c r="R121" s="103">
        <v>7475000</v>
      </c>
      <c r="S121" s="349" t="s">
        <v>604</v>
      </c>
      <c r="T121" s="104" t="s">
        <v>93</v>
      </c>
    </row>
    <row r="122" spans="1:20" ht="39.75" customHeight="1" x14ac:dyDescent="0.25">
      <c r="A122" s="33">
        <v>109</v>
      </c>
      <c r="B122" s="97"/>
      <c r="C122" s="98" t="s">
        <v>159</v>
      </c>
      <c r="D122" s="99" t="s">
        <v>169</v>
      </c>
      <c r="E122" s="100" t="s">
        <v>60</v>
      </c>
      <c r="F122" s="96">
        <v>1</v>
      </c>
      <c r="G122" s="96" t="s">
        <v>180</v>
      </c>
      <c r="H122" s="101"/>
      <c r="I122" s="102" t="s">
        <v>115</v>
      </c>
      <c r="J122" s="265">
        <v>42149</v>
      </c>
      <c r="K122" s="265">
        <v>42149</v>
      </c>
      <c r="L122" s="102"/>
      <c r="M122" s="102"/>
      <c r="N122" s="102"/>
      <c r="O122" s="102"/>
      <c r="P122" s="102"/>
      <c r="Q122" s="102" t="s">
        <v>188</v>
      </c>
      <c r="R122" s="103">
        <v>7475000</v>
      </c>
      <c r="S122" s="349" t="s">
        <v>604</v>
      </c>
      <c r="T122" s="104" t="s">
        <v>93</v>
      </c>
    </row>
    <row r="123" spans="1:20" ht="39.75" customHeight="1" x14ac:dyDescent="0.25">
      <c r="A123" s="33">
        <v>110</v>
      </c>
      <c r="B123" s="97"/>
      <c r="C123" s="98" t="s">
        <v>160</v>
      </c>
      <c r="D123" s="99" t="s">
        <v>170</v>
      </c>
      <c r="E123" s="100" t="s">
        <v>106</v>
      </c>
      <c r="F123" s="96">
        <v>1</v>
      </c>
      <c r="G123" s="96" t="s">
        <v>181</v>
      </c>
      <c r="H123" s="101" t="s">
        <v>186</v>
      </c>
      <c r="I123" s="102" t="s">
        <v>115</v>
      </c>
      <c r="J123" s="265">
        <v>41078</v>
      </c>
      <c r="K123" s="265">
        <v>41078</v>
      </c>
      <c r="L123" s="102"/>
      <c r="M123" s="102"/>
      <c r="N123" s="102"/>
      <c r="O123" s="102"/>
      <c r="P123" s="102"/>
      <c r="Q123" s="102" t="s">
        <v>40</v>
      </c>
      <c r="R123" s="103">
        <v>595000</v>
      </c>
      <c r="S123" s="349" t="s">
        <v>604</v>
      </c>
      <c r="T123" s="104" t="s">
        <v>93</v>
      </c>
    </row>
    <row r="124" spans="1:20" ht="39.75" customHeight="1" x14ac:dyDescent="0.25">
      <c r="A124" s="33">
        <v>111</v>
      </c>
      <c r="B124" s="97"/>
      <c r="C124" s="98" t="s">
        <v>160</v>
      </c>
      <c r="D124" s="99" t="s">
        <v>170</v>
      </c>
      <c r="E124" s="100" t="s">
        <v>60</v>
      </c>
      <c r="F124" s="96">
        <v>1</v>
      </c>
      <c r="G124" s="96" t="s">
        <v>181</v>
      </c>
      <c r="H124" s="101" t="s">
        <v>186</v>
      </c>
      <c r="I124" s="102" t="s">
        <v>115</v>
      </c>
      <c r="J124" s="265">
        <v>41078</v>
      </c>
      <c r="K124" s="265">
        <v>41078</v>
      </c>
      <c r="L124" s="102"/>
      <c r="M124" s="102"/>
      <c r="N124" s="102"/>
      <c r="O124" s="102"/>
      <c r="P124" s="102"/>
      <c r="Q124" s="102" t="s">
        <v>40</v>
      </c>
      <c r="R124" s="103">
        <v>595000</v>
      </c>
      <c r="S124" s="349" t="s">
        <v>604</v>
      </c>
      <c r="T124" s="104" t="s">
        <v>93</v>
      </c>
    </row>
    <row r="125" spans="1:20" ht="39.75" customHeight="1" x14ac:dyDescent="0.25">
      <c r="A125" s="33">
        <v>112</v>
      </c>
      <c r="B125" s="97"/>
      <c r="C125" s="98" t="s">
        <v>161</v>
      </c>
      <c r="D125" s="99" t="s">
        <v>171</v>
      </c>
      <c r="E125" s="100" t="s">
        <v>106</v>
      </c>
      <c r="F125" s="96">
        <v>1</v>
      </c>
      <c r="G125" s="96" t="s">
        <v>182</v>
      </c>
      <c r="H125" s="101"/>
      <c r="I125" s="102" t="s">
        <v>115</v>
      </c>
      <c r="J125" s="265">
        <v>39377</v>
      </c>
      <c r="K125" s="265">
        <v>39377</v>
      </c>
      <c r="L125" s="102"/>
      <c r="M125" s="102"/>
      <c r="N125" s="102"/>
      <c r="O125" s="102"/>
      <c r="P125" s="102"/>
      <c r="Q125" s="104" t="s">
        <v>565</v>
      </c>
      <c r="R125" s="103">
        <v>1875000</v>
      </c>
      <c r="S125" s="349" t="s">
        <v>604</v>
      </c>
      <c r="T125" s="104" t="s">
        <v>93</v>
      </c>
    </row>
    <row r="126" spans="1:20" ht="39.75" customHeight="1" x14ac:dyDescent="0.25">
      <c r="A126" s="33">
        <v>113</v>
      </c>
      <c r="B126" s="97"/>
      <c r="C126" s="98" t="s">
        <v>161</v>
      </c>
      <c r="D126" s="99" t="s">
        <v>172</v>
      </c>
      <c r="E126" s="100" t="s">
        <v>60</v>
      </c>
      <c r="F126" s="96">
        <v>1</v>
      </c>
      <c r="G126" s="105" t="s">
        <v>183</v>
      </c>
      <c r="H126" s="101"/>
      <c r="I126" s="102" t="s">
        <v>115</v>
      </c>
      <c r="J126" s="265">
        <v>42485</v>
      </c>
      <c r="K126" s="265">
        <v>42485</v>
      </c>
      <c r="L126" s="102"/>
      <c r="M126" s="102"/>
      <c r="N126" s="102"/>
      <c r="O126" s="102"/>
      <c r="P126" s="102"/>
      <c r="Q126" s="102" t="s">
        <v>153</v>
      </c>
      <c r="R126" s="103">
        <v>4160000</v>
      </c>
      <c r="S126" s="349" t="s">
        <v>604</v>
      </c>
      <c r="T126" s="104" t="s">
        <v>93</v>
      </c>
    </row>
    <row r="127" spans="1:20" ht="39.75" customHeight="1" x14ac:dyDescent="0.25">
      <c r="A127" s="33">
        <v>114</v>
      </c>
      <c r="B127" s="97"/>
      <c r="C127" s="98" t="s">
        <v>162</v>
      </c>
      <c r="D127" s="99" t="s">
        <v>173</v>
      </c>
      <c r="E127" s="100" t="s">
        <v>106</v>
      </c>
      <c r="F127" s="96">
        <v>1</v>
      </c>
      <c r="G127" s="96" t="s">
        <v>184</v>
      </c>
      <c r="H127" s="101"/>
      <c r="I127" s="102" t="s">
        <v>116</v>
      </c>
      <c r="J127" s="265">
        <v>39227</v>
      </c>
      <c r="K127" s="265">
        <v>39227</v>
      </c>
      <c r="L127" s="102"/>
      <c r="M127" s="102"/>
      <c r="N127" s="102"/>
      <c r="O127" s="102"/>
      <c r="P127" s="102"/>
      <c r="Q127" s="104" t="s">
        <v>93</v>
      </c>
      <c r="R127" s="103">
        <v>1168000</v>
      </c>
      <c r="S127" s="349" t="s">
        <v>607</v>
      </c>
      <c r="T127" s="104" t="s">
        <v>93</v>
      </c>
    </row>
    <row r="128" spans="1:20" ht="39.75" customHeight="1" x14ac:dyDescent="0.25">
      <c r="A128" s="33">
        <v>115</v>
      </c>
      <c r="B128" s="97"/>
      <c r="C128" s="98" t="s">
        <v>162</v>
      </c>
      <c r="D128" s="99" t="s">
        <v>173</v>
      </c>
      <c r="E128" s="100" t="s">
        <v>60</v>
      </c>
      <c r="F128" s="96">
        <v>1</v>
      </c>
      <c r="G128" s="96" t="s">
        <v>204</v>
      </c>
      <c r="H128" s="101"/>
      <c r="I128" s="102" t="s">
        <v>116</v>
      </c>
      <c r="J128" s="265">
        <v>39227</v>
      </c>
      <c r="K128" s="265">
        <v>39227</v>
      </c>
      <c r="L128" s="102"/>
      <c r="M128" s="102"/>
      <c r="N128" s="102"/>
      <c r="O128" s="102"/>
      <c r="P128" s="102"/>
      <c r="Q128" s="104" t="s">
        <v>93</v>
      </c>
      <c r="R128" s="103">
        <v>1168000</v>
      </c>
      <c r="S128" s="349" t="s">
        <v>607</v>
      </c>
      <c r="T128" s="104" t="s">
        <v>93</v>
      </c>
    </row>
    <row r="129" spans="1:20" ht="39.75" customHeight="1" x14ac:dyDescent="0.25">
      <c r="A129" s="33">
        <v>116</v>
      </c>
      <c r="B129" s="97"/>
      <c r="C129" s="98" t="s">
        <v>162</v>
      </c>
      <c r="D129" s="99" t="s">
        <v>173</v>
      </c>
      <c r="E129" s="100" t="s">
        <v>61</v>
      </c>
      <c r="F129" s="96">
        <v>1</v>
      </c>
      <c r="G129" s="96" t="s">
        <v>205</v>
      </c>
      <c r="H129" s="101"/>
      <c r="I129" s="102" t="s">
        <v>116</v>
      </c>
      <c r="J129" s="265">
        <v>39673</v>
      </c>
      <c r="K129" s="265">
        <v>39673</v>
      </c>
      <c r="L129" s="102"/>
      <c r="M129" s="102"/>
      <c r="N129" s="102"/>
      <c r="O129" s="102"/>
      <c r="P129" s="102"/>
      <c r="Q129" s="104" t="s">
        <v>93</v>
      </c>
      <c r="R129" s="103">
        <v>1240140</v>
      </c>
      <c r="S129" s="349" t="s">
        <v>604</v>
      </c>
      <c r="T129" s="104" t="s">
        <v>93</v>
      </c>
    </row>
    <row r="130" spans="1:20" ht="39.75" customHeight="1" x14ac:dyDescent="0.25">
      <c r="A130" s="33">
        <v>117</v>
      </c>
      <c r="B130" s="97"/>
      <c r="C130" s="98" t="s">
        <v>162</v>
      </c>
      <c r="D130" s="99" t="s">
        <v>195</v>
      </c>
      <c r="E130" s="100" t="s">
        <v>107</v>
      </c>
      <c r="F130" s="96">
        <v>1</v>
      </c>
      <c r="G130" s="105" t="s">
        <v>206</v>
      </c>
      <c r="H130" s="101"/>
      <c r="I130" s="102" t="s">
        <v>116</v>
      </c>
      <c r="J130" s="265">
        <v>39636</v>
      </c>
      <c r="K130" s="265">
        <v>39636</v>
      </c>
      <c r="L130" s="102"/>
      <c r="M130" s="102"/>
      <c r="N130" s="102"/>
      <c r="O130" s="102"/>
      <c r="P130" s="102"/>
      <c r="Q130" s="104" t="s">
        <v>93</v>
      </c>
      <c r="R130" s="103">
        <v>977500</v>
      </c>
      <c r="S130" s="349" t="s">
        <v>604</v>
      </c>
      <c r="T130" s="104" t="s">
        <v>93</v>
      </c>
    </row>
    <row r="131" spans="1:20" ht="39.75" customHeight="1" x14ac:dyDescent="0.25">
      <c r="A131" s="33">
        <v>118</v>
      </c>
      <c r="B131" s="97"/>
      <c r="C131" s="98" t="s">
        <v>162</v>
      </c>
      <c r="D131" s="99" t="s">
        <v>195</v>
      </c>
      <c r="E131" s="100" t="s">
        <v>62</v>
      </c>
      <c r="F131" s="96">
        <v>1</v>
      </c>
      <c r="G131" s="105" t="s">
        <v>206</v>
      </c>
      <c r="H131" s="101"/>
      <c r="I131" s="102" t="s">
        <v>116</v>
      </c>
      <c r="J131" s="265">
        <v>39636</v>
      </c>
      <c r="K131" s="265">
        <v>39636</v>
      </c>
      <c r="L131" s="102"/>
      <c r="M131" s="102"/>
      <c r="N131" s="102"/>
      <c r="O131" s="102"/>
      <c r="P131" s="102"/>
      <c r="Q131" s="104" t="s">
        <v>93</v>
      </c>
      <c r="R131" s="103">
        <v>977500</v>
      </c>
      <c r="S131" s="349" t="s">
        <v>604</v>
      </c>
      <c r="T131" s="104" t="s">
        <v>93</v>
      </c>
    </row>
    <row r="132" spans="1:20" ht="39.75" customHeight="1" x14ac:dyDescent="0.25">
      <c r="A132" s="33">
        <v>119</v>
      </c>
      <c r="B132" s="97"/>
      <c r="C132" s="98" t="s">
        <v>162</v>
      </c>
      <c r="D132" s="99" t="s">
        <v>195</v>
      </c>
      <c r="E132" s="100" t="s">
        <v>63</v>
      </c>
      <c r="F132" s="96">
        <v>1</v>
      </c>
      <c r="G132" s="96" t="s">
        <v>204</v>
      </c>
      <c r="H132" s="101"/>
      <c r="I132" s="102" t="s">
        <v>115</v>
      </c>
      <c r="J132" s="265">
        <v>40451</v>
      </c>
      <c r="K132" s="265">
        <v>40451</v>
      </c>
      <c r="L132" s="102"/>
      <c r="M132" s="102"/>
      <c r="N132" s="102"/>
      <c r="O132" s="102"/>
      <c r="P132" s="102"/>
      <c r="Q132" s="102" t="s">
        <v>153</v>
      </c>
      <c r="R132" s="103">
        <v>1925000</v>
      </c>
      <c r="S132" s="349" t="s">
        <v>604</v>
      </c>
      <c r="T132" s="104" t="s">
        <v>93</v>
      </c>
    </row>
    <row r="133" spans="1:20" ht="39.75" customHeight="1" x14ac:dyDescent="0.25">
      <c r="A133" s="33">
        <v>120</v>
      </c>
      <c r="B133" s="97"/>
      <c r="C133" s="98" t="s">
        <v>162</v>
      </c>
      <c r="D133" s="99" t="s">
        <v>196</v>
      </c>
      <c r="E133" s="100" t="s">
        <v>64</v>
      </c>
      <c r="F133" s="96">
        <v>1</v>
      </c>
      <c r="G133" s="96" t="s">
        <v>207</v>
      </c>
      <c r="H133" s="101" t="s">
        <v>215</v>
      </c>
      <c r="I133" s="102" t="s">
        <v>115</v>
      </c>
      <c r="J133" s="265">
        <v>41078</v>
      </c>
      <c r="K133" s="265">
        <v>41078</v>
      </c>
      <c r="L133" s="102"/>
      <c r="M133" s="102"/>
      <c r="N133" s="102"/>
      <c r="O133" s="102"/>
      <c r="P133" s="102"/>
      <c r="Q133" s="104" t="s">
        <v>93</v>
      </c>
      <c r="R133" s="103">
        <v>1150000</v>
      </c>
      <c r="S133" s="349" t="s">
        <v>604</v>
      </c>
      <c r="T133" s="104" t="s">
        <v>93</v>
      </c>
    </row>
    <row r="134" spans="1:20" ht="39.75" customHeight="1" x14ac:dyDescent="0.25">
      <c r="A134" s="33">
        <v>121</v>
      </c>
      <c r="B134" s="97"/>
      <c r="C134" s="98" t="s">
        <v>162</v>
      </c>
      <c r="D134" s="99" t="s">
        <v>196</v>
      </c>
      <c r="E134" s="100" t="s">
        <v>65</v>
      </c>
      <c r="F134" s="96">
        <v>1</v>
      </c>
      <c r="G134" s="96" t="s">
        <v>207</v>
      </c>
      <c r="H134" s="101" t="s">
        <v>215</v>
      </c>
      <c r="I134" s="102" t="s">
        <v>115</v>
      </c>
      <c r="J134" s="265">
        <v>41078</v>
      </c>
      <c r="K134" s="265">
        <v>41078</v>
      </c>
      <c r="L134" s="102"/>
      <c r="M134" s="102"/>
      <c r="N134" s="102"/>
      <c r="O134" s="102"/>
      <c r="P134" s="102"/>
      <c r="Q134" s="104" t="s">
        <v>93</v>
      </c>
      <c r="R134" s="103">
        <v>1150000</v>
      </c>
      <c r="S134" s="349" t="s">
        <v>604</v>
      </c>
      <c r="T134" s="104" t="s">
        <v>93</v>
      </c>
    </row>
    <row r="135" spans="1:20" ht="39.75" customHeight="1" x14ac:dyDescent="0.25">
      <c r="A135" s="33">
        <v>122</v>
      </c>
      <c r="B135" s="97"/>
      <c r="C135" s="98" t="s">
        <v>162</v>
      </c>
      <c r="D135" s="99" t="s">
        <v>195</v>
      </c>
      <c r="E135" s="100" t="s">
        <v>66</v>
      </c>
      <c r="F135" s="96">
        <v>1</v>
      </c>
      <c r="G135" s="96" t="s">
        <v>208</v>
      </c>
      <c r="H135" s="101"/>
      <c r="I135" s="102" t="s">
        <v>115</v>
      </c>
      <c r="J135" s="265">
        <v>41904</v>
      </c>
      <c r="K135" s="265">
        <v>41904</v>
      </c>
      <c r="L135" s="102"/>
      <c r="M135" s="102"/>
      <c r="N135" s="102"/>
      <c r="O135" s="102"/>
      <c r="P135" s="102"/>
      <c r="Q135" s="104" t="s">
        <v>93</v>
      </c>
      <c r="R135" s="103">
        <v>1996500</v>
      </c>
      <c r="S135" s="349" t="s">
        <v>604</v>
      </c>
      <c r="T135" s="104" t="s">
        <v>93</v>
      </c>
    </row>
    <row r="136" spans="1:20" ht="39.75" customHeight="1" x14ac:dyDescent="0.25">
      <c r="A136" s="33">
        <v>123</v>
      </c>
      <c r="B136" s="97"/>
      <c r="C136" s="98" t="s">
        <v>162</v>
      </c>
      <c r="D136" s="99" t="s">
        <v>195</v>
      </c>
      <c r="E136" s="100" t="s">
        <v>104</v>
      </c>
      <c r="F136" s="96">
        <v>1</v>
      </c>
      <c r="G136" s="96" t="s">
        <v>208</v>
      </c>
      <c r="H136" s="101"/>
      <c r="I136" s="102" t="s">
        <v>115</v>
      </c>
      <c r="J136" s="265">
        <v>41904</v>
      </c>
      <c r="K136" s="265">
        <v>41904</v>
      </c>
      <c r="L136" s="102"/>
      <c r="M136" s="102"/>
      <c r="N136" s="102"/>
      <c r="O136" s="102"/>
      <c r="P136" s="102"/>
      <c r="Q136" s="104" t="s">
        <v>93</v>
      </c>
      <c r="R136" s="103">
        <v>1996500</v>
      </c>
      <c r="S136" s="349" t="s">
        <v>604</v>
      </c>
      <c r="T136" s="104" t="s">
        <v>93</v>
      </c>
    </row>
    <row r="137" spans="1:20" ht="39.75" customHeight="1" x14ac:dyDescent="0.25">
      <c r="A137" s="33">
        <v>124</v>
      </c>
      <c r="B137" s="97"/>
      <c r="C137" s="98" t="s">
        <v>162</v>
      </c>
      <c r="D137" s="99" t="s">
        <v>196</v>
      </c>
      <c r="E137" s="100" t="s">
        <v>105</v>
      </c>
      <c r="F137" s="96">
        <v>1</v>
      </c>
      <c r="G137" s="96" t="s">
        <v>209</v>
      </c>
      <c r="H137" s="101"/>
      <c r="I137" s="102" t="s">
        <v>115</v>
      </c>
      <c r="J137" s="265">
        <v>42261</v>
      </c>
      <c r="K137" s="265">
        <v>42261</v>
      </c>
      <c r="L137" s="102"/>
      <c r="M137" s="102"/>
      <c r="N137" s="102"/>
      <c r="O137" s="102"/>
      <c r="P137" s="102"/>
      <c r="Q137" s="104" t="s">
        <v>93</v>
      </c>
      <c r="R137" s="103">
        <v>2215000</v>
      </c>
      <c r="S137" s="349" t="s">
        <v>604</v>
      </c>
      <c r="T137" s="104" t="s">
        <v>93</v>
      </c>
    </row>
    <row r="138" spans="1:20" ht="39.75" customHeight="1" x14ac:dyDescent="0.25">
      <c r="A138" s="33">
        <v>125</v>
      </c>
      <c r="B138" s="97"/>
      <c r="C138" s="98" t="s">
        <v>162</v>
      </c>
      <c r="D138" s="99" t="s">
        <v>196</v>
      </c>
      <c r="E138" s="100" t="s">
        <v>225</v>
      </c>
      <c r="F138" s="96">
        <v>1</v>
      </c>
      <c r="G138" s="96" t="s">
        <v>209</v>
      </c>
      <c r="H138" s="101"/>
      <c r="I138" s="102" t="s">
        <v>115</v>
      </c>
      <c r="J138" s="265">
        <v>42261</v>
      </c>
      <c r="K138" s="265">
        <v>42261</v>
      </c>
      <c r="L138" s="102"/>
      <c r="M138" s="102"/>
      <c r="N138" s="102"/>
      <c r="O138" s="102"/>
      <c r="P138" s="102"/>
      <c r="Q138" s="104" t="s">
        <v>93</v>
      </c>
      <c r="R138" s="103">
        <v>2215000</v>
      </c>
      <c r="S138" s="349" t="s">
        <v>604</v>
      </c>
      <c r="T138" s="104" t="s">
        <v>93</v>
      </c>
    </row>
    <row r="139" spans="1:20" ht="39.75" customHeight="1" x14ac:dyDescent="0.25">
      <c r="A139" s="33">
        <v>126</v>
      </c>
      <c r="B139" s="97"/>
      <c r="C139" s="98" t="s">
        <v>162</v>
      </c>
      <c r="D139" s="99" t="s">
        <v>195</v>
      </c>
      <c r="E139" s="100" t="s">
        <v>200</v>
      </c>
      <c r="F139" s="96">
        <v>1</v>
      </c>
      <c r="G139" s="96" t="s">
        <v>210</v>
      </c>
      <c r="H139" s="101"/>
      <c r="I139" s="102" t="s">
        <v>115</v>
      </c>
      <c r="J139" s="265">
        <v>42510</v>
      </c>
      <c r="K139" s="265">
        <v>42510</v>
      </c>
      <c r="L139" s="102"/>
      <c r="M139" s="102"/>
      <c r="N139" s="102"/>
      <c r="O139" s="102"/>
      <c r="P139" s="102"/>
      <c r="Q139" s="104" t="s">
        <v>218</v>
      </c>
      <c r="R139" s="103">
        <v>1910000</v>
      </c>
      <c r="S139" s="349" t="s">
        <v>604</v>
      </c>
      <c r="T139" s="104" t="s">
        <v>93</v>
      </c>
    </row>
    <row r="140" spans="1:20" ht="39.75" customHeight="1" x14ac:dyDescent="0.25">
      <c r="A140" s="33">
        <v>127</v>
      </c>
      <c r="B140" s="97"/>
      <c r="C140" s="98" t="s">
        <v>162</v>
      </c>
      <c r="D140" s="99" t="s">
        <v>195</v>
      </c>
      <c r="E140" s="100" t="s">
        <v>201</v>
      </c>
      <c r="F140" s="96">
        <v>1</v>
      </c>
      <c r="G140" s="96" t="s">
        <v>210</v>
      </c>
      <c r="H140" s="101"/>
      <c r="I140" s="102" t="s">
        <v>115</v>
      </c>
      <c r="J140" s="265">
        <v>42510</v>
      </c>
      <c r="K140" s="265">
        <v>42510</v>
      </c>
      <c r="L140" s="102"/>
      <c r="M140" s="102"/>
      <c r="N140" s="102"/>
      <c r="O140" s="102"/>
      <c r="P140" s="102"/>
      <c r="Q140" s="104" t="s">
        <v>218</v>
      </c>
      <c r="R140" s="103">
        <v>1910000</v>
      </c>
      <c r="S140" s="349" t="s">
        <v>604</v>
      </c>
      <c r="T140" s="104" t="s">
        <v>93</v>
      </c>
    </row>
    <row r="141" spans="1:20" ht="39.75" customHeight="1" x14ac:dyDescent="0.25">
      <c r="A141" s="33">
        <v>128</v>
      </c>
      <c r="B141" s="97"/>
      <c r="C141" s="98" t="s">
        <v>162</v>
      </c>
      <c r="D141" s="99" t="s">
        <v>195</v>
      </c>
      <c r="E141" s="100" t="s">
        <v>202</v>
      </c>
      <c r="F141" s="96">
        <v>1</v>
      </c>
      <c r="G141" s="96" t="s">
        <v>210</v>
      </c>
      <c r="H141" s="101"/>
      <c r="I141" s="102" t="s">
        <v>115</v>
      </c>
      <c r="J141" s="265">
        <v>42510</v>
      </c>
      <c r="K141" s="265">
        <v>42510</v>
      </c>
      <c r="L141" s="102"/>
      <c r="M141" s="102"/>
      <c r="N141" s="102"/>
      <c r="O141" s="102"/>
      <c r="P141" s="102"/>
      <c r="Q141" s="104" t="s">
        <v>218</v>
      </c>
      <c r="R141" s="103">
        <v>1910000</v>
      </c>
      <c r="S141" s="349" t="s">
        <v>604</v>
      </c>
      <c r="T141" s="104" t="s">
        <v>93</v>
      </c>
    </row>
    <row r="142" spans="1:20" ht="39.75" customHeight="1" x14ac:dyDescent="0.25">
      <c r="A142" s="33">
        <v>129</v>
      </c>
      <c r="B142" s="97"/>
      <c r="C142" s="98" t="s">
        <v>162</v>
      </c>
      <c r="D142" s="106" t="s">
        <v>195</v>
      </c>
      <c r="E142" s="100" t="s">
        <v>203</v>
      </c>
      <c r="F142" s="96">
        <v>1</v>
      </c>
      <c r="G142" s="96" t="s">
        <v>210</v>
      </c>
      <c r="H142" s="101"/>
      <c r="I142" s="102" t="s">
        <v>115</v>
      </c>
      <c r="J142" s="265">
        <v>42510</v>
      </c>
      <c r="K142" s="265">
        <v>42510</v>
      </c>
      <c r="L142" s="102"/>
      <c r="M142" s="102"/>
      <c r="N142" s="102"/>
      <c r="O142" s="102"/>
      <c r="P142" s="102"/>
      <c r="Q142" s="104" t="s">
        <v>93</v>
      </c>
      <c r="R142" s="103">
        <v>1910000</v>
      </c>
      <c r="S142" s="349" t="s">
        <v>604</v>
      </c>
      <c r="T142" s="104" t="s">
        <v>93</v>
      </c>
    </row>
    <row r="143" spans="1:20" ht="39.75" customHeight="1" x14ac:dyDescent="0.25">
      <c r="A143" s="33">
        <v>130</v>
      </c>
      <c r="B143" s="97"/>
      <c r="C143" s="98" t="s">
        <v>162</v>
      </c>
      <c r="D143" s="106" t="s">
        <v>195</v>
      </c>
      <c r="E143" s="100" t="s">
        <v>226</v>
      </c>
      <c r="F143" s="96">
        <v>1</v>
      </c>
      <c r="G143" s="96" t="s">
        <v>204</v>
      </c>
      <c r="H143" s="101"/>
      <c r="I143" s="102" t="s">
        <v>115</v>
      </c>
      <c r="J143" s="265">
        <v>42510</v>
      </c>
      <c r="K143" s="265">
        <v>42510</v>
      </c>
      <c r="L143" s="102"/>
      <c r="M143" s="102"/>
      <c r="N143" s="102"/>
      <c r="O143" s="102"/>
      <c r="P143" s="102"/>
      <c r="Q143" s="104" t="s">
        <v>289</v>
      </c>
      <c r="R143" s="103">
        <v>1910000</v>
      </c>
      <c r="S143" s="349" t="s">
        <v>604</v>
      </c>
      <c r="T143" s="104" t="s">
        <v>93</v>
      </c>
    </row>
    <row r="144" spans="1:20" ht="39.75" customHeight="1" x14ac:dyDescent="0.25">
      <c r="A144" s="33">
        <v>131</v>
      </c>
      <c r="B144" s="97"/>
      <c r="C144" s="98" t="s">
        <v>162</v>
      </c>
      <c r="D144" s="106" t="s">
        <v>195</v>
      </c>
      <c r="E144" s="100" t="s">
        <v>306</v>
      </c>
      <c r="F144" s="96">
        <v>1</v>
      </c>
      <c r="G144" s="96" t="s">
        <v>204</v>
      </c>
      <c r="H144" s="101"/>
      <c r="I144" s="102" t="s">
        <v>115</v>
      </c>
      <c r="J144" s="265">
        <v>42510</v>
      </c>
      <c r="K144" s="265">
        <v>42510</v>
      </c>
      <c r="L144" s="102"/>
      <c r="M144" s="102"/>
      <c r="N144" s="102"/>
      <c r="O144" s="102"/>
      <c r="P144" s="102"/>
      <c r="Q144" s="104" t="s">
        <v>289</v>
      </c>
      <c r="R144" s="103">
        <v>1910000</v>
      </c>
      <c r="S144" s="349" t="s">
        <v>604</v>
      </c>
      <c r="T144" s="104" t="s">
        <v>93</v>
      </c>
    </row>
    <row r="145" spans="1:20" ht="39.75" customHeight="1" x14ac:dyDescent="0.25">
      <c r="A145" s="33">
        <v>132</v>
      </c>
      <c r="B145" s="97"/>
      <c r="C145" s="98" t="s">
        <v>192</v>
      </c>
      <c r="D145" s="99" t="s">
        <v>197</v>
      </c>
      <c r="E145" s="100" t="s">
        <v>106</v>
      </c>
      <c r="F145" s="96">
        <v>1</v>
      </c>
      <c r="G145" s="96" t="s">
        <v>211</v>
      </c>
      <c r="H145" s="101"/>
      <c r="I145" s="102" t="s">
        <v>187</v>
      </c>
      <c r="J145" s="265">
        <v>36526</v>
      </c>
      <c r="K145" s="265">
        <v>36526</v>
      </c>
      <c r="L145" s="102"/>
      <c r="M145" s="102"/>
      <c r="N145" s="102"/>
      <c r="O145" s="102"/>
      <c r="P145" s="102"/>
      <c r="Q145" s="104" t="s">
        <v>93</v>
      </c>
      <c r="R145" s="103">
        <v>500000</v>
      </c>
      <c r="S145" s="349" t="s">
        <v>604</v>
      </c>
      <c r="T145" s="104" t="s">
        <v>93</v>
      </c>
    </row>
    <row r="146" spans="1:20" ht="39.75" customHeight="1" x14ac:dyDescent="0.25">
      <c r="A146" s="33">
        <v>133</v>
      </c>
      <c r="B146" s="97"/>
      <c r="C146" s="98" t="s">
        <v>193</v>
      </c>
      <c r="D146" s="107" t="s">
        <v>198</v>
      </c>
      <c r="E146" s="100" t="s">
        <v>106</v>
      </c>
      <c r="F146" s="96">
        <v>1</v>
      </c>
      <c r="G146" s="100" t="s">
        <v>212</v>
      </c>
      <c r="H146" s="101" t="s">
        <v>216</v>
      </c>
      <c r="I146" s="102" t="s">
        <v>217</v>
      </c>
      <c r="J146" s="265">
        <v>41213</v>
      </c>
      <c r="K146" s="265">
        <v>41213</v>
      </c>
      <c r="L146" s="102"/>
      <c r="M146" s="102"/>
      <c r="N146" s="102"/>
      <c r="O146" s="102"/>
      <c r="P146" s="102"/>
      <c r="Q146" s="104" t="s">
        <v>220</v>
      </c>
      <c r="R146" s="103">
        <v>5493600</v>
      </c>
      <c r="S146" s="349" t="s">
        <v>604</v>
      </c>
      <c r="T146" s="104" t="s">
        <v>220</v>
      </c>
    </row>
    <row r="147" spans="1:20" ht="39.75" customHeight="1" x14ac:dyDescent="0.25">
      <c r="A147" s="33">
        <v>134</v>
      </c>
      <c r="B147" s="97"/>
      <c r="C147" s="98" t="s">
        <v>194</v>
      </c>
      <c r="D147" s="99" t="s">
        <v>199</v>
      </c>
      <c r="E147" s="100" t="s">
        <v>106</v>
      </c>
      <c r="F147" s="96">
        <v>1</v>
      </c>
      <c r="G147" s="105" t="s">
        <v>213</v>
      </c>
      <c r="H147" s="101"/>
      <c r="I147" s="102" t="s">
        <v>187</v>
      </c>
      <c r="J147" s="265">
        <v>39083</v>
      </c>
      <c r="K147" s="265">
        <v>39083</v>
      </c>
      <c r="L147" s="102"/>
      <c r="M147" s="102"/>
      <c r="N147" s="102"/>
      <c r="O147" s="102"/>
      <c r="P147" s="102"/>
      <c r="Q147" s="104" t="s">
        <v>93</v>
      </c>
      <c r="R147" s="108">
        <v>13725000</v>
      </c>
      <c r="S147" s="349" t="s">
        <v>607</v>
      </c>
      <c r="T147" s="104" t="s">
        <v>93</v>
      </c>
    </row>
    <row r="148" spans="1:20" ht="39.75" customHeight="1" x14ac:dyDescent="0.25">
      <c r="A148" s="33">
        <v>135</v>
      </c>
      <c r="B148" s="97"/>
      <c r="C148" s="98" t="s">
        <v>194</v>
      </c>
      <c r="D148" s="99" t="s">
        <v>199</v>
      </c>
      <c r="E148" s="100" t="s">
        <v>60</v>
      </c>
      <c r="F148" s="96">
        <v>1</v>
      </c>
      <c r="G148" s="105" t="s">
        <v>214</v>
      </c>
      <c r="H148" s="101"/>
      <c r="I148" s="102" t="s">
        <v>115</v>
      </c>
      <c r="J148" s="265">
        <v>36550</v>
      </c>
      <c r="K148" s="265">
        <v>36550</v>
      </c>
      <c r="L148" s="102"/>
      <c r="M148" s="102"/>
      <c r="N148" s="102"/>
      <c r="O148" s="102"/>
      <c r="P148" s="102"/>
      <c r="Q148" s="104" t="s">
        <v>93</v>
      </c>
      <c r="R148" s="108">
        <v>3000000</v>
      </c>
      <c r="S148" s="349" t="s">
        <v>607</v>
      </c>
      <c r="T148" s="104" t="s">
        <v>93</v>
      </c>
    </row>
    <row r="149" spans="1:20" ht="39.75" customHeight="1" x14ac:dyDescent="0.25">
      <c r="A149" s="33">
        <v>136</v>
      </c>
      <c r="B149" s="97"/>
      <c r="C149" s="98" t="s">
        <v>194</v>
      </c>
      <c r="D149" s="107" t="s">
        <v>222</v>
      </c>
      <c r="E149" s="100" t="s">
        <v>61</v>
      </c>
      <c r="F149" s="96">
        <v>1</v>
      </c>
      <c r="G149" s="96" t="s">
        <v>227</v>
      </c>
      <c r="H149" s="101"/>
      <c r="I149" s="102" t="s">
        <v>115</v>
      </c>
      <c r="J149" s="265">
        <v>39464</v>
      </c>
      <c r="K149" s="265">
        <v>39464</v>
      </c>
      <c r="L149" s="102"/>
      <c r="M149" s="102"/>
      <c r="N149" s="102"/>
      <c r="O149" s="102"/>
      <c r="P149" s="102"/>
      <c r="Q149" s="104" t="s">
        <v>93</v>
      </c>
      <c r="R149" s="103">
        <v>8795000</v>
      </c>
      <c r="S149" s="349" t="s">
        <v>607</v>
      </c>
      <c r="T149" s="104" t="s">
        <v>93</v>
      </c>
    </row>
    <row r="150" spans="1:20" ht="39.75" customHeight="1" x14ac:dyDescent="0.25">
      <c r="A150" s="33">
        <v>137</v>
      </c>
      <c r="B150" s="97"/>
      <c r="C150" s="98" t="s">
        <v>194</v>
      </c>
      <c r="D150" s="99" t="s">
        <v>199</v>
      </c>
      <c r="E150" s="100" t="s">
        <v>107</v>
      </c>
      <c r="F150" s="96">
        <v>1</v>
      </c>
      <c r="G150" s="105" t="s">
        <v>228</v>
      </c>
      <c r="H150" s="101"/>
      <c r="I150" s="102" t="s">
        <v>115</v>
      </c>
      <c r="J150" s="265">
        <v>39099</v>
      </c>
      <c r="K150" s="265">
        <v>39099</v>
      </c>
      <c r="L150" s="102"/>
      <c r="M150" s="102"/>
      <c r="N150" s="102"/>
      <c r="O150" s="102"/>
      <c r="P150" s="102"/>
      <c r="Q150" s="104" t="s">
        <v>93</v>
      </c>
      <c r="R150" s="103">
        <v>12487500</v>
      </c>
      <c r="S150" s="349" t="s">
        <v>607</v>
      </c>
      <c r="T150" s="104" t="s">
        <v>93</v>
      </c>
    </row>
    <row r="151" spans="1:20" ht="39.75" customHeight="1" x14ac:dyDescent="0.25">
      <c r="A151" s="33">
        <v>138</v>
      </c>
      <c r="B151" s="97"/>
      <c r="C151" s="98" t="s">
        <v>194</v>
      </c>
      <c r="D151" s="99" t="s">
        <v>199</v>
      </c>
      <c r="E151" s="100" t="s">
        <v>62</v>
      </c>
      <c r="F151" s="96">
        <v>1</v>
      </c>
      <c r="G151" s="109" t="s">
        <v>229</v>
      </c>
      <c r="H151" s="101"/>
      <c r="I151" s="102" t="s">
        <v>115</v>
      </c>
      <c r="J151" s="265">
        <v>39636</v>
      </c>
      <c r="K151" s="265">
        <v>39636</v>
      </c>
      <c r="L151" s="102"/>
      <c r="M151" s="102"/>
      <c r="N151" s="102"/>
      <c r="O151" s="102"/>
      <c r="P151" s="102"/>
      <c r="Q151" s="104" t="s">
        <v>93</v>
      </c>
      <c r="R151" s="103">
        <v>9175000</v>
      </c>
      <c r="S151" s="349" t="s">
        <v>607</v>
      </c>
      <c r="T151" s="104" t="s">
        <v>93</v>
      </c>
    </row>
    <row r="152" spans="1:20" ht="39.75" customHeight="1" x14ac:dyDescent="0.25">
      <c r="A152" s="33">
        <v>139</v>
      </c>
      <c r="B152" s="97"/>
      <c r="C152" s="98" t="s">
        <v>194</v>
      </c>
      <c r="D152" s="99" t="s">
        <v>199</v>
      </c>
      <c r="E152" s="100" t="s">
        <v>63</v>
      </c>
      <c r="F152" s="96">
        <v>1</v>
      </c>
      <c r="G152" s="109" t="s">
        <v>230</v>
      </c>
      <c r="H152" s="101"/>
      <c r="I152" s="102" t="s">
        <v>115</v>
      </c>
      <c r="J152" s="265">
        <v>39673</v>
      </c>
      <c r="K152" s="265">
        <v>39673</v>
      </c>
      <c r="L152" s="102"/>
      <c r="M152" s="102"/>
      <c r="N152" s="102"/>
      <c r="O152" s="102"/>
      <c r="P152" s="102"/>
      <c r="Q152" s="104" t="s">
        <v>93</v>
      </c>
      <c r="R152" s="103">
        <v>12039500</v>
      </c>
      <c r="S152" s="349" t="s">
        <v>607</v>
      </c>
      <c r="T152" s="104" t="s">
        <v>93</v>
      </c>
    </row>
    <row r="153" spans="1:20" ht="39.75" customHeight="1" x14ac:dyDescent="0.25">
      <c r="A153" s="33">
        <v>140</v>
      </c>
      <c r="B153" s="97"/>
      <c r="C153" s="98" t="s">
        <v>194</v>
      </c>
      <c r="D153" s="99" t="s">
        <v>199</v>
      </c>
      <c r="E153" s="100" t="s">
        <v>64</v>
      </c>
      <c r="F153" s="96">
        <v>1</v>
      </c>
      <c r="G153" s="96" t="s">
        <v>231</v>
      </c>
      <c r="H153" s="101"/>
      <c r="I153" s="102" t="s">
        <v>115</v>
      </c>
      <c r="J153" s="265">
        <v>38540</v>
      </c>
      <c r="K153" s="265">
        <v>38540</v>
      </c>
      <c r="L153" s="102"/>
      <c r="M153" s="102"/>
      <c r="N153" s="102"/>
      <c r="O153" s="102"/>
      <c r="P153" s="102"/>
      <c r="Q153" s="104" t="s">
        <v>93</v>
      </c>
      <c r="R153" s="103">
        <v>4000000</v>
      </c>
      <c r="S153" s="349" t="s">
        <v>607</v>
      </c>
      <c r="T153" s="104" t="s">
        <v>93</v>
      </c>
    </row>
    <row r="154" spans="1:20" ht="39.75" customHeight="1" x14ac:dyDescent="0.25">
      <c r="A154" s="33">
        <v>141</v>
      </c>
      <c r="B154" s="97"/>
      <c r="C154" s="98" t="s">
        <v>194</v>
      </c>
      <c r="D154" s="99" t="s">
        <v>199</v>
      </c>
      <c r="E154" s="100" t="s">
        <v>65</v>
      </c>
      <c r="F154" s="96">
        <v>1</v>
      </c>
      <c r="G154" s="109" t="s">
        <v>232</v>
      </c>
      <c r="H154" s="101"/>
      <c r="I154" s="102" t="s">
        <v>115</v>
      </c>
      <c r="J154" s="265">
        <v>39636</v>
      </c>
      <c r="K154" s="265">
        <v>39636</v>
      </c>
      <c r="L154" s="102"/>
      <c r="M154" s="102"/>
      <c r="N154" s="102"/>
      <c r="O154" s="102"/>
      <c r="P154" s="102"/>
      <c r="Q154" s="104" t="s">
        <v>93</v>
      </c>
      <c r="R154" s="103">
        <v>14040345</v>
      </c>
      <c r="S154" s="349" t="s">
        <v>607</v>
      </c>
      <c r="T154" s="104" t="s">
        <v>93</v>
      </c>
    </row>
    <row r="155" spans="1:20" ht="39.75" customHeight="1" x14ac:dyDescent="0.25">
      <c r="A155" s="33">
        <v>142</v>
      </c>
      <c r="B155" s="97"/>
      <c r="C155" s="98" t="s">
        <v>194</v>
      </c>
      <c r="D155" s="99" t="s">
        <v>199</v>
      </c>
      <c r="E155" s="100" t="s">
        <v>66</v>
      </c>
      <c r="F155" s="96">
        <v>1</v>
      </c>
      <c r="G155" s="109" t="s">
        <v>232</v>
      </c>
      <c r="H155" s="101"/>
      <c r="I155" s="102" t="s">
        <v>115</v>
      </c>
      <c r="J155" s="265">
        <v>39673</v>
      </c>
      <c r="K155" s="265">
        <v>39673</v>
      </c>
      <c r="L155" s="102"/>
      <c r="M155" s="102"/>
      <c r="N155" s="102"/>
      <c r="O155" s="102"/>
      <c r="P155" s="102"/>
      <c r="Q155" s="104" t="s">
        <v>93</v>
      </c>
      <c r="R155" s="103">
        <v>9175000</v>
      </c>
      <c r="S155" s="349" t="s">
        <v>607</v>
      </c>
      <c r="T155" s="104" t="s">
        <v>93</v>
      </c>
    </row>
    <row r="156" spans="1:20" ht="39.75" customHeight="1" x14ac:dyDescent="0.25">
      <c r="A156" s="33">
        <v>143</v>
      </c>
      <c r="B156" s="97"/>
      <c r="C156" s="98" t="s">
        <v>194</v>
      </c>
      <c r="D156" s="99" t="s">
        <v>199</v>
      </c>
      <c r="E156" s="100" t="s">
        <v>104</v>
      </c>
      <c r="F156" s="96">
        <v>1</v>
      </c>
      <c r="G156" s="105" t="s">
        <v>233</v>
      </c>
      <c r="H156" s="101"/>
      <c r="I156" s="102" t="s">
        <v>115</v>
      </c>
      <c r="J156" s="265">
        <v>41332</v>
      </c>
      <c r="K156" s="265">
        <v>41332</v>
      </c>
      <c r="L156" s="102"/>
      <c r="M156" s="102"/>
      <c r="N156" s="102"/>
      <c r="O156" s="102"/>
      <c r="P156" s="102"/>
      <c r="Q156" s="104" t="s">
        <v>153</v>
      </c>
      <c r="R156" s="103">
        <v>9450000</v>
      </c>
      <c r="S156" s="349" t="s">
        <v>604</v>
      </c>
      <c r="T156" s="104" t="s">
        <v>93</v>
      </c>
    </row>
    <row r="157" spans="1:20" ht="39.75" customHeight="1" x14ac:dyDescent="0.25">
      <c r="A157" s="33">
        <v>144</v>
      </c>
      <c r="B157" s="97"/>
      <c r="C157" s="98" t="s">
        <v>194</v>
      </c>
      <c r="D157" s="99" t="s">
        <v>199</v>
      </c>
      <c r="E157" s="100" t="s">
        <v>105</v>
      </c>
      <c r="F157" s="96">
        <v>1</v>
      </c>
      <c r="G157" s="105" t="s">
        <v>233</v>
      </c>
      <c r="H157" s="101"/>
      <c r="I157" s="102" t="s">
        <v>115</v>
      </c>
      <c r="J157" s="265">
        <v>41332</v>
      </c>
      <c r="K157" s="265">
        <v>41332</v>
      </c>
      <c r="L157" s="102"/>
      <c r="M157" s="102"/>
      <c r="N157" s="102"/>
      <c r="O157" s="102"/>
      <c r="P157" s="102"/>
      <c r="Q157" s="104" t="s">
        <v>154</v>
      </c>
      <c r="R157" s="103">
        <v>9450000</v>
      </c>
      <c r="S157" s="349" t="s">
        <v>604</v>
      </c>
      <c r="T157" s="104" t="s">
        <v>154</v>
      </c>
    </row>
    <row r="158" spans="1:20" ht="39.75" customHeight="1" x14ac:dyDescent="0.25">
      <c r="A158" s="33">
        <v>145</v>
      </c>
      <c r="B158" s="97"/>
      <c r="C158" s="98" t="s">
        <v>194</v>
      </c>
      <c r="D158" s="99" t="s">
        <v>199</v>
      </c>
      <c r="E158" s="100" t="s">
        <v>225</v>
      </c>
      <c r="F158" s="96">
        <v>1</v>
      </c>
      <c r="G158" s="110" t="s">
        <v>234</v>
      </c>
      <c r="H158" s="101"/>
      <c r="I158" s="102" t="s">
        <v>115</v>
      </c>
      <c r="J158" s="265">
        <v>40816</v>
      </c>
      <c r="K158" s="265">
        <v>40816</v>
      </c>
      <c r="L158" s="102"/>
      <c r="M158" s="102"/>
      <c r="N158" s="102"/>
      <c r="O158" s="102"/>
      <c r="P158" s="102"/>
      <c r="Q158" s="104" t="s">
        <v>240</v>
      </c>
      <c r="R158" s="103">
        <v>8954000</v>
      </c>
      <c r="S158" s="349" t="s">
        <v>604</v>
      </c>
      <c r="T158" s="104" t="s">
        <v>240</v>
      </c>
    </row>
    <row r="159" spans="1:20" ht="39.75" customHeight="1" x14ac:dyDescent="0.25">
      <c r="A159" s="33">
        <v>146</v>
      </c>
      <c r="B159" s="97"/>
      <c r="C159" s="98" t="s">
        <v>194</v>
      </c>
      <c r="D159" s="99" t="s">
        <v>199</v>
      </c>
      <c r="E159" s="100" t="s">
        <v>200</v>
      </c>
      <c r="F159" s="96">
        <v>1</v>
      </c>
      <c r="G159" s="105" t="s">
        <v>235</v>
      </c>
      <c r="H159" s="101"/>
      <c r="I159" s="102" t="s">
        <v>115</v>
      </c>
      <c r="J159" s="265">
        <v>41332</v>
      </c>
      <c r="K159" s="265">
        <v>41332</v>
      </c>
      <c r="L159" s="102"/>
      <c r="M159" s="102"/>
      <c r="N159" s="102"/>
      <c r="O159" s="102"/>
      <c r="P159" s="102"/>
      <c r="Q159" s="104" t="s">
        <v>190</v>
      </c>
      <c r="R159" s="103">
        <v>9411000</v>
      </c>
      <c r="S159" s="349" t="s">
        <v>604</v>
      </c>
      <c r="T159" s="104" t="s">
        <v>190</v>
      </c>
    </row>
    <row r="160" spans="1:20" ht="39.75" customHeight="1" x14ac:dyDescent="0.25">
      <c r="A160" s="33">
        <v>147</v>
      </c>
      <c r="B160" s="97"/>
      <c r="C160" s="98" t="s">
        <v>194</v>
      </c>
      <c r="D160" s="99" t="s">
        <v>199</v>
      </c>
      <c r="E160" s="100" t="s">
        <v>201</v>
      </c>
      <c r="F160" s="96">
        <v>1</v>
      </c>
      <c r="G160" s="105" t="s">
        <v>235</v>
      </c>
      <c r="H160" s="101"/>
      <c r="I160" s="102" t="s">
        <v>115</v>
      </c>
      <c r="J160" s="265">
        <v>41332</v>
      </c>
      <c r="K160" s="265">
        <v>41332</v>
      </c>
      <c r="L160" s="102"/>
      <c r="M160" s="102"/>
      <c r="N160" s="102"/>
      <c r="O160" s="102"/>
      <c r="P160" s="102"/>
      <c r="Q160" s="104" t="s">
        <v>190</v>
      </c>
      <c r="R160" s="103">
        <v>9411000</v>
      </c>
      <c r="S160" s="349" t="s">
        <v>604</v>
      </c>
      <c r="T160" s="104" t="s">
        <v>190</v>
      </c>
    </row>
    <row r="161" spans="1:20" ht="39.75" customHeight="1" x14ac:dyDescent="0.25">
      <c r="A161" s="33">
        <v>148</v>
      </c>
      <c r="B161" s="97"/>
      <c r="C161" s="98" t="s">
        <v>194</v>
      </c>
      <c r="D161" s="99" t="s">
        <v>223</v>
      </c>
      <c r="E161" s="100" t="s">
        <v>202</v>
      </c>
      <c r="F161" s="96">
        <v>1</v>
      </c>
      <c r="G161" s="105" t="s">
        <v>236</v>
      </c>
      <c r="H161" s="101"/>
      <c r="I161" s="102" t="s">
        <v>115</v>
      </c>
      <c r="J161" s="265">
        <v>41904</v>
      </c>
      <c r="K161" s="265">
        <v>41904</v>
      </c>
      <c r="L161" s="102"/>
      <c r="M161" s="102"/>
      <c r="N161" s="102"/>
      <c r="O161" s="102"/>
      <c r="P161" s="102"/>
      <c r="Q161" s="104" t="s">
        <v>190</v>
      </c>
      <c r="R161" s="103">
        <v>12390000</v>
      </c>
      <c r="S161" s="349" t="s">
        <v>604</v>
      </c>
      <c r="T161" s="104" t="s">
        <v>190</v>
      </c>
    </row>
    <row r="162" spans="1:20" ht="39.75" customHeight="1" x14ac:dyDescent="0.25">
      <c r="A162" s="33">
        <v>149</v>
      </c>
      <c r="B162" s="97"/>
      <c r="C162" s="98" t="s">
        <v>194</v>
      </c>
      <c r="D162" s="99" t="s">
        <v>199</v>
      </c>
      <c r="E162" s="100" t="s">
        <v>203</v>
      </c>
      <c r="F162" s="96">
        <v>1</v>
      </c>
      <c r="G162" s="105" t="s">
        <v>237</v>
      </c>
      <c r="H162" s="101"/>
      <c r="I162" s="102" t="s">
        <v>115</v>
      </c>
      <c r="J162" s="265">
        <v>42366</v>
      </c>
      <c r="K162" s="265">
        <v>42366</v>
      </c>
      <c r="L162" s="102"/>
      <c r="M162" s="102"/>
      <c r="N162" s="102"/>
      <c r="O162" s="102"/>
      <c r="P162" s="102"/>
      <c r="Q162" s="104" t="s">
        <v>93</v>
      </c>
      <c r="R162" s="103">
        <v>11226900</v>
      </c>
      <c r="S162" s="349" t="s">
        <v>604</v>
      </c>
      <c r="T162" s="104" t="s">
        <v>93</v>
      </c>
    </row>
    <row r="163" spans="1:20" ht="39.75" customHeight="1" x14ac:dyDescent="0.25">
      <c r="A163" s="33">
        <v>150</v>
      </c>
      <c r="B163" s="97"/>
      <c r="C163" s="98" t="s">
        <v>194</v>
      </c>
      <c r="D163" s="99" t="s">
        <v>199</v>
      </c>
      <c r="E163" s="100" t="s">
        <v>226</v>
      </c>
      <c r="F163" s="96">
        <v>1</v>
      </c>
      <c r="G163" s="111" t="s">
        <v>238</v>
      </c>
      <c r="H163" s="101"/>
      <c r="I163" s="102" t="s">
        <v>115</v>
      </c>
      <c r="J163" s="265">
        <v>42366</v>
      </c>
      <c r="K163" s="265">
        <v>42366</v>
      </c>
      <c r="L163" s="102"/>
      <c r="M163" s="102"/>
      <c r="N163" s="102"/>
      <c r="O163" s="102"/>
      <c r="P163" s="102"/>
      <c r="Q163" s="104" t="s">
        <v>93</v>
      </c>
      <c r="R163" s="103">
        <v>10400000</v>
      </c>
      <c r="S163" s="349" t="s">
        <v>604</v>
      </c>
      <c r="T163" s="104" t="s">
        <v>93</v>
      </c>
    </row>
    <row r="164" spans="1:20" ht="39.75" customHeight="1" x14ac:dyDescent="0.25">
      <c r="A164" s="33">
        <v>151</v>
      </c>
      <c r="B164" s="97"/>
      <c r="C164" s="98" t="s">
        <v>194</v>
      </c>
      <c r="D164" s="99" t="s">
        <v>199</v>
      </c>
      <c r="E164" s="100" t="s">
        <v>306</v>
      </c>
      <c r="F164" s="96">
        <v>1</v>
      </c>
      <c r="G164" s="111" t="s">
        <v>473</v>
      </c>
      <c r="H164" s="101"/>
      <c r="I164" s="102" t="s">
        <v>115</v>
      </c>
      <c r="J164" s="265">
        <v>42898</v>
      </c>
      <c r="K164" s="265">
        <v>42898</v>
      </c>
      <c r="L164" s="102"/>
      <c r="M164" s="102"/>
      <c r="N164" s="102"/>
      <c r="O164" s="102"/>
      <c r="P164" s="102"/>
      <c r="Q164" s="104" t="s">
        <v>219</v>
      </c>
      <c r="R164" s="103">
        <v>8975000</v>
      </c>
      <c r="S164" s="349" t="s">
        <v>604</v>
      </c>
      <c r="T164" s="104" t="s">
        <v>219</v>
      </c>
    </row>
    <row r="165" spans="1:20" ht="39.75" customHeight="1" x14ac:dyDescent="0.25">
      <c r="A165" s="33">
        <v>152</v>
      </c>
      <c r="B165" s="97"/>
      <c r="C165" s="98" t="s">
        <v>194</v>
      </c>
      <c r="D165" s="99" t="s">
        <v>199</v>
      </c>
      <c r="E165" s="100" t="s">
        <v>396</v>
      </c>
      <c r="F165" s="96">
        <v>1</v>
      </c>
      <c r="G165" s="111" t="s">
        <v>473</v>
      </c>
      <c r="H165" s="101"/>
      <c r="I165" s="102" t="s">
        <v>115</v>
      </c>
      <c r="J165" s="265">
        <v>42898</v>
      </c>
      <c r="K165" s="265">
        <v>42898</v>
      </c>
      <c r="L165" s="102"/>
      <c r="M165" s="102"/>
      <c r="N165" s="102"/>
      <c r="O165" s="102"/>
      <c r="P165" s="102"/>
      <c r="Q165" s="104" t="s">
        <v>219</v>
      </c>
      <c r="R165" s="103">
        <v>8975000</v>
      </c>
      <c r="S165" s="349" t="s">
        <v>604</v>
      </c>
      <c r="T165" s="104" t="s">
        <v>219</v>
      </c>
    </row>
    <row r="166" spans="1:20" ht="39.75" customHeight="1" x14ac:dyDescent="0.25">
      <c r="A166" s="33">
        <v>153</v>
      </c>
      <c r="B166" s="97"/>
      <c r="C166" s="98" t="s">
        <v>194</v>
      </c>
      <c r="D166" s="99" t="s">
        <v>199</v>
      </c>
      <c r="E166" s="100" t="s">
        <v>397</v>
      </c>
      <c r="F166" s="96">
        <v>1</v>
      </c>
      <c r="G166" s="111" t="s">
        <v>327</v>
      </c>
      <c r="H166" s="101"/>
      <c r="I166" s="102" t="s">
        <v>115</v>
      </c>
      <c r="J166" s="265">
        <v>43696</v>
      </c>
      <c r="K166" s="447" t="s">
        <v>786</v>
      </c>
      <c r="L166" s="102"/>
      <c r="M166" s="102"/>
      <c r="N166" s="102"/>
      <c r="O166" s="102"/>
      <c r="P166" s="102"/>
      <c r="Q166" s="104" t="s">
        <v>219</v>
      </c>
      <c r="R166" s="103">
        <v>14850000</v>
      </c>
      <c r="S166" s="349" t="s">
        <v>604</v>
      </c>
      <c r="T166" s="104" t="s">
        <v>219</v>
      </c>
    </row>
    <row r="167" spans="1:20" ht="39.75" customHeight="1" x14ac:dyDescent="0.25">
      <c r="A167" s="33">
        <v>154</v>
      </c>
      <c r="B167" s="97"/>
      <c r="C167" s="98" t="s">
        <v>221</v>
      </c>
      <c r="D167" s="99" t="s">
        <v>224</v>
      </c>
      <c r="E167" s="100" t="s">
        <v>106</v>
      </c>
      <c r="F167" s="96">
        <v>1</v>
      </c>
      <c r="G167" s="111" t="s">
        <v>239</v>
      </c>
      <c r="H167" s="101"/>
      <c r="I167" s="102" t="s">
        <v>115</v>
      </c>
      <c r="J167" s="265">
        <v>40451</v>
      </c>
      <c r="K167" s="265">
        <v>40451</v>
      </c>
      <c r="L167" s="102"/>
      <c r="M167" s="102"/>
      <c r="N167" s="102"/>
      <c r="O167" s="102"/>
      <c r="P167" s="102"/>
      <c r="Q167" s="104" t="s">
        <v>93</v>
      </c>
      <c r="R167" s="103">
        <v>11800000</v>
      </c>
      <c r="S167" s="349" t="s">
        <v>607</v>
      </c>
      <c r="T167" s="104" t="s">
        <v>93</v>
      </c>
    </row>
    <row r="168" spans="1:20" ht="39.75" customHeight="1" x14ac:dyDescent="0.25">
      <c r="A168" s="33">
        <v>155</v>
      </c>
      <c r="B168" s="97"/>
      <c r="C168" s="98" t="s">
        <v>221</v>
      </c>
      <c r="D168" s="99" t="s">
        <v>224</v>
      </c>
      <c r="E168" s="100" t="s">
        <v>60</v>
      </c>
      <c r="F168" s="96">
        <v>1</v>
      </c>
      <c r="G168" s="105" t="s">
        <v>245</v>
      </c>
      <c r="H168" s="101"/>
      <c r="I168" s="102" t="s">
        <v>115</v>
      </c>
      <c r="J168" s="265">
        <v>41332</v>
      </c>
      <c r="K168" s="265">
        <v>41332</v>
      </c>
      <c r="L168" s="102"/>
      <c r="M168" s="102"/>
      <c r="N168" s="102"/>
      <c r="O168" s="102"/>
      <c r="P168" s="102"/>
      <c r="Q168" s="104" t="s">
        <v>190</v>
      </c>
      <c r="R168" s="103">
        <v>12078000</v>
      </c>
      <c r="S168" s="349" t="s">
        <v>604</v>
      </c>
      <c r="T168" s="104" t="s">
        <v>190</v>
      </c>
    </row>
    <row r="169" spans="1:20" ht="39.75" customHeight="1" x14ac:dyDescent="0.25">
      <c r="A169" s="33">
        <v>156</v>
      </c>
      <c r="B169" s="97"/>
      <c r="C169" s="98" t="s">
        <v>221</v>
      </c>
      <c r="D169" s="99" t="s">
        <v>224</v>
      </c>
      <c r="E169" s="100" t="s">
        <v>61</v>
      </c>
      <c r="F169" s="96">
        <v>1</v>
      </c>
      <c r="G169" s="105" t="s">
        <v>246</v>
      </c>
      <c r="H169" s="101"/>
      <c r="I169" s="102" t="s">
        <v>115</v>
      </c>
      <c r="J169" s="265">
        <v>42366</v>
      </c>
      <c r="K169" s="265">
        <v>42366</v>
      </c>
      <c r="L169" s="102"/>
      <c r="M169" s="102"/>
      <c r="N169" s="102"/>
      <c r="O169" s="102"/>
      <c r="P169" s="102"/>
      <c r="Q169" s="104" t="s">
        <v>93</v>
      </c>
      <c r="R169" s="103">
        <v>19073000</v>
      </c>
      <c r="S169" s="349" t="s">
        <v>604</v>
      </c>
      <c r="T169" s="104" t="s">
        <v>93</v>
      </c>
    </row>
    <row r="170" spans="1:20" ht="39.75" customHeight="1" x14ac:dyDescent="0.25">
      <c r="A170" s="33">
        <v>157</v>
      </c>
      <c r="B170" s="97"/>
      <c r="C170" s="98" t="s">
        <v>221</v>
      </c>
      <c r="D170" s="99" t="s">
        <v>224</v>
      </c>
      <c r="E170" s="100" t="s">
        <v>61</v>
      </c>
      <c r="F170" s="96">
        <v>1</v>
      </c>
      <c r="G170" s="359" t="s">
        <v>569</v>
      </c>
      <c r="H170" s="360"/>
      <c r="I170" s="361" t="s">
        <v>115</v>
      </c>
      <c r="J170" s="361" t="s">
        <v>570</v>
      </c>
      <c r="K170" s="361" t="s">
        <v>571</v>
      </c>
      <c r="L170" s="102"/>
      <c r="M170" s="102"/>
      <c r="N170" s="102"/>
      <c r="O170" s="102"/>
      <c r="P170" s="102"/>
      <c r="Q170" s="359" t="s">
        <v>471</v>
      </c>
      <c r="R170" s="362">
        <v>9550000</v>
      </c>
      <c r="S170" s="363" t="s">
        <v>604</v>
      </c>
      <c r="T170" s="359" t="s">
        <v>471</v>
      </c>
    </row>
    <row r="171" spans="1:20" ht="39.75" customHeight="1" x14ac:dyDescent="0.25">
      <c r="A171" s="33">
        <v>158</v>
      </c>
      <c r="B171" s="97"/>
      <c r="C171" s="98" t="s">
        <v>241</v>
      </c>
      <c r="D171" s="99" t="s">
        <v>242</v>
      </c>
      <c r="E171" s="100" t="s">
        <v>106</v>
      </c>
      <c r="F171" s="96">
        <v>1</v>
      </c>
      <c r="G171" s="105" t="s">
        <v>247</v>
      </c>
      <c r="H171" s="101"/>
      <c r="I171" s="102" t="s">
        <v>115</v>
      </c>
      <c r="J171" s="265">
        <v>34936</v>
      </c>
      <c r="K171" s="265">
        <v>34936</v>
      </c>
      <c r="L171" s="102"/>
      <c r="M171" s="102"/>
      <c r="N171" s="102"/>
      <c r="O171" s="102"/>
      <c r="P171" s="102"/>
      <c r="Q171" s="104" t="s">
        <v>93</v>
      </c>
      <c r="R171" s="103">
        <v>1000000</v>
      </c>
      <c r="S171" s="349" t="s">
        <v>605</v>
      </c>
      <c r="T171" s="104" t="s">
        <v>93</v>
      </c>
    </row>
    <row r="172" spans="1:20" ht="39.75" customHeight="1" x14ac:dyDescent="0.25">
      <c r="A172" s="33">
        <v>159</v>
      </c>
      <c r="B172" s="97"/>
      <c r="C172" s="98" t="s">
        <v>241</v>
      </c>
      <c r="D172" s="99" t="s">
        <v>242</v>
      </c>
      <c r="E172" s="100" t="s">
        <v>106</v>
      </c>
      <c r="F172" s="96">
        <v>1</v>
      </c>
      <c r="G172" s="105" t="s">
        <v>247</v>
      </c>
      <c r="H172" s="101"/>
      <c r="I172" s="102" t="s">
        <v>115</v>
      </c>
      <c r="J172" s="265">
        <v>34936</v>
      </c>
      <c r="K172" s="265">
        <v>34936</v>
      </c>
      <c r="L172" s="102"/>
      <c r="M172" s="102"/>
      <c r="N172" s="102"/>
      <c r="O172" s="102"/>
      <c r="P172" s="102"/>
      <c r="Q172" s="104" t="s">
        <v>93</v>
      </c>
      <c r="R172" s="103">
        <v>1000000</v>
      </c>
      <c r="S172" s="349" t="s">
        <v>605</v>
      </c>
      <c r="T172" s="104" t="s">
        <v>93</v>
      </c>
    </row>
    <row r="173" spans="1:20" ht="39.75" customHeight="1" x14ac:dyDescent="0.25">
      <c r="A173" s="33">
        <v>160</v>
      </c>
      <c r="B173" s="97"/>
      <c r="C173" s="98" t="s">
        <v>241</v>
      </c>
      <c r="D173" s="99" t="s">
        <v>242</v>
      </c>
      <c r="E173" s="100" t="s">
        <v>61</v>
      </c>
      <c r="F173" s="96">
        <v>1</v>
      </c>
      <c r="G173" s="105" t="s">
        <v>248</v>
      </c>
      <c r="H173" s="101"/>
      <c r="I173" s="102" t="s">
        <v>115</v>
      </c>
      <c r="J173" s="265">
        <v>38955</v>
      </c>
      <c r="K173" s="265">
        <v>38955</v>
      </c>
      <c r="L173" s="102"/>
      <c r="M173" s="102"/>
      <c r="N173" s="102"/>
      <c r="O173" s="102"/>
      <c r="P173" s="102"/>
      <c r="Q173" s="104" t="s">
        <v>93</v>
      </c>
      <c r="R173" s="103">
        <v>1316700</v>
      </c>
      <c r="S173" s="349" t="s">
        <v>607</v>
      </c>
      <c r="T173" s="104" t="s">
        <v>93</v>
      </c>
    </row>
    <row r="174" spans="1:20" ht="39.75" customHeight="1" x14ac:dyDescent="0.25">
      <c r="A174" s="33">
        <v>161</v>
      </c>
      <c r="B174" s="97"/>
      <c r="C174" s="98" t="s">
        <v>241</v>
      </c>
      <c r="D174" s="99" t="s">
        <v>242</v>
      </c>
      <c r="E174" s="100" t="s">
        <v>107</v>
      </c>
      <c r="F174" s="96">
        <v>1</v>
      </c>
      <c r="G174" s="112" t="s">
        <v>249</v>
      </c>
      <c r="H174" s="101"/>
      <c r="I174" s="102" t="s">
        <v>115</v>
      </c>
      <c r="J174" s="265">
        <v>39421</v>
      </c>
      <c r="K174" s="265">
        <v>39421</v>
      </c>
      <c r="L174" s="102"/>
      <c r="M174" s="102"/>
      <c r="N174" s="102"/>
      <c r="O174" s="102"/>
      <c r="P174" s="102"/>
      <c r="Q174" s="102" t="s">
        <v>40</v>
      </c>
      <c r="R174" s="103">
        <v>650000</v>
      </c>
      <c r="S174" s="349" t="s">
        <v>607</v>
      </c>
      <c r="T174" s="102" t="s">
        <v>40</v>
      </c>
    </row>
    <row r="175" spans="1:20" ht="39.75" customHeight="1" x14ac:dyDescent="0.25">
      <c r="A175" s="33">
        <v>162</v>
      </c>
      <c r="B175" s="97"/>
      <c r="C175" s="98" t="s">
        <v>241</v>
      </c>
      <c r="D175" s="99" t="s">
        <v>243</v>
      </c>
      <c r="E175" s="100" t="s">
        <v>62</v>
      </c>
      <c r="F175" s="96">
        <v>1</v>
      </c>
      <c r="G175" s="105" t="s">
        <v>250</v>
      </c>
      <c r="H175" s="101"/>
      <c r="I175" s="102" t="s">
        <v>115</v>
      </c>
      <c r="J175" s="265">
        <v>42604</v>
      </c>
      <c r="K175" s="265">
        <v>42604</v>
      </c>
      <c r="L175" s="102"/>
      <c r="M175" s="102"/>
      <c r="N175" s="102"/>
      <c r="O175" s="102"/>
      <c r="P175" s="102"/>
      <c r="Q175" s="104" t="s">
        <v>154</v>
      </c>
      <c r="R175" s="103">
        <v>3900000</v>
      </c>
      <c r="S175" s="349" t="s">
        <v>604</v>
      </c>
      <c r="T175" s="104" t="s">
        <v>154</v>
      </c>
    </row>
    <row r="176" spans="1:20" ht="39.75" customHeight="1" x14ac:dyDescent="0.25">
      <c r="A176" s="33">
        <v>163</v>
      </c>
      <c r="B176" s="97"/>
      <c r="C176" s="98" t="s">
        <v>241</v>
      </c>
      <c r="D176" s="99" t="s">
        <v>243</v>
      </c>
      <c r="E176" s="100" t="s">
        <v>63</v>
      </c>
      <c r="F176" s="96">
        <v>1</v>
      </c>
      <c r="G176" s="105" t="s">
        <v>250</v>
      </c>
      <c r="H176" s="101"/>
      <c r="I176" s="102" t="s">
        <v>115</v>
      </c>
      <c r="J176" s="265">
        <v>42604</v>
      </c>
      <c r="K176" s="265">
        <v>42604</v>
      </c>
      <c r="L176" s="102"/>
      <c r="M176" s="102"/>
      <c r="N176" s="102"/>
      <c r="O176" s="102"/>
      <c r="P176" s="102"/>
      <c r="Q176" s="104" t="s">
        <v>154</v>
      </c>
      <c r="R176" s="103">
        <v>3900000</v>
      </c>
      <c r="S176" s="349" t="s">
        <v>604</v>
      </c>
      <c r="T176" s="104" t="s">
        <v>154</v>
      </c>
    </row>
    <row r="177" spans="1:20" ht="39.75" customHeight="1" x14ac:dyDescent="0.25">
      <c r="A177" s="33">
        <v>164</v>
      </c>
      <c r="B177" s="97"/>
      <c r="C177" s="98" t="s">
        <v>241</v>
      </c>
      <c r="D177" s="99" t="s">
        <v>242</v>
      </c>
      <c r="E177" s="100" t="s">
        <v>64</v>
      </c>
      <c r="F177" s="96">
        <v>1</v>
      </c>
      <c r="G177" s="110" t="s">
        <v>251</v>
      </c>
      <c r="H177" s="101"/>
      <c r="I177" s="102" t="s">
        <v>115</v>
      </c>
      <c r="J177" s="265">
        <v>39636</v>
      </c>
      <c r="K177" s="265">
        <v>39636</v>
      </c>
      <c r="L177" s="102"/>
      <c r="M177" s="102"/>
      <c r="N177" s="102"/>
      <c r="O177" s="102"/>
      <c r="P177" s="102"/>
      <c r="Q177" s="105" t="s">
        <v>93</v>
      </c>
      <c r="R177" s="103">
        <v>1310000</v>
      </c>
      <c r="S177" s="349" t="s">
        <v>607</v>
      </c>
      <c r="T177" s="105" t="s">
        <v>93</v>
      </c>
    </row>
    <row r="178" spans="1:20" ht="39.75" customHeight="1" x14ac:dyDescent="0.25">
      <c r="A178" s="33">
        <v>165</v>
      </c>
      <c r="B178" s="97"/>
      <c r="C178" s="98" t="s">
        <v>241</v>
      </c>
      <c r="D178" s="99" t="s">
        <v>242</v>
      </c>
      <c r="E178" s="100" t="s">
        <v>65</v>
      </c>
      <c r="F178" s="96">
        <v>1</v>
      </c>
      <c r="G178" s="110" t="s">
        <v>252</v>
      </c>
      <c r="H178" s="101"/>
      <c r="I178" s="102" t="s">
        <v>115</v>
      </c>
      <c r="J178" s="265">
        <v>39636</v>
      </c>
      <c r="K178" s="265">
        <v>39636</v>
      </c>
      <c r="L178" s="102"/>
      <c r="M178" s="102"/>
      <c r="N178" s="102"/>
      <c r="O178" s="102"/>
      <c r="P178" s="102"/>
      <c r="Q178" s="105" t="s">
        <v>93</v>
      </c>
      <c r="R178" s="103">
        <v>1310000</v>
      </c>
      <c r="S178" s="349" t="s">
        <v>607</v>
      </c>
      <c r="T178" s="105" t="s">
        <v>93</v>
      </c>
    </row>
    <row r="179" spans="1:20" ht="39.75" customHeight="1" x14ac:dyDescent="0.25">
      <c r="A179" s="33">
        <v>166</v>
      </c>
      <c r="B179" s="97"/>
      <c r="C179" s="98" t="s">
        <v>241</v>
      </c>
      <c r="D179" s="99" t="s">
        <v>242</v>
      </c>
      <c r="E179" s="100" t="s">
        <v>66</v>
      </c>
      <c r="F179" s="96">
        <v>1</v>
      </c>
      <c r="G179" s="105" t="s">
        <v>248</v>
      </c>
      <c r="H179" s="101"/>
      <c r="I179" s="102" t="s">
        <v>115</v>
      </c>
      <c r="J179" s="265">
        <v>39636</v>
      </c>
      <c r="K179" s="265">
        <v>39636</v>
      </c>
      <c r="L179" s="102"/>
      <c r="M179" s="102"/>
      <c r="N179" s="102"/>
      <c r="O179" s="102"/>
      <c r="P179" s="102"/>
      <c r="Q179" s="105" t="s">
        <v>93</v>
      </c>
      <c r="R179" s="103">
        <v>1316200</v>
      </c>
      <c r="S179" s="349" t="s">
        <v>607</v>
      </c>
      <c r="T179" s="105" t="s">
        <v>93</v>
      </c>
    </row>
    <row r="180" spans="1:20" ht="39.75" customHeight="1" x14ac:dyDescent="0.25">
      <c r="A180" s="33">
        <v>167</v>
      </c>
      <c r="B180" s="97"/>
      <c r="C180" s="98" t="s">
        <v>241</v>
      </c>
      <c r="D180" s="99" t="s">
        <v>242</v>
      </c>
      <c r="E180" s="100" t="s">
        <v>104</v>
      </c>
      <c r="F180" s="96">
        <v>1</v>
      </c>
      <c r="G180" s="105" t="s">
        <v>248</v>
      </c>
      <c r="H180" s="101"/>
      <c r="I180" s="102" t="s">
        <v>115</v>
      </c>
      <c r="J180" s="265">
        <v>39636</v>
      </c>
      <c r="K180" s="265">
        <v>39636</v>
      </c>
      <c r="L180" s="102"/>
      <c r="M180" s="102"/>
      <c r="N180" s="102"/>
      <c r="O180" s="102"/>
      <c r="P180" s="102"/>
      <c r="Q180" s="105" t="s">
        <v>93</v>
      </c>
      <c r="R180" s="103">
        <v>1316200</v>
      </c>
      <c r="S180" s="349" t="s">
        <v>607</v>
      </c>
      <c r="T180" s="105" t="s">
        <v>93</v>
      </c>
    </row>
    <row r="181" spans="1:20" ht="39.75" customHeight="1" x14ac:dyDescent="0.25">
      <c r="A181" s="33">
        <v>168</v>
      </c>
      <c r="B181" s="97"/>
      <c r="C181" s="98" t="s">
        <v>241</v>
      </c>
      <c r="D181" s="99" t="s">
        <v>242</v>
      </c>
      <c r="E181" s="100" t="s">
        <v>105</v>
      </c>
      <c r="F181" s="96">
        <v>1</v>
      </c>
      <c r="G181" s="110" t="s">
        <v>253</v>
      </c>
      <c r="H181" s="101"/>
      <c r="I181" s="102" t="s">
        <v>115</v>
      </c>
      <c r="J181" s="265">
        <v>40137</v>
      </c>
      <c r="K181" s="265">
        <v>40137</v>
      </c>
      <c r="L181" s="102"/>
      <c r="M181" s="102"/>
      <c r="N181" s="102"/>
      <c r="O181" s="102"/>
      <c r="P181" s="102"/>
      <c r="Q181" s="101" t="s">
        <v>93</v>
      </c>
      <c r="R181" s="103">
        <v>6710000</v>
      </c>
      <c r="S181" s="349" t="s">
        <v>607</v>
      </c>
      <c r="T181" s="101" t="s">
        <v>93</v>
      </c>
    </row>
    <row r="182" spans="1:20" ht="39.75" customHeight="1" x14ac:dyDescent="0.25">
      <c r="A182" s="33">
        <v>169</v>
      </c>
      <c r="B182" s="97"/>
      <c r="C182" s="98" t="s">
        <v>241</v>
      </c>
      <c r="D182" s="99" t="s">
        <v>244</v>
      </c>
      <c r="E182" s="100" t="s">
        <v>225</v>
      </c>
      <c r="F182" s="96">
        <v>1</v>
      </c>
      <c r="G182" s="105" t="s">
        <v>254</v>
      </c>
      <c r="H182" s="101"/>
      <c r="I182" s="102" t="s">
        <v>115</v>
      </c>
      <c r="J182" s="265">
        <v>40451</v>
      </c>
      <c r="K182" s="265">
        <v>40451</v>
      </c>
      <c r="L182" s="102"/>
      <c r="M182" s="102"/>
      <c r="N182" s="102"/>
      <c r="O182" s="102"/>
      <c r="P182" s="102"/>
      <c r="Q182" s="101" t="s">
        <v>93</v>
      </c>
      <c r="R182" s="103">
        <v>7400000</v>
      </c>
      <c r="S182" s="349" t="s">
        <v>604</v>
      </c>
      <c r="T182" s="101" t="s">
        <v>93</v>
      </c>
    </row>
    <row r="183" spans="1:20" ht="39.75" customHeight="1" x14ac:dyDescent="0.25">
      <c r="A183" s="33">
        <v>170</v>
      </c>
      <c r="B183" s="97"/>
      <c r="C183" s="98" t="s">
        <v>241</v>
      </c>
      <c r="D183" s="99" t="s">
        <v>244</v>
      </c>
      <c r="E183" s="100" t="s">
        <v>200</v>
      </c>
      <c r="F183" s="96">
        <v>1</v>
      </c>
      <c r="G183" s="105" t="s">
        <v>254</v>
      </c>
      <c r="H183" s="101"/>
      <c r="I183" s="102" t="s">
        <v>115</v>
      </c>
      <c r="J183" s="265">
        <v>40451</v>
      </c>
      <c r="K183" s="265">
        <v>40451</v>
      </c>
      <c r="L183" s="102"/>
      <c r="M183" s="102"/>
      <c r="N183" s="102"/>
      <c r="O183" s="102"/>
      <c r="P183" s="102"/>
      <c r="Q183" s="101" t="s">
        <v>93</v>
      </c>
      <c r="R183" s="103">
        <v>7400000</v>
      </c>
      <c r="S183" s="349" t="s">
        <v>604</v>
      </c>
      <c r="T183" s="101" t="s">
        <v>93</v>
      </c>
    </row>
    <row r="184" spans="1:20" ht="39.75" customHeight="1" x14ac:dyDescent="0.25">
      <c r="A184" s="33">
        <v>171</v>
      </c>
      <c r="B184" s="97"/>
      <c r="C184" s="98" t="s">
        <v>241</v>
      </c>
      <c r="D184" s="99" t="s">
        <v>242</v>
      </c>
      <c r="E184" s="100" t="s">
        <v>201</v>
      </c>
      <c r="F184" s="96">
        <v>1</v>
      </c>
      <c r="G184" s="105" t="s">
        <v>255</v>
      </c>
      <c r="H184" s="101"/>
      <c r="I184" s="102" t="s">
        <v>115</v>
      </c>
      <c r="J184" s="265">
        <v>40816</v>
      </c>
      <c r="K184" s="265">
        <v>40816</v>
      </c>
      <c r="L184" s="102"/>
      <c r="M184" s="102"/>
      <c r="N184" s="102"/>
      <c r="O184" s="102"/>
      <c r="P184" s="102"/>
      <c r="Q184" s="101" t="s">
        <v>93</v>
      </c>
      <c r="R184" s="103">
        <v>1998700</v>
      </c>
      <c r="S184" s="349" t="s">
        <v>604</v>
      </c>
      <c r="T184" s="101" t="s">
        <v>93</v>
      </c>
    </row>
    <row r="185" spans="1:20" ht="39.75" customHeight="1" x14ac:dyDescent="0.25">
      <c r="A185" s="33">
        <v>172</v>
      </c>
      <c r="B185" s="97"/>
      <c r="C185" s="98" t="s">
        <v>241</v>
      </c>
      <c r="D185" s="99" t="s">
        <v>242</v>
      </c>
      <c r="E185" s="100" t="s">
        <v>202</v>
      </c>
      <c r="F185" s="96">
        <v>1</v>
      </c>
      <c r="G185" s="105" t="s">
        <v>255</v>
      </c>
      <c r="H185" s="101"/>
      <c r="I185" s="102" t="s">
        <v>115</v>
      </c>
      <c r="J185" s="265">
        <v>40816</v>
      </c>
      <c r="K185" s="265">
        <v>40816</v>
      </c>
      <c r="L185" s="102"/>
      <c r="M185" s="102"/>
      <c r="N185" s="102"/>
      <c r="O185" s="102"/>
      <c r="P185" s="102"/>
      <c r="Q185" s="101" t="s">
        <v>93</v>
      </c>
      <c r="R185" s="103">
        <v>1998700</v>
      </c>
      <c r="S185" s="349" t="s">
        <v>604</v>
      </c>
      <c r="T185" s="101" t="s">
        <v>93</v>
      </c>
    </row>
    <row r="186" spans="1:20" ht="39.75" customHeight="1" x14ac:dyDescent="0.25">
      <c r="A186" s="33">
        <v>173</v>
      </c>
      <c r="B186" s="97"/>
      <c r="C186" s="98" t="s">
        <v>241</v>
      </c>
      <c r="D186" s="99" t="s">
        <v>242</v>
      </c>
      <c r="E186" s="100" t="s">
        <v>203</v>
      </c>
      <c r="F186" s="96">
        <v>1</v>
      </c>
      <c r="G186" s="105" t="s">
        <v>256</v>
      </c>
      <c r="H186" s="101"/>
      <c r="I186" s="102" t="s">
        <v>115</v>
      </c>
      <c r="J186" s="265">
        <v>41332</v>
      </c>
      <c r="K186" s="265">
        <v>41332</v>
      </c>
      <c r="L186" s="102"/>
      <c r="M186" s="102"/>
      <c r="N186" s="102"/>
      <c r="O186" s="102"/>
      <c r="P186" s="102"/>
      <c r="Q186" s="101" t="s">
        <v>190</v>
      </c>
      <c r="R186" s="103">
        <v>1963000</v>
      </c>
      <c r="S186" s="349" t="s">
        <v>604</v>
      </c>
      <c r="T186" s="101" t="s">
        <v>190</v>
      </c>
    </row>
    <row r="187" spans="1:20" ht="39.75" customHeight="1" x14ac:dyDescent="0.25">
      <c r="A187" s="33">
        <v>174</v>
      </c>
      <c r="B187" s="97"/>
      <c r="C187" s="98" t="s">
        <v>241</v>
      </c>
      <c r="D187" s="99" t="s">
        <v>242</v>
      </c>
      <c r="E187" s="100" t="s">
        <v>226</v>
      </c>
      <c r="F187" s="96">
        <v>1</v>
      </c>
      <c r="G187" s="96" t="s">
        <v>277</v>
      </c>
      <c r="H187" s="101"/>
      <c r="I187" s="102" t="s">
        <v>115</v>
      </c>
      <c r="J187" s="265">
        <v>41332</v>
      </c>
      <c r="K187" s="265">
        <v>41332</v>
      </c>
      <c r="L187" s="102"/>
      <c r="M187" s="102"/>
      <c r="N187" s="102"/>
      <c r="O187" s="102"/>
      <c r="P187" s="102"/>
      <c r="Q187" s="104" t="s">
        <v>190</v>
      </c>
      <c r="R187" s="103">
        <v>2095000</v>
      </c>
      <c r="S187" s="349" t="s">
        <v>604</v>
      </c>
      <c r="T187" s="104" t="s">
        <v>190</v>
      </c>
    </row>
    <row r="188" spans="1:20" ht="39.75" customHeight="1" x14ac:dyDescent="0.25">
      <c r="A188" s="33">
        <v>175</v>
      </c>
      <c r="B188" s="97"/>
      <c r="C188" s="98" t="s">
        <v>241</v>
      </c>
      <c r="D188" s="99" t="s">
        <v>242</v>
      </c>
      <c r="E188" s="100" t="s">
        <v>306</v>
      </c>
      <c r="F188" s="96">
        <v>1</v>
      </c>
      <c r="G188" s="96" t="s">
        <v>278</v>
      </c>
      <c r="H188" s="101"/>
      <c r="I188" s="113" t="s">
        <v>287</v>
      </c>
      <c r="J188" s="265">
        <v>41904</v>
      </c>
      <c r="K188" s="265">
        <v>41904</v>
      </c>
      <c r="L188" s="102"/>
      <c r="M188" s="102"/>
      <c r="N188" s="102"/>
      <c r="O188" s="102"/>
      <c r="P188" s="102"/>
      <c r="Q188" s="104" t="s">
        <v>290</v>
      </c>
      <c r="R188" s="103">
        <v>2460000</v>
      </c>
      <c r="S188" s="349" t="s">
        <v>604</v>
      </c>
      <c r="T188" s="104" t="s">
        <v>290</v>
      </c>
    </row>
    <row r="189" spans="1:20" ht="39.75" customHeight="1" x14ac:dyDescent="0.25">
      <c r="A189" s="33">
        <v>176</v>
      </c>
      <c r="B189" s="97"/>
      <c r="C189" s="98" t="s">
        <v>241</v>
      </c>
      <c r="D189" s="99" t="s">
        <v>242</v>
      </c>
      <c r="E189" s="100" t="s">
        <v>306</v>
      </c>
      <c r="F189" s="96">
        <v>1</v>
      </c>
      <c r="G189" s="96" t="s">
        <v>278</v>
      </c>
      <c r="H189" s="101"/>
      <c r="I189" s="113" t="s">
        <v>287</v>
      </c>
      <c r="J189" s="265">
        <v>41904</v>
      </c>
      <c r="K189" s="265">
        <v>41904</v>
      </c>
      <c r="L189" s="102"/>
      <c r="M189" s="102"/>
      <c r="N189" s="102"/>
      <c r="O189" s="102"/>
      <c r="P189" s="102"/>
      <c r="Q189" s="104" t="s">
        <v>290</v>
      </c>
      <c r="R189" s="103">
        <v>2460000</v>
      </c>
      <c r="S189" s="349" t="s">
        <v>604</v>
      </c>
      <c r="T189" s="104" t="s">
        <v>290</v>
      </c>
    </row>
    <row r="190" spans="1:20" ht="39.75" customHeight="1" x14ac:dyDescent="0.25">
      <c r="A190" s="33">
        <v>177</v>
      </c>
      <c r="B190" s="97"/>
      <c r="C190" s="98" t="s">
        <v>241</v>
      </c>
      <c r="D190" s="99" t="s">
        <v>242</v>
      </c>
      <c r="E190" s="100" t="s">
        <v>396</v>
      </c>
      <c r="F190" s="96">
        <v>1</v>
      </c>
      <c r="G190" s="110" t="s">
        <v>475</v>
      </c>
      <c r="H190" s="101"/>
      <c r="I190" s="113" t="s">
        <v>115</v>
      </c>
      <c r="J190" s="265">
        <v>42898</v>
      </c>
      <c r="K190" s="265">
        <v>42898</v>
      </c>
      <c r="L190" s="102"/>
      <c r="M190" s="102"/>
      <c r="N190" s="102"/>
      <c r="O190" s="102"/>
      <c r="P190" s="102"/>
      <c r="Q190" s="104" t="s">
        <v>219</v>
      </c>
      <c r="R190" s="103">
        <v>4450000</v>
      </c>
      <c r="S190" s="349" t="s">
        <v>604</v>
      </c>
      <c r="T190" s="104" t="s">
        <v>219</v>
      </c>
    </row>
    <row r="191" spans="1:20" ht="39.75" customHeight="1" x14ac:dyDescent="0.25">
      <c r="A191" s="33">
        <v>178</v>
      </c>
      <c r="B191" s="97"/>
      <c r="C191" s="98" t="s">
        <v>257</v>
      </c>
      <c r="D191" s="99" t="s">
        <v>266</v>
      </c>
      <c r="E191" s="100" t="s">
        <v>106</v>
      </c>
      <c r="F191" s="96">
        <v>1</v>
      </c>
      <c r="G191" s="100" t="s">
        <v>145</v>
      </c>
      <c r="H191" s="101"/>
      <c r="I191" s="102" t="s">
        <v>152</v>
      </c>
      <c r="J191" s="265">
        <v>36161</v>
      </c>
      <c r="K191" s="265">
        <v>36161</v>
      </c>
      <c r="L191" s="102"/>
      <c r="M191" s="102"/>
      <c r="N191" s="102"/>
      <c r="O191" s="102"/>
      <c r="P191" s="102"/>
      <c r="Q191" s="104" t="s">
        <v>219</v>
      </c>
      <c r="R191" s="103">
        <v>1500000</v>
      </c>
      <c r="S191" s="349" t="s">
        <v>605</v>
      </c>
      <c r="T191" s="104" t="s">
        <v>219</v>
      </c>
    </row>
    <row r="192" spans="1:20" ht="39.75" customHeight="1" x14ac:dyDescent="0.25">
      <c r="A192" s="33">
        <v>179</v>
      </c>
      <c r="B192" s="97"/>
      <c r="C192" s="98" t="s">
        <v>258</v>
      </c>
      <c r="D192" s="99" t="s">
        <v>267</v>
      </c>
      <c r="E192" s="100" t="s">
        <v>106</v>
      </c>
      <c r="F192" s="96">
        <v>1</v>
      </c>
      <c r="G192" s="100" t="s">
        <v>279</v>
      </c>
      <c r="H192" s="101"/>
      <c r="I192" s="102" t="s">
        <v>152</v>
      </c>
      <c r="J192" s="265">
        <v>35065</v>
      </c>
      <c r="K192" s="265">
        <v>35065</v>
      </c>
      <c r="L192" s="102"/>
      <c r="M192" s="102"/>
      <c r="N192" s="102"/>
      <c r="O192" s="102"/>
      <c r="P192" s="102"/>
      <c r="Q192" s="104" t="s">
        <v>219</v>
      </c>
      <c r="R192" s="103">
        <v>500000</v>
      </c>
      <c r="S192" s="349" t="s">
        <v>605</v>
      </c>
      <c r="T192" s="104" t="s">
        <v>219</v>
      </c>
    </row>
    <row r="193" spans="1:21" ht="39.75" customHeight="1" x14ac:dyDescent="0.25">
      <c r="A193" s="33">
        <v>180</v>
      </c>
      <c r="B193" s="97"/>
      <c r="C193" s="98" t="s">
        <v>258</v>
      </c>
      <c r="D193" s="99" t="s">
        <v>267</v>
      </c>
      <c r="E193" s="100" t="s">
        <v>60</v>
      </c>
      <c r="F193" s="96">
        <v>1</v>
      </c>
      <c r="G193" s="100" t="s">
        <v>279</v>
      </c>
      <c r="H193" s="101"/>
      <c r="I193" s="102" t="s">
        <v>152</v>
      </c>
      <c r="J193" s="265">
        <v>35065</v>
      </c>
      <c r="K193" s="265">
        <v>35065</v>
      </c>
      <c r="L193" s="102"/>
      <c r="M193" s="102"/>
      <c r="N193" s="102"/>
      <c r="O193" s="102"/>
      <c r="P193" s="102"/>
      <c r="Q193" s="104" t="s">
        <v>219</v>
      </c>
      <c r="R193" s="103">
        <v>500000</v>
      </c>
      <c r="S193" s="349" t="s">
        <v>605</v>
      </c>
      <c r="T193" s="104" t="s">
        <v>219</v>
      </c>
    </row>
    <row r="194" spans="1:21" ht="39.75" customHeight="1" x14ac:dyDescent="0.25">
      <c r="A194" s="33">
        <v>181</v>
      </c>
      <c r="B194" s="97"/>
      <c r="C194" s="98" t="s">
        <v>258</v>
      </c>
      <c r="D194" s="99" t="s">
        <v>267</v>
      </c>
      <c r="E194" s="100" t="s">
        <v>61</v>
      </c>
      <c r="F194" s="96">
        <v>1</v>
      </c>
      <c r="G194" s="100" t="s">
        <v>279</v>
      </c>
      <c r="H194" s="101"/>
      <c r="I194" s="102" t="s">
        <v>115</v>
      </c>
      <c r="J194" s="265">
        <v>35065</v>
      </c>
      <c r="K194" s="265">
        <v>35065</v>
      </c>
      <c r="L194" s="102"/>
      <c r="M194" s="102"/>
      <c r="N194" s="102"/>
      <c r="O194" s="102"/>
      <c r="P194" s="102"/>
      <c r="Q194" s="104" t="s">
        <v>219</v>
      </c>
      <c r="R194" s="103">
        <v>500000</v>
      </c>
      <c r="S194" s="349" t="s">
        <v>605</v>
      </c>
      <c r="T194" s="104" t="s">
        <v>219</v>
      </c>
    </row>
    <row r="195" spans="1:21" ht="39.75" customHeight="1" x14ac:dyDescent="0.25">
      <c r="A195" s="33">
        <v>182</v>
      </c>
      <c r="B195" s="97"/>
      <c r="C195" s="98" t="s">
        <v>258</v>
      </c>
      <c r="D195" s="99" t="s">
        <v>268</v>
      </c>
      <c r="E195" s="100" t="s">
        <v>107</v>
      </c>
      <c r="F195" s="96">
        <v>1</v>
      </c>
      <c r="G195" s="100" t="s">
        <v>279</v>
      </c>
      <c r="H195" s="101"/>
      <c r="I195" s="102" t="s">
        <v>152</v>
      </c>
      <c r="J195" s="265">
        <v>40466</v>
      </c>
      <c r="K195" s="265">
        <v>40466</v>
      </c>
      <c r="L195" s="102"/>
      <c r="M195" s="102"/>
      <c r="N195" s="102"/>
      <c r="O195" s="102"/>
      <c r="P195" s="102"/>
      <c r="Q195" s="104" t="s">
        <v>93</v>
      </c>
      <c r="R195" s="103">
        <v>1200000</v>
      </c>
      <c r="S195" s="349" t="s">
        <v>607</v>
      </c>
      <c r="T195" s="104" t="s">
        <v>93</v>
      </c>
    </row>
    <row r="196" spans="1:21" ht="39.75" customHeight="1" x14ac:dyDescent="0.25">
      <c r="A196" s="33">
        <v>183</v>
      </c>
      <c r="B196" s="97"/>
      <c r="C196" s="98" t="s">
        <v>260</v>
      </c>
      <c r="D196" s="99" t="s">
        <v>270</v>
      </c>
      <c r="E196" s="100" t="s">
        <v>106</v>
      </c>
      <c r="F196" s="96">
        <v>1</v>
      </c>
      <c r="G196" s="96" t="s">
        <v>281</v>
      </c>
      <c r="H196" s="101"/>
      <c r="I196" s="102" t="s">
        <v>116</v>
      </c>
      <c r="J196" s="265">
        <v>35796</v>
      </c>
      <c r="K196" s="265">
        <v>35796</v>
      </c>
      <c r="L196" s="102"/>
      <c r="M196" s="102"/>
      <c r="N196" s="102"/>
      <c r="O196" s="102"/>
      <c r="P196" s="102"/>
      <c r="Q196" s="102" t="s">
        <v>40</v>
      </c>
      <c r="R196" s="103">
        <v>500000</v>
      </c>
      <c r="S196" s="349" t="s">
        <v>605</v>
      </c>
      <c r="T196" s="102" t="s">
        <v>40</v>
      </c>
    </row>
    <row r="197" spans="1:21" ht="39.75" customHeight="1" x14ac:dyDescent="0.25">
      <c r="A197" s="33">
        <v>184</v>
      </c>
      <c r="B197" s="97"/>
      <c r="C197" s="98" t="s">
        <v>260</v>
      </c>
      <c r="D197" s="107" t="s">
        <v>271</v>
      </c>
      <c r="E197" s="100" t="s">
        <v>60</v>
      </c>
      <c r="F197" s="96">
        <v>1</v>
      </c>
      <c r="G197" s="105" t="s">
        <v>282</v>
      </c>
      <c r="H197" s="101"/>
      <c r="I197" s="102" t="s">
        <v>115</v>
      </c>
      <c r="J197" s="265">
        <v>42198</v>
      </c>
      <c r="K197" s="265">
        <v>42198</v>
      </c>
      <c r="L197" s="102"/>
      <c r="M197" s="102"/>
      <c r="N197" s="102"/>
      <c r="O197" s="102"/>
      <c r="P197" s="102"/>
      <c r="Q197" s="104" t="s">
        <v>154</v>
      </c>
      <c r="R197" s="103">
        <v>2475000</v>
      </c>
      <c r="S197" s="349" t="s">
        <v>604</v>
      </c>
      <c r="T197" s="104" t="s">
        <v>154</v>
      </c>
    </row>
    <row r="198" spans="1:21" ht="39.75" customHeight="1" x14ac:dyDescent="0.25">
      <c r="A198" s="33">
        <v>185</v>
      </c>
      <c r="B198" s="97"/>
      <c r="C198" s="98" t="s">
        <v>261</v>
      </c>
      <c r="D198" s="99" t="s">
        <v>272</v>
      </c>
      <c r="E198" s="100" t="s">
        <v>106</v>
      </c>
      <c r="F198" s="96">
        <v>1</v>
      </c>
      <c r="G198" s="96" t="s">
        <v>283</v>
      </c>
      <c r="H198" s="101"/>
      <c r="I198" s="102" t="s">
        <v>115</v>
      </c>
      <c r="J198" s="265">
        <v>40466</v>
      </c>
      <c r="K198" s="265">
        <v>40466</v>
      </c>
      <c r="L198" s="102"/>
      <c r="M198" s="102"/>
      <c r="N198" s="102"/>
      <c r="O198" s="102"/>
      <c r="P198" s="102"/>
      <c r="Q198" s="104" t="s">
        <v>93</v>
      </c>
      <c r="R198" s="103">
        <v>1350000</v>
      </c>
      <c r="S198" s="349" t="s">
        <v>607</v>
      </c>
      <c r="T198" s="104" t="s">
        <v>93</v>
      </c>
      <c r="U198" s="58"/>
    </row>
    <row r="199" spans="1:21" ht="40.5" customHeight="1" x14ac:dyDescent="0.25">
      <c r="A199" s="33">
        <v>186</v>
      </c>
      <c r="B199" s="97"/>
      <c r="C199" s="98" t="s">
        <v>459</v>
      </c>
      <c r="D199" s="96" t="s">
        <v>454</v>
      </c>
      <c r="E199" s="100" t="s">
        <v>60</v>
      </c>
      <c r="F199" s="497">
        <v>1</v>
      </c>
      <c r="G199" s="110" t="s">
        <v>455</v>
      </c>
      <c r="H199" s="101"/>
      <c r="I199" s="102" t="s">
        <v>115</v>
      </c>
      <c r="J199" s="265">
        <v>42604</v>
      </c>
      <c r="K199" s="265">
        <v>42604</v>
      </c>
      <c r="L199" s="102"/>
      <c r="M199" s="102"/>
      <c r="N199" s="102"/>
      <c r="O199" s="102"/>
      <c r="P199" s="102"/>
      <c r="Q199" s="104" t="s">
        <v>219</v>
      </c>
      <c r="R199" s="103">
        <v>2300000</v>
      </c>
      <c r="S199" s="349" t="s">
        <v>604</v>
      </c>
      <c r="T199" s="104" t="s">
        <v>219</v>
      </c>
      <c r="U199" s="58"/>
    </row>
    <row r="200" spans="1:21" s="79" customFormat="1" ht="48" customHeight="1" x14ac:dyDescent="0.25">
      <c r="A200" s="70"/>
      <c r="B200" s="658" t="s">
        <v>792</v>
      </c>
      <c r="C200" s="659"/>
      <c r="D200" s="494" t="s">
        <v>794</v>
      </c>
      <c r="E200" s="74"/>
      <c r="F200" s="498">
        <f>SUM(F201:F219)</f>
        <v>19</v>
      </c>
      <c r="G200" s="326"/>
      <c r="H200" s="75"/>
      <c r="I200" s="76"/>
      <c r="J200" s="263"/>
      <c r="K200" s="263"/>
      <c r="L200" s="76"/>
      <c r="M200" s="76"/>
      <c r="N200" s="76"/>
      <c r="O200" s="76"/>
      <c r="P200" s="76"/>
      <c r="Q200" s="84"/>
      <c r="R200" s="496">
        <f>SUM(R201:R219)</f>
        <v>56248125</v>
      </c>
      <c r="S200" s="347"/>
      <c r="T200" s="84"/>
      <c r="U200" s="82"/>
    </row>
    <row r="201" spans="1:21" ht="39.75" customHeight="1" x14ac:dyDescent="0.25">
      <c r="A201" s="33">
        <v>187</v>
      </c>
      <c r="B201" s="61"/>
      <c r="C201" s="62" t="s">
        <v>265</v>
      </c>
      <c r="D201" s="63" t="s">
        <v>276</v>
      </c>
      <c r="E201" s="64" t="s">
        <v>106</v>
      </c>
      <c r="F201" s="60">
        <v>1</v>
      </c>
      <c r="G201" s="60" t="s">
        <v>286</v>
      </c>
      <c r="H201" s="65"/>
      <c r="I201" s="66" t="s">
        <v>115</v>
      </c>
      <c r="J201" s="266">
        <v>39552</v>
      </c>
      <c r="K201" s="266">
        <v>39552</v>
      </c>
      <c r="L201" s="66"/>
      <c r="M201" s="66"/>
      <c r="N201" s="66"/>
      <c r="O201" s="66"/>
      <c r="P201" s="66"/>
      <c r="Q201" s="69" t="s">
        <v>219</v>
      </c>
      <c r="R201" s="67">
        <v>2125000</v>
      </c>
      <c r="S201" s="350" t="s">
        <v>605</v>
      </c>
      <c r="T201" s="69" t="s">
        <v>219</v>
      </c>
    </row>
    <row r="202" spans="1:21" ht="39.75" customHeight="1" x14ac:dyDescent="0.25">
      <c r="A202" s="33">
        <v>188</v>
      </c>
      <c r="B202" s="61"/>
      <c r="C202" s="62" t="s">
        <v>294</v>
      </c>
      <c r="D202" s="63" t="s">
        <v>298</v>
      </c>
      <c r="E202" s="64" t="s">
        <v>106</v>
      </c>
      <c r="F202" s="60">
        <v>1</v>
      </c>
      <c r="G202" s="60" t="s">
        <v>302</v>
      </c>
      <c r="H202" s="65"/>
      <c r="I202" s="66" t="s">
        <v>187</v>
      </c>
      <c r="J202" s="266">
        <v>38718</v>
      </c>
      <c r="K202" s="266">
        <v>38718</v>
      </c>
      <c r="L202" s="66"/>
      <c r="M202" s="66"/>
      <c r="N202" s="66"/>
      <c r="O202" s="66"/>
      <c r="P202" s="66"/>
      <c r="Q202" s="69" t="s">
        <v>219</v>
      </c>
      <c r="R202" s="67">
        <v>900000</v>
      </c>
      <c r="S202" s="350" t="s">
        <v>605</v>
      </c>
      <c r="T202" s="69" t="s">
        <v>219</v>
      </c>
    </row>
    <row r="203" spans="1:21" ht="39.75" customHeight="1" x14ac:dyDescent="0.25">
      <c r="A203" s="33">
        <v>189</v>
      </c>
      <c r="B203" s="61"/>
      <c r="C203" s="62" t="s">
        <v>263</v>
      </c>
      <c r="D203" s="63" t="s">
        <v>274</v>
      </c>
      <c r="E203" s="64" t="s">
        <v>106</v>
      </c>
      <c r="F203" s="60">
        <v>1</v>
      </c>
      <c r="G203" s="68" t="s">
        <v>284</v>
      </c>
      <c r="H203" s="65"/>
      <c r="I203" s="66" t="s">
        <v>115</v>
      </c>
      <c r="J203" s="266">
        <v>42261</v>
      </c>
      <c r="K203" s="266">
        <v>42261</v>
      </c>
      <c r="L203" s="66"/>
      <c r="M203" s="66"/>
      <c r="N203" s="66"/>
      <c r="O203" s="66"/>
      <c r="P203" s="66"/>
      <c r="Q203" s="69" t="s">
        <v>219</v>
      </c>
      <c r="R203" s="67">
        <v>9995000</v>
      </c>
      <c r="S203" s="350" t="s">
        <v>604</v>
      </c>
      <c r="T203" s="69" t="s">
        <v>219</v>
      </c>
    </row>
    <row r="204" spans="1:21" ht="39.75" customHeight="1" x14ac:dyDescent="0.25">
      <c r="A204" s="33">
        <v>190</v>
      </c>
      <c r="B204" s="61"/>
      <c r="C204" s="62" t="s">
        <v>264</v>
      </c>
      <c r="D204" s="63" t="s">
        <v>275</v>
      </c>
      <c r="E204" s="64" t="s">
        <v>106</v>
      </c>
      <c r="F204" s="60">
        <v>1</v>
      </c>
      <c r="G204" s="60" t="s">
        <v>285</v>
      </c>
      <c r="H204" s="65"/>
      <c r="I204" s="66" t="s">
        <v>305</v>
      </c>
      <c r="J204" s="266">
        <v>39552</v>
      </c>
      <c r="K204" s="266">
        <v>39552</v>
      </c>
      <c r="L204" s="66"/>
      <c r="M204" s="66"/>
      <c r="N204" s="66"/>
      <c r="O204" s="66"/>
      <c r="P204" s="66"/>
      <c r="Q204" s="69" t="s">
        <v>219</v>
      </c>
      <c r="R204" s="67">
        <v>15706125</v>
      </c>
      <c r="S204" s="350" t="s">
        <v>605</v>
      </c>
      <c r="T204" s="69" t="s">
        <v>219</v>
      </c>
      <c r="U204" s="58"/>
    </row>
    <row r="205" spans="1:21" ht="39.75" customHeight="1" x14ac:dyDescent="0.25">
      <c r="A205" s="33">
        <v>191</v>
      </c>
      <c r="B205" s="61"/>
      <c r="C205" s="62" t="s">
        <v>291</v>
      </c>
      <c r="D205" s="63" t="s">
        <v>295</v>
      </c>
      <c r="E205" s="64" t="s">
        <v>547</v>
      </c>
      <c r="F205" s="60">
        <v>1</v>
      </c>
      <c r="G205" s="60" t="s">
        <v>299</v>
      </c>
      <c r="H205" s="65"/>
      <c r="I205" s="66" t="s">
        <v>115</v>
      </c>
      <c r="J205" s="266">
        <v>39636</v>
      </c>
      <c r="K205" s="266">
        <v>39636</v>
      </c>
      <c r="L205" s="66"/>
      <c r="M205" s="66"/>
      <c r="N205" s="66"/>
      <c r="O205" s="66"/>
      <c r="P205" s="66"/>
      <c r="Q205" s="69" t="s">
        <v>219</v>
      </c>
      <c r="R205" s="67">
        <v>2220000</v>
      </c>
      <c r="S205" s="350" t="s">
        <v>605</v>
      </c>
      <c r="T205" s="69" t="s">
        <v>219</v>
      </c>
    </row>
    <row r="206" spans="1:21" ht="39.75" customHeight="1" x14ac:dyDescent="0.25">
      <c r="A206" s="33">
        <v>192</v>
      </c>
      <c r="B206" s="61"/>
      <c r="C206" s="62" t="s">
        <v>291</v>
      </c>
      <c r="D206" s="63" t="s">
        <v>295</v>
      </c>
      <c r="E206" s="64" t="s">
        <v>106</v>
      </c>
      <c r="F206" s="60">
        <v>1</v>
      </c>
      <c r="G206" s="60" t="s">
        <v>299</v>
      </c>
      <c r="H206" s="65"/>
      <c r="I206" s="66" t="s">
        <v>115</v>
      </c>
      <c r="J206" s="266">
        <v>39636</v>
      </c>
      <c r="K206" s="266">
        <v>39636</v>
      </c>
      <c r="L206" s="66"/>
      <c r="M206" s="66"/>
      <c r="N206" s="66"/>
      <c r="O206" s="66"/>
      <c r="P206" s="66"/>
      <c r="Q206" s="69" t="s">
        <v>219</v>
      </c>
      <c r="R206" s="67">
        <v>2220000</v>
      </c>
      <c r="S206" s="350" t="s">
        <v>605</v>
      </c>
      <c r="T206" s="69" t="s">
        <v>219</v>
      </c>
    </row>
    <row r="207" spans="1:21" ht="39.75" customHeight="1" x14ac:dyDescent="0.25">
      <c r="A207" s="33">
        <v>193</v>
      </c>
      <c r="B207" s="61"/>
      <c r="C207" s="62" t="s">
        <v>292</v>
      </c>
      <c r="D207" s="63" t="s">
        <v>296</v>
      </c>
      <c r="E207" s="64" t="s">
        <v>60</v>
      </c>
      <c r="F207" s="60">
        <v>1</v>
      </c>
      <c r="G207" s="60" t="s">
        <v>300</v>
      </c>
      <c r="H207" s="65"/>
      <c r="I207" s="66" t="s">
        <v>187</v>
      </c>
      <c r="J207" s="266">
        <v>39636</v>
      </c>
      <c r="K207" s="266">
        <v>39636</v>
      </c>
      <c r="L207" s="66"/>
      <c r="M207" s="66"/>
      <c r="N207" s="66"/>
      <c r="O207" s="66"/>
      <c r="P207" s="66"/>
      <c r="Q207" s="69" t="s">
        <v>219</v>
      </c>
      <c r="R207" s="67">
        <v>1736000</v>
      </c>
      <c r="S207" s="350" t="s">
        <v>605</v>
      </c>
      <c r="T207" s="69" t="s">
        <v>219</v>
      </c>
    </row>
    <row r="208" spans="1:21" ht="39.75" customHeight="1" x14ac:dyDescent="0.25">
      <c r="A208" s="33">
        <v>194</v>
      </c>
      <c r="B208" s="61"/>
      <c r="C208" s="62" t="s">
        <v>292</v>
      </c>
      <c r="D208" s="63" t="s">
        <v>296</v>
      </c>
      <c r="E208" s="64" t="s">
        <v>61</v>
      </c>
      <c r="F208" s="60">
        <v>1</v>
      </c>
      <c r="G208" s="60" t="s">
        <v>300</v>
      </c>
      <c r="H208" s="65"/>
      <c r="I208" s="66" t="s">
        <v>187</v>
      </c>
      <c r="J208" s="266">
        <v>39636</v>
      </c>
      <c r="K208" s="266">
        <v>39636</v>
      </c>
      <c r="L208" s="66"/>
      <c r="M208" s="66"/>
      <c r="N208" s="66"/>
      <c r="O208" s="66"/>
      <c r="P208" s="66"/>
      <c r="Q208" s="69" t="s">
        <v>219</v>
      </c>
      <c r="R208" s="67">
        <v>1736000</v>
      </c>
      <c r="S208" s="350" t="s">
        <v>605</v>
      </c>
      <c r="T208" s="69" t="s">
        <v>219</v>
      </c>
    </row>
    <row r="209" spans="1:21" ht="39.75" customHeight="1" x14ac:dyDescent="0.25">
      <c r="A209" s="33">
        <v>195</v>
      </c>
      <c r="B209" s="61"/>
      <c r="C209" s="62" t="s">
        <v>292</v>
      </c>
      <c r="D209" s="63" t="s">
        <v>296</v>
      </c>
      <c r="E209" s="64" t="s">
        <v>107</v>
      </c>
      <c r="F209" s="60">
        <v>1</v>
      </c>
      <c r="G209" s="60" t="s">
        <v>300</v>
      </c>
      <c r="H209" s="65"/>
      <c r="I209" s="66" t="s">
        <v>187</v>
      </c>
      <c r="J209" s="266">
        <v>39636</v>
      </c>
      <c r="K209" s="266">
        <v>39636</v>
      </c>
      <c r="L209" s="66"/>
      <c r="M209" s="66"/>
      <c r="N209" s="66"/>
      <c r="O209" s="66"/>
      <c r="P209" s="66"/>
      <c r="Q209" s="69" t="s">
        <v>219</v>
      </c>
      <c r="R209" s="67">
        <v>1736000</v>
      </c>
      <c r="S209" s="350" t="s">
        <v>605</v>
      </c>
      <c r="T209" s="69" t="s">
        <v>219</v>
      </c>
    </row>
    <row r="210" spans="1:21" ht="39.75" customHeight="1" x14ac:dyDescent="0.25">
      <c r="A210" s="33">
        <v>196</v>
      </c>
      <c r="B210" s="61"/>
      <c r="C210" s="62" t="s">
        <v>292</v>
      </c>
      <c r="D210" s="63" t="s">
        <v>296</v>
      </c>
      <c r="E210" s="64" t="s">
        <v>62</v>
      </c>
      <c r="F210" s="60">
        <v>1</v>
      </c>
      <c r="G210" s="60" t="s">
        <v>300</v>
      </c>
      <c r="H210" s="65"/>
      <c r="I210" s="66" t="s">
        <v>187</v>
      </c>
      <c r="J210" s="266">
        <v>39636</v>
      </c>
      <c r="K210" s="266">
        <v>39636</v>
      </c>
      <c r="L210" s="66"/>
      <c r="M210" s="66"/>
      <c r="N210" s="66"/>
      <c r="O210" s="66"/>
      <c r="P210" s="66"/>
      <c r="Q210" s="69" t="s">
        <v>219</v>
      </c>
      <c r="R210" s="67">
        <v>1736000</v>
      </c>
      <c r="S210" s="350" t="s">
        <v>605</v>
      </c>
      <c r="T210" s="69" t="s">
        <v>219</v>
      </c>
    </row>
    <row r="211" spans="1:21" ht="39.75" customHeight="1" x14ac:dyDescent="0.25">
      <c r="A211" s="33">
        <v>197</v>
      </c>
      <c r="B211" s="61"/>
      <c r="C211" s="62" t="s">
        <v>292</v>
      </c>
      <c r="D211" s="63" t="s">
        <v>296</v>
      </c>
      <c r="E211" s="64" t="s">
        <v>63</v>
      </c>
      <c r="F211" s="60">
        <v>1</v>
      </c>
      <c r="G211" s="60" t="s">
        <v>300</v>
      </c>
      <c r="H211" s="65"/>
      <c r="I211" s="66" t="s">
        <v>187</v>
      </c>
      <c r="J211" s="266">
        <v>39636</v>
      </c>
      <c r="K211" s="266">
        <v>39636</v>
      </c>
      <c r="L211" s="66"/>
      <c r="M211" s="66"/>
      <c r="N211" s="66"/>
      <c r="O211" s="66"/>
      <c r="P211" s="66"/>
      <c r="Q211" s="69" t="s">
        <v>219</v>
      </c>
      <c r="R211" s="67">
        <v>1736000</v>
      </c>
      <c r="S211" s="350" t="s">
        <v>605</v>
      </c>
      <c r="T211" s="69" t="s">
        <v>219</v>
      </c>
    </row>
    <row r="212" spans="1:21" ht="39.75" customHeight="1" x14ac:dyDescent="0.25">
      <c r="A212" s="33">
        <v>198</v>
      </c>
      <c r="B212" s="61"/>
      <c r="C212" s="62" t="s">
        <v>292</v>
      </c>
      <c r="D212" s="63" t="s">
        <v>296</v>
      </c>
      <c r="E212" s="64" t="s">
        <v>64</v>
      </c>
      <c r="F212" s="60">
        <v>1</v>
      </c>
      <c r="G212" s="60" t="s">
        <v>300</v>
      </c>
      <c r="H212" s="65"/>
      <c r="I212" s="66" t="s">
        <v>187</v>
      </c>
      <c r="J212" s="266">
        <v>39636</v>
      </c>
      <c r="K212" s="266">
        <v>39636</v>
      </c>
      <c r="L212" s="66"/>
      <c r="M212" s="66"/>
      <c r="N212" s="66"/>
      <c r="O212" s="66"/>
      <c r="P212" s="66"/>
      <c r="Q212" s="69" t="s">
        <v>219</v>
      </c>
      <c r="R212" s="67">
        <v>1736000</v>
      </c>
      <c r="S212" s="350" t="s">
        <v>605</v>
      </c>
      <c r="T212" s="69" t="s">
        <v>219</v>
      </c>
    </row>
    <row r="213" spans="1:21" ht="39.75" customHeight="1" x14ac:dyDescent="0.25">
      <c r="A213" s="33">
        <v>199</v>
      </c>
      <c r="B213" s="61"/>
      <c r="C213" s="62" t="s">
        <v>292</v>
      </c>
      <c r="D213" s="63" t="s">
        <v>296</v>
      </c>
      <c r="E213" s="64" t="s">
        <v>65</v>
      </c>
      <c r="F213" s="60">
        <v>1</v>
      </c>
      <c r="G213" s="60" t="s">
        <v>300</v>
      </c>
      <c r="H213" s="65"/>
      <c r="I213" s="66" t="s">
        <v>187</v>
      </c>
      <c r="J213" s="266">
        <v>39636</v>
      </c>
      <c r="K213" s="266">
        <v>39636</v>
      </c>
      <c r="L213" s="66"/>
      <c r="M213" s="66"/>
      <c r="N213" s="66"/>
      <c r="O213" s="66"/>
      <c r="P213" s="66"/>
      <c r="Q213" s="69" t="s">
        <v>219</v>
      </c>
      <c r="R213" s="67">
        <v>1736000</v>
      </c>
      <c r="S213" s="350" t="s">
        <v>605</v>
      </c>
      <c r="T213" s="69" t="s">
        <v>219</v>
      </c>
    </row>
    <row r="214" spans="1:21" ht="39.75" customHeight="1" x14ac:dyDescent="0.25">
      <c r="A214" s="33">
        <v>200</v>
      </c>
      <c r="B214" s="61"/>
      <c r="C214" s="62" t="s">
        <v>292</v>
      </c>
      <c r="D214" s="63" t="s">
        <v>296</v>
      </c>
      <c r="E214" s="64" t="s">
        <v>66</v>
      </c>
      <c r="F214" s="60">
        <v>1</v>
      </c>
      <c r="G214" s="60" t="s">
        <v>300</v>
      </c>
      <c r="H214" s="65"/>
      <c r="I214" s="66" t="s">
        <v>187</v>
      </c>
      <c r="J214" s="266">
        <v>39636</v>
      </c>
      <c r="K214" s="266">
        <v>39636</v>
      </c>
      <c r="L214" s="66"/>
      <c r="M214" s="66"/>
      <c r="N214" s="66"/>
      <c r="O214" s="66"/>
      <c r="P214" s="66"/>
      <c r="Q214" s="69" t="s">
        <v>219</v>
      </c>
      <c r="R214" s="67">
        <v>1736000</v>
      </c>
      <c r="S214" s="350" t="s">
        <v>605</v>
      </c>
      <c r="T214" s="69" t="s">
        <v>219</v>
      </c>
    </row>
    <row r="215" spans="1:21" ht="39.75" customHeight="1" x14ac:dyDescent="0.25">
      <c r="A215" s="33">
        <v>201</v>
      </c>
      <c r="B215" s="61"/>
      <c r="C215" s="62" t="s">
        <v>292</v>
      </c>
      <c r="D215" s="63" t="s">
        <v>296</v>
      </c>
      <c r="E215" s="64" t="s">
        <v>104</v>
      </c>
      <c r="F215" s="60">
        <v>1</v>
      </c>
      <c r="G215" s="60" t="s">
        <v>300</v>
      </c>
      <c r="H215" s="65"/>
      <c r="I215" s="66" t="s">
        <v>187</v>
      </c>
      <c r="J215" s="266">
        <v>39636</v>
      </c>
      <c r="K215" s="266">
        <v>39636</v>
      </c>
      <c r="L215" s="66"/>
      <c r="M215" s="66"/>
      <c r="N215" s="66"/>
      <c r="O215" s="66"/>
      <c r="P215" s="66"/>
      <c r="Q215" s="69" t="s">
        <v>219</v>
      </c>
      <c r="R215" s="67">
        <v>1736000</v>
      </c>
      <c r="S215" s="350" t="s">
        <v>605</v>
      </c>
      <c r="T215" s="69" t="s">
        <v>219</v>
      </c>
    </row>
    <row r="216" spans="1:21" ht="39.75" customHeight="1" x14ac:dyDescent="0.25">
      <c r="A216" s="33">
        <v>202</v>
      </c>
      <c r="B216" s="61"/>
      <c r="C216" s="62" t="s">
        <v>292</v>
      </c>
      <c r="D216" s="63" t="s">
        <v>296</v>
      </c>
      <c r="E216" s="64" t="s">
        <v>105</v>
      </c>
      <c r="F216" s="60">
        <v>1</v>
      </c>
      <c r="G216" s="60" t="s">
        <v>300</v>
      </c>
      <c r="H216" s="65"/>
      <c r="I216" s="66" t="s">
        <v>187</v>
      </c>
      <c r="J216" s="266">
        <v>39636</v>
      </c>
      <c r="K216" s="266">
        <v>39636</v>
      </c>
      <c r="L216" s="66"/>
      <c r="M216" s="66"/>
      <c r="N216" s="66"/>
      <c r="O216" s="66"/>
      <c r="P216" s="66"/>
      <c r="Q216" s="69" t="s">
        <v>219</v>
      </c>
      <c r="R216" s="67">
        <v>1736000</v>
      </c>
      <c r="S216" s="350" t="s">
        <v>605</v>
      </c>
      <c r="T216" s="69" t="s">
        <v>219</v>
      </c>
    </row>
    <row r="217" spans="1:21" ht="39.75" customHeight="1" x14ac:dyDescent="0.25">
      <c r="A217" s="33">
        <v>203</v>
      </c>
      <c r="B217" s="61"/>
      <c r="C217" s="62" t="s">
        <v>292</v>
      </c>
      <c r="D217" s="63" t="s">
        <v>296</v>
      </c>
      <c r="E217" s="64" t="s">
        <v>225</v>
      </c>
      <c r="F217" s="60">
        <v>1</v>
      </c>
      <c r="G217" s="60" t="s">
        <v>300</v>
      </c>
      <c r="H217" s="65"/>
      <c r="I217" s="66" t="s">
        <v>187</v>
      </c>
      <c r="J217" s="266">
        <v>39636</v>
      </c>
      <c r="K217" s="266">
        <v>39636</v>
      </c>
      <c r="L217" s="66"/>
      <c r="M217" s="66"/>
      <c r="N217" s="66"/>
      <c r="O217" s="66"/>
      <c r="P217" s="66"/>
      <c r="Q217" s="69" t="s">
        <v>219</v>
      </c>
      <c r="R217" s="67">
        <v>1736000</v>
      </c>
      <c r="S217" s="350" t="s">
        <v>605</v>
      </c>
      <c r="T217" s="69" t="s">
        <v>219</v>
      </c>
    </row>
    <row r="218" spans="1:21" ht="39.75" customHeight="1" x14ac:dyDescent="0.25">
      <c r="A218" s="33">
        <v>204</v>
      </c>
      <c r="B218" s="61"/>
      <c r="C218" s="62" t="s">
        <v>292</v>
      </c>
      <c r="D218" s="63" t="s">
        <v>296</v>
      </c>
      <c r="E218" s="64" t="s">
        <v>200</v>
      </c>
      <c r="F218" s="60">
        <v>1</v>
      </c>
      <c r="G218" s="60" t="s">
        <v>300</v>
      </c>
      <c r="H218" s="65"/>
      <c r="I218" s="66" t="s">
        <v>187</v>
      </c>
      <c r="J218" s="266">
        <v>39636</v>
      </c>
      <c r="K218" s="266">
        <v>39636</v>
      </c>
      <c r="L218" s="66"/>
      <c r="M218" s="66"/>
      <c r="N218" s="66"/>
      <c r="O218" s="66"/>
      <c r="P218" s="66"/>
      <c r="Q218" s="69" t="s">
        <v>219</v>
      </c>
      <c r="R218" s="67">
        <v>1736000</v>
      </c>
      <c r="S218" s="350" t="s">
        <v>605</v>
      </c>
      <c r="T218" s="69" t="s">
        <v>219</v>
      </c>
    </row>
    <row r="219" spans="1:21" ht="39.75" customHeight="1" x14ac:dyDescent="0.25">
      <c r="A219" s="33">
        <v>205</v>
      </c>
      <c r="B219" s="61"/>
      <c r="C219" s="62" t="s">
        <v>293</v>
      </c>
      <c r="D219" s="63" t="s">
        <v>297</v>
      </c>
      <c r="E219" s="64" t="s">
        <v>106</v>
      </c>
      <c r="F219" s="60">
        <v>1</v>
      </c>
      <c r="G219" s="68" t="s">
        <v>301</v>
      </c>
      <c r="H219" s="65"/>
      <c r="I219" s="66" t="s">
        <v>115</v>
      </c>
      <c r="J219" s="266">
        <v>39636</v>
      </c>
      <c r="K219" s="266">
        <v>39636</v>
      </c>
      <c r="L219" s="66"/>
      <c r="M219" s="66"/>
      <c r="N219" s="66"/>
      <c r="O219" s="66"/>
      <c r="P219" s="66"/>
      <c r="Q219" s="69" t="s">
        <v>219</v>
      </c>
      <c r="R219" s="67">
        <v>2250000</v>
      </c>
      <c r="S219" s="350" t="s">
        <v>605</v>
      </c>
      <c r="T219" s="69" t="s">
        <v>219</v>
      </c>
      <c r="U219" s="58"/>
    </row>
    <row r="220" spans="1:21" s="198" customFormat="1" ht="39.75" customHeight="1" x14ac:dyDescent="0.25">
      <c r="A220" s="599" t="s">
        <v>41</v>
      </c>
      <c r="B220" s="600"/>
      <c r="C220" s="600"/>
      <c r="D220" s="600"/>
      <c r="E220" s="601"/>
      <c r="F220" s="244">
        <f>SUM(F13+F23+F30+F200)</f>
        <v>203</v>
      </c>
      <c r="G220" s="197"/>
      <c r="H220" s="197"/>
      <c r="I220" s="197"/>
      <c r="J220" s="197"/>
      <c r="K220" s="197"/>
      <c r="L220" s="197"/>
      <c r="M220" s="197"/>
      <c r="N220" s="197"/>
      <c r="O220" s="197"/>
      <c r="P220" s="197"/>
      <c r="Q220" s="197"/>
      <c r="R220" s="248">
        <f>R13+R23+R30+R200</f>
        <v>906722987</v>
      </c>
      <c r="S220" s="248"/>
      <c r="T220" s="197"/>
    </row>
    <row r="222" spans="1:21" x14ac:dyDescent="0.25">
      <c r="A222" s="577" t="s">
        <v>43</v>
      </c>
      <c r="B222" s="577"/>
      <c r="C222" s="577"/>
      <c r="D222" s="577"/>
    </row>
    <row r="223" spans="1:21" x14ac:dyDescent="0.25">
      <c r="A223" s="574" t="s">
        <v>468</v>
      </c>
      <c r="B223" s="574"/>
      <c r="C223" s="574"/>
      <c r="D223" s="574"/>
    </row>
    <row r="224" spans="1:21" x14ac:dyDescent="0.25">
      <c r="K224" s="258"/>
    </row>
    <row r="226" spans="1:4" x14ac:dyDescent="0.25">
      <c r="A226" s="574" t="s">
        <v>566</v>
      </c>
      <c r="B226" s="574"/>
      <c r="C226" s="574"/>
      <c r="D226" s="574"/>
    </row>
    <row r="227" spans="1:4" x14ac:dyDescent="0.25">
      <c r="A227" s="574" t="s">
        <v>567</v>
      </c>
      <c r="B227" s="574"/>
      <c r="C227" s="574"/>
      <c r="D227" s="574"/>
    </row>
    <row r="228" spans="1:4" x14ac:dyDescent="0.25">
      <c r="A228" s="574"/>
      <c r="B228" s="574"/>
      <c r="C228" s="574"/>
      <c r="D228" s="574"/>
    </row>
  </sheetData>
  <mergeCells count="35">
    <mergeCell ref="A228:D228"/>
    <mergeCell ref="I9:I11"/>
    <mergeCell ref="A223:D223"/>
    <mergeCell ref="A222:D222"/>
    <mergeCell ref="A226:D226"/>
    <mergeCell ref="A227:D227"/>
    <mergeCell ref="A220:E220"/>
    <mergeCell ref="B15:C15"/>
    <mergeCell ref="B16:C16"/>
    <mergeCell ref="B19:C19"/>
    <mergeCell ref="B20:C20"/>
    <mergeCell ref="B12:C12"/>
    <mergeCell ref="A1:T1"/>
    <mergeCell ref="A2:T2"/>
    <mergeCell ref="B18:C18"/>
    <mergeCell ref="R9:R11"/>
    <mergeCell ref="T9:T11"/>
    <mergeCell ref="B17:C17"/>
    <mergeCell ref="L9:P10"/>
    <mergeCell ref="Q9:Q11"/>
    <mergeCell ref="B9:C11"/>
    <mergeCell ref="F9:F11"/>
    <mergeCell ref="G9:G11"/>
    <mergeCell ref="H9:H11"/>
    <mergeCell ref="K9:K11"/>
    <mergeCell ref="E9:E11"/>
    <mergeCell ref="J9:J11"/>
    <mergeCell ref="A9:A11"/>
    <mergeCell ref="S9:S11"/>
    <mergeCell ref="D9:D11"/>
    <mergeCell ref="B14:C14"/>
    <mergeCell ref="B200:C200"/>
    <mergeCell ref="B13:C13"/>
    <mergeCell ref="B23:C23"/>
    <mergeCell ref="B30:C30"/>
  </mergeCells>
  <pageMargins left="0" right="0" top="0" bottom="0" header="0.31496062992125984" footer="0.31496062992125984"/>
  <pageSetup paperSize="258" scale="60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/>
  </sheetPr>
  <dimension ref="A1:P24"/>
  <sheetViews>
    <sheetView view="pageBreakPreview" topLeftCell="B7" zoomScaleSheetLayoutView="100" workbookViewId="0">
      <selection activeCell="N7" sqref="N1:N1048576"/>
    </sheetView>
  </sheetViews>
  <sheetFormatPr defaultRowHeight="15" x14ac:dyDescent="0.25"/>
  <cols>
    <col min="1" max="1" width="13.42578125" customWidth="1"/>
    <col min="2" max="2" width="3.140625" customWidth="1"/>
    <col min="3" max="3" width="18.140625" customWidth="1"/>
    <col min="4" max="6" width="14.140625" customWidth="1"/>
    <col min="7" max="7" width="14.28515625" customWidth="1"/>
    <col min="8" max="8" width="17.7109375" customWidth="1"/>
    <col min="12" max="12" width="13.7109375" customWidth="1"/>
    <col min="13" max="13" width="10.7109375" customWidth="1"/>
    <col min="14" max="14" width="13.85546875" hidden="1" customWidth="1"/>
    <col min="15" max="15" width="13.85546875" customWidth="1"/>
    <col min="16" max="16" width="13.28515625" customWidth="1"/>
  </cols>
  <sheetData>
    <row r="1" spans="1:16" ht="15.75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</row>
    <row r="2" spans="1:16" ht="15.75" x14ac:dyDescent="0.25">
      <c r="A2" s="618" t="s">
        <v>1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</row>
    <row r="4" spans="1:16" x14ac:dyDescent="0.25">
      <c r="A4" t="s">
        <v>2</v>
      </c>
      <c r="B4" t="s">
        <v>5</v>
      </c>
      <c r="C4" t="s">
        <v>6</v>
      </c>
    </row>
    <row r="5" spans="1:16" x14ac:dyDescent="0.25">
      <c r="A5" t="s">
        <v>3</v>
      </c>
      <c r="B5" t="s">
        <v>5</v>
      </c>
      <c r="C5" t="s">
        <v>465</v>
      </c>
    </row>
    <row r="6" spans="1:16" x14ac:dyDescent="0.25">
      <c r="A6" t="s">
        <v>4</v>
      </c>
      <c r="B6" t="s">
        <v>5</v>
      </c>
      <c r="C6" t="s">
        <v>8</v>
      </c>
    </row>
    <row r="8" spans="1:16" x14ac:dyDescent="0.25">
      <c r="P8" t="s">
        <v>9</v>
      </c>
    </row>
    <row r="9" spans="1:16" ht="21.75" customHeight="1" x14ac:dyDescent="0.25">
      <c r="A9" s="583" t="s">
        <v>10</v>
      </c>
      <c r="B9" s="585" t="s">
        <v>11</v>
      </c>
      <c r="C9" s="585"/>
      <c r="D9" s="619" t="s">
        <v>12</v>
      </c>
      <c r="E9" s="620"/>
      <c r="F9" s="579" t="s">
        <v>15</v>
      </c>
      <c r="G9" s="579" t="s">
        <v>16</v>
      </c>
      <c r="H9" s="583" t="s">
        <v>17</v>
      </c>
      <c r="I9" s="602" t="s">
        <v>18</v>
      </c>
      <c r="J9" s="602"/>
      <c r="K9" s="602"/>
      <c r="L9" s="583" t="s">
        <v>22</v>
      </c>
      <c r="M9" s="583" t="s">
        <v>23</v>
      </c>
      <c r="N9" s="583" t="s">
        <v>24</v>
      </c>
      <c r="O9" s="579" t="s">
        <v>603</v>
      </c>
      <c r="P9" s="583" t="s">
        <v>25</v>
      </c>
    </row>
    <row r="10" spans="1:16" ht="22.5" customHeight="1" x14ac:dyDescent="0.25">
      <c r="A10" s="584"/>
      <c r="B10" s="586"/>
      <c r="C10" s="586"/>
      <c r="D10" s="584" t="s">
        <v>13</v>
      </c>
      <c r="E10" s="584" t="s">
        <v>14</v>
      </c>
      <c r="F10" s="580"/>
      <c r="G10" s="580"/>
      <c r="H10" s="584"/>
      <c r="I10" s="584" t="s">
        <v>19</v>
      </c>
      <c r="J10" s="602" t="s">
        <v>20</v>
      </c>
      <c r="K10" s="602"/>
      <c r="L10" s="584"/>
      <c r="M10" s="584"/>
      <c r="N10" s="584"/>
      <c r="O10" s="580"/>
      <c r="P10" s="584"/>
    </row>
    <row r="11" spans="1:16" x14ac:dyDescent="0.25">
      <c r="A11" s="584"/>
      <c r="B11" s="586"/>
      <c r="C11" s="586"/>
      <c r="D11" s="584"/>
      <c r="E11" s="584"/>
      <c r="F11" s="580"/>
      <c r="G11" s="580"/>
      <c r="H11" s="584"/>
      <c r="I11" s="584"/>
      <c r="J11" s="1" t="s">
        <v>21</v>
      </c>
      <c r="K11" s="1" t="s">
        <v>12</v>
      </c>
      <c r="L11" s="584"/>
      <c r="M11" s="584"/>
      <c r="N11" s="584"/>
      <c r="O11" s="581"/>
      <c r="P11" s="584"/>
    </row>
    <row r="12" spans="1:16" x14ac:dyDescent="0.25">
      <c r="A12" s="2">
        <v>1</v>
      </c>
      <c r="B12" s="578">
        <v>2</v>
      </c>
      <c r="C12" s="578"/>
      <c r="D12" s="2">
        <v>3</v>
      </c>
      <c r="E12" s="2">
        <v>4</v>
      </c>
      <c r="F12" s="2">
        <v>5</v>
      </c>
      <c r="G12" s="2">
        <v>6</v>
      </c>
      <c r="H12" s="2">
        <v>7</v>
      </c>
      <c r="I12" s="2">
        <v>8</v>
      </c>
      <c r="J12" s="2">
        <v>9</v>
      </c>
      <c r="K12" s="2">
        <v>10</v>
      </c>
      <c r="L12" s="2">
        <v>11</v>
      </c>
      <c r="M12" s="2">
        <v>12</v>
      </c>
      <c r="N12" s="338">
        <v>14</v>
      </c>
      <c r="O12" s="338">
        <v>15</v>
      </c>
      <c r="P12" s="338">
        <v>16</v>
      </c>
    </row>
    <row r="13" spans="1:16" ht="278.25" customHeight="1" x14ac:dyDescent="0.25">
      <c r="A13" s="3">
        <v>1</v>
      </c>
      <c r="B13" s="627" t="s">
        <v>26</v>
      </c>
      <c r="C13" s="628"/>
      <c r="D13" s="15" t="s">
        <v>28</v>
      </c>
      <c r="E13" s="15" t="s">
        <v>30</v>
      </c>
      <c r="F13" s="3" t="s">
        <v>32</v>
      </c>
      <c r="G13" s="3">
        <v>2009</v>
      </c>
      <c r="H13" s="330" t="s">
        <v>34</v>
      </c>
      <c r="I13" s="5" t="s">
        <v>35</v>
      </c>
      <c r="J13" s="6"/>
      <c r="K13" s="333" t="s">
        <v>588</v>
      </c>
      <c r="L13" s="333" t="s">
        <v>662</v>
      </c>
      <c r="M13" s="4" t="s">
        <v>36</v>
      </c>
      <c r="N13" s="7">
        <v>522675000</v>
      </c>
      <c r="O13" s="339" t="s">
        <v>604</v>
      </c>
      <c r="P13" s="330" t="s">
        <v>37</v>
      </c>
    </row>
    <row r="14" spans="1:16" ht="61.5" customHeight="1" x14ac:dyDescent="0.25">
      <c r="A14" s="8">
        <v>2</v>
      </c>
      <c r="B14" s="629" t="s">
        <v>27</v>
      </c>
      <c r="C14" s="630"/>
      <c r="D14" s="16" t="s">
        <v>29</v>
      </c>
      <c r="E14" s="16" t="s">
        <v>31</v>
      </c>
      <c r="F14" s="8" t="s">
        <v>33</v>
      </c>
      <c r="G14" s="8">
        <v>2010</v>
      </c>
      <c r="H14" s="10" t="s">
        <v>38</v>
      </c>
      <c r="I14" s="11" t="s">
        <v>39</v>
      </c>
      <c r="J14" s="12"/>
      <c r="K14" s="127" t="s">
        <v>588</v>
      </c>
      <c r="L14" s="12"/>
      <c r="M14" s="9" t="s">
        <v>40</v>
      </c>
      <c r="N14" s="13">
        <v>65640500</v>
      </c>
      <c r="O14" s="340" t="s">
        <v>605</v>
      </c>
      <c r="P14" s="9" t="s">
        <v>27</v>
      </c>
    </row>
    <row r="15" spans="1:16" x14ac:dyDescent="0.25">
      <c r="A15" s="631" t="s">
        <v>41</v>
      </c>
      <c r="B15" s="631"/>
      <c r="C15" s="631"/>
      <c r="D15" s="631"/>
      <c r="E15" s="631"/>
      <c r="F15" s="14"/>
      <c r="G15" s="14"/>
      <c r="H15" s="14"/>
      <c r="I15" s="14"/>
      <c r="J15" s="14"/>
      <c r="K15" s="14"/>
      <c r="L15" s="14"/>
      <c r="M15" s="14"/>
      <c r="N15" s="17">
        <f>SUM(N13:N14)</f>
        <v>588315500</v>
      </c>
      <c r="O15" s="17"/>
      <c r="P15" s="14"/>
    </row>
    <row r="16" spans="1:16" x14ac:dyDescent="0.25">
      <c r="A16" s="574" t="s">
        <v>43</v>
      </c>
      <c r="B16" s="574"/>
      <c r="C16" s="574"/>
      <c r="D16" s="574"/>
      <c r="M16" s="574" t="s">
        <v>784</v>
      </c>
      <c r="N16" s="574"/>
      <c r="O16" s="574"/>
      <c r="P16" s="574"/>
    </row>
    <row r="17" spans="1:16" ht="15" customHeight="1" x14ac:dyDescent="0.25">
      <c r="A17" s="577" t="s">
        <v>468</v>
      </c>
      <c r="B17" s="577"/>
      <c r="C17" s="577"/>
      <c r="D17" s="577"/>
      <c r="M17" s="574" t="s">
        <v>42</v>
      </c>
      <c r="N17" s="574"/>
      <c r="O17" s="574"/>
      <c r="P17" s="574"/>
    </row>
    <row r="22" spans="1:16" x14ac:dyDescent="0.25">
      <c r="A22" s="574" t="s">
        <v>566</v>
      </c>
      <c r="B22" s="574"/>
      <c r="C22" s="574"/>
      <c r="D22" s="574"/>
      <c r="M22" s="574" t="s">
        <v>466</v>
      </c>
      <c r="N22" s="574"/>
      <c r="O22" s="574"/>
      <c r="P22" s="574"/>
    </row>
    <row r="23" spans="1:16" x14ac:dyDescent="0.25">
      <c r="A23" s="574" t="s">
        <v>567</v>
      </c>
      <c r="B23" s="574"/>
      <c r="C23" s="574"/>
      <c r="D23" s="574"/>
      <c r="M23" s="574" t="s">
        <v>467</v>
      </c>
      <c r="N23" s="574"/>
      <c r="O23" s="574"/>
      <c r="P23" s="574"/>
    </row>
    <row r="24" spans="1:16" x14ac:dyDescent="0.25">
      <c r="A24" s="574"/>
      <c r="B24" s="574"/>
      <c r="C24" s="574"/>
      <c r="D24" s="574"/>
    </row>
  </sheetData>
  <mergeCells count="31">
    <mergeCell ref="N9:N11"/>
    <mergeCell ref="A9:A11"/>
    <mergeCell ref="B9:C11"/>
    <mergeCell ref="D10:D11"/>
    <mergeCell ref="E10:E11"/>
    <mergeCell ref="F9:F11"/>
    <mergeCell ref="P9:P11"/>
    <mergeCell ref="B12:C12"/>
    <mergeCell ref="A15:E15"/>
    <mergeCell ref="A1:P1"/>
    <mergeCell ref="A2:P2"/>
    <mergeCell ref="B13:C13"/>
    <mergeCell ref="B14:C14"/>
    <mergeCell ref="G9:G11"/>
    <mergeCell ref="I9:K9"/>
    <mergeCell ref="I10:I11"/>
    <mergeCell ref="J10:K10"/>
    <mergeCell ref="L9:L11"/>
    <mergeCell ref="M9:M11"/>
    <mergeCell ref="D9:E9"/>
    <mergeCell ref="H9:H11"/>
    <mergeCell ref="O9:O11"/>
    <mergeCell ref="A24:D24"/>
    <mergeCell ref="M16:P16"/>
    <mergeCell ref="M17:P17"/>
    <mergeCell ref="M22:P22"/>
    <mergeCell ref="M23:P23"/>
    <mergeCell ref="A17:D17"/>
    <mergeCell ref="A16:D16"/>
    <mergeCell ref="A22:D22"/>
    <mergeCell ref="A23:D23"/>
  </mergeCells>
  <printOptions horizontalCentered="1"/>
  <pageMargins left="0.39370078740157483" right="0.39370078740157483" top="0.59055118110236227" bottom="0.59055118110236227" header="0.31496062992125984" footer="0.31496062992125984"/>
  <pageSetup paperSize="258" scale="70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tabSelected="1" workbookViewId="0">
      <selection activeCell="L20" sqref="L20"/>
    </sheetView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U79"/>
  <sheetViews>
    <sheetView view="pageBreakPreview" topLeftCell="A58" zoomScale="75" zoomScaleNormal="75" zoomScaleSheetLayoutView="75" workbookViewId="0">
      <selection activeCell="D73" sqref="D73"/>
    </sheetView>
  </sheetViews>
  <sheetFormatPr defaultRowHeight="15" x14ac:dyDescent="0.25"/>
  <cols>
    <col min="1" max="1" width="13.42578125" customWidth="1"/>
    <col min="2" max="2" width="3.140625" customWidth="1"/>
    <col min="3" max="3" width="17.85546875" customWidth="1"/>
    <col min="4" max="4" width="18.140625" customWidth="1"/>
    <col min="5" max="5" width="14.140625" customWidth="1"/>
    <col min="6" max="6" width="9.140625" customWidth="1"/>
    <col min="7" max="7" width="14.28515625" customWidth="1"/>
    <col min="8" max="8" width="17.7109375" customWidth="1"/>
    <col min="9" max="9" width="10.85546875" customWidth="1"/>
    <col min="10" max="10" width="13.140625" customWidth="1"/>
    <col min="11" max="11" width="13.7109375" customWidth="1"/>
    <col min="17" max="17" width="13" customWidth="1"/>
    <col min="18" max="18" width="13.85546875" bestFit="1" customWidth="1"/>
    <col min="19" max="19" width="13.85546875" customWidth="1"/>
    <col min="20" max="20" width="13" customWidth="1"/>
    <col min="21" max="21" width="15" customWidth="1"/>
  </cols>
  <sheetData>
    <row r="1" spans="1:20" ht="15.75" customHeight="1" x14ac:dyDescent="0.25">
      <c r="A1" s="582" t="s">
        <v>610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</row>
    <row r="2" spans="1:20" ht="15.75" customHeight="1" x14ac:dyDescent="0.25">
      <c r="A2" s="582" t="s">
        <v>44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</row>
    <row r="4" spans="1:20" x14ac:dyDescent="0.25">
      <c r="A4" t="s">
        <v>2</v>
      </c>
      <c r="B4" t="s">
        <v>5</v>
      </c>
      <c r="C4" t="s">
        <v>6</v>
      </c>
    </row>
    <row r="5" spans="1:20" x14ac:dyDescent="0.25">
      <c r="A5" t="s">
        <v>3</v>
      </c>
      <c r="B5" t="s">
        <v>5</v>
      </c>
      <c r="C5" t="s">
        <v>465</v>
      </c>
    </row>
    <row r="6" spans="1:20" x14ac:dyDescent="0.25">
      <c r="A6" t="s">
        <v>4</v>
      </c>
      <c r="B6" t="s">
        <v>5</v>
      </c>
      <c r="C6" t="s">
        <v>8</v>
      </c>
    </row>
    <row r="9" spans="1:20" ht="21.75" customHeight="1" x14ac:dyDescent="0.25">
      <c r="A9" s="583" t="s">
        <v>10</v>
      </c>
      <c r="B9" s="585" t="s">
        <v>13</v>
      </c>
      <c r="C9" s="585"/>
      <c r="D9" s="585" t="s">
        <v>11</v>
      </c>
      <c r="E9" s="583" t="s">
        <v>45</v>
      </c>
      <c r="F9" s="579" t="s">
        <v>46</v>
      </c>
      <c r="G9" s="579" t="s">
        <v>47</v>
      </c>
      <c r="H9" s="583" t="s">
        <v>48</v>
      </c>
      <c r="I9" s="583" t="s">
        <v>49</v>
      </c>
      <c r="J9" s="579" t="s">
        <v>544</v>
      </c>
      <c r="K9" s="579" t="s">
        <v>545</v>
      </c>
      <c r="L9" s="583" t="s">
        <v>12</v>
      </c>
      <c r="M9" s="583"/>
      <c r="N9" s="583"/>
      <c r="O9" s="583"/>
      <c r="P9" s="583"/>
      <c r="Q9" s="579" t="s">
        <v>55</v>
      </c>
      <c r="R9" s="583" t="s">
        <v>24</v>
      </c>
      <c r="S9" s="579" t="s">
        <v>606</v>
      </c>
      <c r="T9" s="583" t="s">
        <v>25</v>
      </c>
    </row>
    <row r="10" spans="1:20" ht="22.5" customHeight="1" x14ac:dyDescent="0.25">
      <c r="A10" s="584"/>
      <c r="B10" s="586"/>
      <c r="C10" s="586"/>
      <c r="D10" s="586"/>
      <c r="E10" s="584"/>
      <c r="F10" s="580"/>
      <c r="G10" s="580"/>
      <c r="H10" s="584"/>
      <c r="I10" s="584"/>
      <c r="J10" s="580"/>
      <c r="K10" s="580"/>
      <c r="L10" s="588"/>
      <c r="M10" s="588"/>
      <c r="N10" s="588"/>
      <c r="O10" s="588"/>
      <c r="P10" s="588"/>
      <c r="Q10" s="580"/>
      <c r="R10" s="584"/>
      <c r="S10" s="580"/>
      <c r="T10" s="584"/>
    </row>
    <row r="11" spans="1:20" x14ac:dyDescent="0.25">
      <c r="A11" s="584"/>
      <c r="B11" s="586"/>
      <c r="C11" s="586"/>
      <c r="D11" s="587"/>
      <c r="E11" s="588"/>
      <c r="F11" s="580"/>
      <c r="G11" s="580"/>
      <c r="H11" s="584"/>
      <c r="I11" s="588"/>
      <c r="J11" s="581"/>
      <c r="K11" s="581"/>
      <c r="L11" s="452" t="s">
        <v>50</v>
      </c>
      <c r="M11" s="452" t="s">
        <v>51</v>
      </c>
      <c r="N11" s="452" t="s">
        <v>52</v>
      </c>
      <c r="O11" s="452" t="s">
        <v>53</v>
      </c>
      <c r="P11" s="452" t="s">
        <v>54</v>
      </c>
      <c r="Q11" s="581"/>
      <c r="R11" s="588"/>
      <c r="S11" s="581"/>
      <c r="T11" s="588"/>
    </row>
    <row r="12" spans="1:20" x14ac:dyDescent="0.25">
      <c r="A12" s="452">
        <v>1</v>
      </c>
      <c r="B12" s="578">
        <v>2</v>
      </c>
      <c r="C12" s="578"/>
      <c r="D12" s="452">
        <v>3</v>
      </c>
      <c r="E12" s="452">
        <v>4</v>
      </c>
      <c r="F12" s="452">
        <v>5</v>
      </c>
      <c r="G12" s="452">
        <v>6</v>
      </c>
      <c r="H12" s="452">
        <v>7</v>
      </c>
      <c r="I12" s="452">
        <v>8</v>
      </c>
      <c r="J12" s="452">
        <v>9</v>
      </c>
      <c r="K12" s="452">
        <v>10</v>
      </c>
      <c r="L12" s="19">
        <v>11</v>
      </c>
      <c r="M12" s="19">
        <v>12</v>
      </c>
      <c r="N12" s="19">
        <v>13</v>
      </c>
      <c r="O12" s="19">
        <v>14</v>
      </c>
      <c r="P12" s="19">
        <v>15</v>
      </c>
      <c r="Q12" s="19">
        <v>16</v>
      </c>
      <c r="R12" s="19">
        <v>17</v>
      </c>
      <c r="S12" s="19">
        <v>18</v>
      </c>
      <c r="T12" s="19">
        <v>19</v>
      </c>
    </row>
    <row r="13" spans="1:20" ht="14.25" customHeight="1" x14ac:dyDescent="0.25">
      <c r="A13" s="452"/>
      <c r="B13" s="595"/>
      <c r="C13" s="596"/>
      <c r="D13" s="457"/>
      <c r="E13" s="453"/>
      <c r="F13" s="454"/>
      <c r="G13" s="453"/>
      <c r="H13" s="453"/>
      <c r="I13" s="453"/>
      <c r="J13" s="453"/>
      <c r="K13" s="453"/>
      <c r="L13" s="458"/>
      <c r="M13" s="458"/>
      <c r="N13" s="458"/>
      <c r="O13" s="458"/>
      <c r="P13" s="459"/>
      <c r="Q13" s="458"/>
      <c r="R13" s="460"/>
      <c r="S13" s="19"/>
      <c r="T13" s="19"/>
    </row>
    <row r="14" spans="1:20" s="79" customFormat="1" ht="34.5" customHeight="1" x14ac:dyDescent="0.25">
      <c r="A14" s="202">
        <v>1</v>
      </c>
      <c r="B14" s="597" t="s">
        <v>120</v>
      </c>
      <c r="C14" s="598"/>
      <c r="D14" s="395" t="s">
        <v>611</v>
      </c>
      <c r="E14" s="399" t="s">
        <v>568</v>
      </c>
      <c r="F14" s="6">
        <v>1</v>
      </c>
      <c r="G14" s="412" t="s">
        <v>311</v>
      </c>
      <c r="H14" s="510"/>
      <c r="I14" s="12" t="s">
        <v>115</v>
      </c>
      <c r="J14" s="202" t="s">
        <v>613</v>
      </c>
      <c r="K14" s="202" t="s">
        <v>613</v>
      </c>
      <c r="L14" s="511"/>
      <c r="M14" s="500"/>
      <c r="N14" s="512"/>
      <c r="O14" s="513"/>
      <c r="P14" s="500"/>
      <c r="Q14" s="6" t="s">
        <v>612</v>
      </c>
      <c r="R14" s="531">
        <v>150000</v>
      </c>
      <c r="S14" s="514" t="s">
        <v>605</v>
      </c>
      <c r="T14" s="500"/>
    </row>
    <row r="15" spans="1:20" s="79" customFormat="1" ht="34.5" customHeight="1" x14ac:dyDescent="0.25">
      <c r="A15" s="452">
        <v>2</v>
      </c>
      <c r="B15" s="594" t="s">
        <v>262</v>
      </c>
      <c r="C15" s="594"/>
      <c r="D15" s="14" t="s">
        <v>273</v>
      </c>
      <c r="E15" s="456" t="s">
        <v>568</v>
      </c>
      <c r="F15" s="14">
        <v>1</v>
      </c>
      <c r="G15" s="515" t="s">
        <v>147</v>
      </c>
      <c r="H15" s="464"/>
      <c r="I15" s="14" t="s">
        <v>115</v>
      </c>
      <c r="J15" s="516">
        <v>32874</v>
      </c>
      <c r="K15" s="516">
        <v>32874</v>
      </c>
      <c r="L15" s="465"/>
      <c r="M15" s="467"/>
      <c r="N15" s="468"/>
      <c r="O15" s="468"/>
      <c r="P15" s="467"/>
      <c r="Q15" s="14" t="s">
        <v>612</v>
      </c>
      <c r="R15" s="527">
        <v>300000</v>
      </c>
      <c r="S15" s="469" t="s">
        <v>605</v>
      </c>
      <c r="T15" s="468"/>
    </row>
    <row r="16" spans="1:20" s="79" customFormat="1" ht="34.5" customHeight="1" x14ac:dyDescent="0.25">
      <c r="A16" s="452">
        <v>3</v>
      </c>
      <c r="B16" s="594" t="s">
        <v>262</v>
      </c>
      <c r="C16" s="594"/>
      <c r="D16" s="14" t="s">
        <v>273</v>
      </c>
      <c r="E16" s="456" t="s">
        <v>568</v>
      </c>
      <c r="F16" s="14">
        <v>1</v>
      </c>
      <c r="G16" s="515" t="s">
        <v>147</v>
      </c>
      <c r="H16" s="501"/>
      <c r="I16" s="14" t="s">
        <v>115</v>
      </c>
      <c r="J16" s="516">
        <v>32874</v>
      </c>
      <c r="K16" s="516">
        <v>32874</v>
      </c>
      <c r="L16" s="465"/>
      <c r="M16" s="467"/>
      <c r="N16" s="468"/>
      <c r="O16" s="468"/>
      <c r="P16" s="465"/>
      <c r="Q16" s="14" t="s">
        <v>612</v>
      </c>
      <c r="R16" s="527">
        <v>300000</v>
      </c>
      <c r="S16" s="469" t="s">
        <v>605</v>
      </c>
      <c r="T16" s="468"/>
    </row>
    <row r="17" spans="1:21" s="79" customFormat="1" ht="34.5" customHeight="1" x14ac:dyDescent="0.25">
      <c r="A17" s="452">
        <v>4</v>
      </c>
      <c r="B17" s="594" t="s">
        <v>123</v>
      </c>
      <c r="C17" s="594"/>
      <c r="D17" s="14" t="s">
        <v>137</v>
      </c>
      <c r="E17" s="456" t="s">
        <v>568</v>
      </c>
      <c r="F17" s="14">
        <v>1</v>
      </c>
      <c r="G17" s="515" t="s">
        <v>147</v>
      </c>
      <c r="H17" s="501"/>
      <c r="I17" s="14" t="s">
        <v>115</v>
      </c>
      <c r="J17" s="516">
        <v>32977</v>
      </c>
      <c r="K17" s="516">
        <v>32977</v>
      </c>
      <c r="L17" s="465"/>
      <c r="M17" s="467"/>
      <c r="N17" s="468"/>
      <c r="O17" s="468"/>
      <c r="P17" s="467"/>
      <c r="Q17" s="14" t="s">
        <v>612</v>
      </c>
      <c r="R17" s="527">
        <v>300000</v>
      </c>
      <c r="S17" s="469" t="s">
        <v>605</v>
      </c>
      <c r="T17" s="468"/>
    </row>
    <row r="18" spans="1:21" s="79" customFormat="1" ht="34.5" customHeight="1" x14ac:dyDescent="0.25">
      <c r="A18" s="452">
        <v>5</v>
      </c>
      <c r="B18" s="594" t="s">
        <v>155</v>
      </c>
      <c r="C18" s="594"/>
      <c r="D18" s="14" t="s">
        <v>163</v>
      </c>
      <c r="E18" s="456" t="s">
        <v>568</v>
      </c>
      <c r="F18" s="14">
        <v>1</v>
      </c>
      <c r="G18" s="515" t="s">
        <v>619</v>
      </c>
      <c r="H18" s="501"/>
      <c r="I18" s="14" t="s">
        <v>115</v>
      </c>
      <c r="J18" s="516">
        <v>34335</v>
      </c>
      <c r="K18" s="516">
        <v>34335</v>
      </c>
      <c r="L18" s="465"/>
      <c r="M18" s="467"/>
      <c r="N18" s="468"/>
      <c r="O18" s="468"/>
      <c r="P18" s="467"/>
      <c r="Q18" s="14" t="s">
        <v>612</v>
      </c>
      <c r="R18" s="527">
        <v>100000</v>
      </c>
      <c r="S18" s="469" t="s">
        <v>605</v>
      </c>
      <c r="T18" s="468"/>
    </row>
    <row r="19" spans="1:21" s="79" customFormat="1" ht="34.5" customHeight="1" x14ac:dyDescent="0.25">
      <c r="A19" s="452">
        <v>6</v>
      </c>
      <c r="B19" s="594" t="s">
        <v>155</v>
      </c>
      <c r="C19" s="594"/>
      <c r="D19" s="14" t="s">
        <v>163</v>
      </c>
      <c r="E19" s="456" t="s">
        <v>568</v>
      </c>
      <c r="F19" s="14">
        <v>1</v>
      </c>
      <c r="G19" s="515" t="s">
        <v>619</v>
      </c>
      <c r="H19" s="501"/>
      <c r="I19" s="14" t="s">
        <v>115</v>
      </c>
      <c r="J19" s="516">
        <v>34335</v>
      </c>
      <c r="K19" s="516">
        <v>34335</v>
      </c>
      <c r="L19" s="465"/>
      <c r="M19" s="467"/>
      <c r="N19" s="468"/>
      <c r="O19" s="468"/>
      <c r="P19" s="467"/>
      <c r="Q19" s="14" t="s">
        <v>612</v>
      </c>
      <c r="R19" s="527">
        <v>100000</v>
      </c>
      <c r="S19" s="469" t="s">
        <v>605</v>
      </c>
      <c r="T19" s="468"/>
    </row>
    <row r="20" spans="1:21" s="79" customFormat="1" ht="34.5" customHeight="1" x14ac:dyDescent="0.25">
      <c r="A20" s="452">
        <v>7</v>
      </c>
      <c r="B20" s="594" t="s">
        <v>155</v>
      </c>
      <c r="C20" s="594"/>
      <c r="D20" s="14" t="s">
        <v>163</v>
      </c>
      <c r="E20" s="456" t="s">
        <v>568</v>
      </c>
      <c r="F20" s="14">
        <v>1</v>
      </c>
      <c r="G20" s="515" t="s">
        <v>619</v>
      </c>
      <c r="H20" s="501"/>
      <c r="I20" s="14" t="s">
        <v>115</v>
      </c>
      <c r="J20" s="516">
        <v>34335</v>
      </c>
      <c r="K20" s="516">
        <v>34335</v>
      </c>
      <c r="L20" s="465"/>
      <c r="M20" s="467"/>
      <c r="N20" s="468"/>
      <c r="O20" s="468"/>
      <c r="P20" s="502"/>
      <c r="Q20" s="14" t="s">
        <v>612</v>
      </c>
      <c r="R20" s="527">
        <v>100000</v>
      </c>
      <c r="S20" s="469" t="s">
        <v>605</v>
      </c>
      <c r="T20" s="468"/>
    </row>
    <row r="21" spans="1:21" s="79" customFormat="1" ht="34.5" customHeight="1" x14ac:dyDescent="0.25">
      <c r="A21" s="452">
        <v>8</v>
      </c>
      <c r="B21" s="594" t="s">
        <v>155</v>
      </c>
      <c r="C21" s="594"/>
      <c r="D21" s="14" t="s">
        <v>163</v>
      </c>
      <c r="E21" s="456" t="s">
        <v>568</v>
      </c>
      <c r="F21" s="14">
        <v>1</v>
      </c>
      <c r="G21" s="515" t="s">
        <v>619</v>
      </c>
      <c r="H21" s="503"/>
      <c r="I21" s="14" t="s">
        <v>115</v>
      </c>
      <c r="J21" s="516">
        <v>34335</v>
      </c>
      <c r="K21" s="516">
        <v>34335</v>
      </c>
      <c r="L21" s="465"/>
      <c r="M21" s="467"/>
      <c r="N21" s="468"/>
      <c r="O21" s="468"/>
      <c r="P21" s="467"/>
      <c r="Q21" s="14" t="s">
        <v>289</v>
      </c>
      <c r="R21" s="532">
        <v>100000</v>
      </c>
      <c r="S21" s="469" t="s">
        <v>605</v>
      </c>
      <c r="T21" s="468"/>
      <c r="U21" s="489"/>
    </row>
    <row r="22" spans="1:21" s="79" customFormat="1" ht="34.5" customHeight="1" x14ac:dyDescent="0.25">
      <c r="A22" s="452">
        <v>9</v>
      </c>
      <c r="B22" s="594" t="s">
        <v>155</v>
      </c>
      <c r="C22" s="594"/>
      <c r="D22" s="14" t="s">
        <v>163</v>
      </c>
      <c r="E22" s="456" t="s">
        <v>568</v>
      </c>
      <c r="F22" s="14">
        <v>1</v>
      </c>
      <c r="G22" s="515" t="s">
        <v>619</v>
      </c>
      <c r="H22" s="464"/>
      <c r="I22" s="14" t="s">
        <v>115</v>
      </c>
      <c r="J22" s="516">
        <v>34335</v>
      </c>
      <c r="K22" s="516">
        <v>34335</v>
      </c>
      <c r="L22" s="465"/>
      <c r="M22" s="467"/>
      <c r="N22" s="468"/>
      <c r="O22" s="468"/>
      <c r="P22" s="467"/>
      <c r="Q22" s="14" t="s">
        <v>289</v>
      </c>
      <c r="R22" s="532">
        <v>100000</v>
      </c>
      <c r="S22" s="469" t="s">
        <v>605</v>
      </c>
      <c r="T22" s="468"/>
      <c r="U22" s="470"/>
    </row>
    <row r="23" spans="1:21" s="482" customFormat="1" ht="34.5" customHeight="1" x14ac:dyDescent="0.25">
      <c r="A23" s="452">
        <v>10</v>
      </c>
      <c r="B23" s="594" t="s">
        <v>155</v>
      </c>
      <c r="C23" s="594"/>
      <c r="D23" s="14" t="s">
        <v>163</v>
      </c>
      <c r="E23" s="456" t="s">
        <v>568</v>
      </c>
      <c r="F23" s="14">
        <v>1</v>
      </c>
      <c r="G23" s="515" t="s">
        <v>619</v>
      </c>
      <c r="H23" s="475"/>
      <c r="I23" s="14" t="s">
        <v>115</v>
      </c>
      <c r="J23" s="516">
        <v>34335</v>
      </c>
      <c r="K23" s="516">
        <v>34335</v>
      </c>
      <c r="L23" s="476"/>
      <c r="M23" s="478"/>
      <c r="N23" s="479"/>
      <c r="O23" s="479"/>
      <c r="P23" s="478"/>
      <c r="Q23" s="14" t="s">
        <v>289</v>
      </c>
      <c r="R23" s="532">
        <v>100000</v>
      </c>
      <c r="S23" s="469" t="s">
        <v>605</v>
      </c>
      <c r="T23" s="479"/>
      <c r="U23" s="481"/>
    </row>
    <row r="24" spans="1:21" s="79" customFormat="1" ht="34.5" customHeight="1" x14ac:dyDescent="0.25">
      <c r="A24" s="452">
        <v>11</v>
      </c>
      <c r="B24" s="594" t="s">
        <v>155</v>
      </c>
      <c r="C24" s="594"/>
      <c r="D24" s="14" t="s">
        <v>163</v>
      </c>
      <c r="E24" s="456" t="s">
        <v>568</v>
      </c>
      <c r="F24" s="14">
        <v>1</v>
      </c>
      <c r="G24" s="515" t="s">
        <v>619</v>
      </c>
      <c r="H24" s="484"/>
      <c r="I24" s="14" t="s">
        <v>115</v>
      </c>
      <c r="J24" s="516">
        <v>34335</v>
      </c>
      <c r="K24" s="516">
        <v>34335</v>
      </c>
      <c r="L24" s="465"/>
      <c r="M24" s="465"/>
      <c r="N24" s="465"/>
      <c r="O24" s="465"/>
      <c r="P24" s="465"/>
      <c r="Q24" s="14" t="s">
        <v>289</v>
      </c>
      <c r="R24" s="532">
        <v>100000</v>
      </c>
      <c r="S24" s="469" t="s">
        <v>605</v>
      </c>
      <c r="T24" s="467"/>
      <c r="U24" s="489"/>
    </row>
    <row r="25" spans="1:21" s="79" customFormat="1" ht="34.5" customHeight="1" x14ac:dyDescent="0.25">
      <c r="A25" s="452">
        <v>12</v>
      </c>
      <c r="B25" s="594" t="s">
        <v>259</v>
      </c>
      <c r="C25" s="594"/>
      <c r="D25" s="517" t="s">
        <v>615</v>
      </c>
      <c r="E25" s="456" t="s">
        <v>568</v>
      </c>
      <c r="F25" s="14">
        <v>1</v>
      </c>
      <c r="G25" s="515" t="s">
        <v>280</v>
      </c>
      <c r="H25" s="484"/>
      <c r="I25" s="14" t="s">
        <v>115</v>
      </c>
      <c r="J25" s="516">
        <v>34335</v>
      </c>
      <c r="K25" s="516">
        <v>34335</v>
      </c>
      <c r="L25" s="465"/>
      <c r="M25" s="465"/>
      <c r="N25" s="465"/>
      <c r="O25" s="465"/>
      <c r="P25" s="465"/>
      <c r="Q25" s="14" t="s">
        <v>289</v>
      </c>
      <c r="R25" s="532">
        <v>350000</v>
      </c>
      <c r="S25" s="469" t="s">
        <v>605</v>
      </c>
      <c r="T25" s="467"/>
      <c r="U25" s="489"/>
    </row>
    <row r="26" spans="1:21" s="79" customFormat="1" ht="34.5" customHeight="1" x14ac:dyDescent="0.25">
      <c r="A26" s="452">
        <v>13</v>
      </c>
      <c r="B26" s="594" t="s">
        <v>259</v>
      </c>
      <c r="C26" s="594"/>
      <c r="D26" s="517" t="s">
        <v>615</v>
      </c>
      <c r="E26" s="456" t="s">
        <v>568</v>
      </c>
      <c r="F26" s="14">
        <v>1</v>
      </c>
      <c r="G26" s="515" t="s">
        <v>280</v>
      </c>
      <c r="H26" s="484"/>
      <c r="I26" s="14" t="s">
        <v>115</v>
      </c>
      <c r="J26" s="516">
        <v>34335</v>
      </c>
      <c r="K26" s="516">
        <v>34335</v>
      </c>
      <c r="L26" s="465"/>
      <c r="M26" s="465"/>
      <c r="N26" s="465"/>
      <c r="O26" s="465"/>
      <c r="P26" s="465"/>
      <c r="Q26" s="14" t="s">
        <v>289</v>
      </c>
      <c r="R26" s="532">
        <v>350000</v>
      </c>
      <c r="S26" s="469" t="s">
        <v>605</v>
      </c>
      <c r="T26" s="467"/>
      <c r="U26" s="489"/>
    </row>
    <row r="27" spans="1:21" s="79" customFormat="1" ht="34.5" customHeight="1" x14ac:dyDescent="0.25">
      <c r="A27" s="452">
        <v>14</v>
      </c>
      <c r="B27" s="594" t="s">
        <v>259</v>
      </c>
      <c r="C27" s="594"/>
      <c r="D27" s="517" t="s">
        <v>615</v>
      </c>
      <c r="E27" s="456" t="s">
        <v>568</v>
      </c>
      <c r="F27" s="14">
        <v>1</v>
      </c>
      <c r="G27" s="515" t="s">
        <v>280</v>
      </c>
      <c r="H27" s="484"/>
      <c r="I27" s="14" t="s">
        <v>115</v>
      </c>
      <c r="J27" s="516">
        <v>34335</v>
      </c>
      <c r="K27" s="516">
        <v>34335</v>
      </c>
      <c r="L27" s="465"/>
      <c r="M27" s="465"/>
      <c r="N27" s="465"/>
      <c r="O27" s="465"/>
      <c r="P27" s="465"/>
      <c r="Q27" s="14" t="s">
        <v>289</v>
      </c>
      <c r="R27" s="532">
        <v>350000</v>
      </c>
      <c r="S27" s="469" t="s">
        <v>605</v>
      </c>
      <c r="T27" s="467"/>
      <c r="U27" s="489"/>
    </row>
    <row r="28" spans="1:21" s="79" customFormat="1" ht="34.5" customHeight="1" x14ac:dyDescent="0.25">
      <c r="A28" s="452">
        <v>15</v>
      </c>
      <c r="B28" s="594" t="s">
        <v>259</v>
      </c>
      <c r="C28" s="594"/>
      <c r="D28" s="517" t="s">
        <v>615</v>
      </c>
      <c r="E28" s="456" t="s">
        <v>568</v>
      </c>
      <c r="F28" s="14">
        <v>1</v>
      </c>
      <c r="G28" s="515" t="s">
        <v>280</v>
      </c>
      <c r="H28" s="484"/>
      <c r="I28" s="14" t="s">
        <v>115</v>
      </c>
      <c r="J28" s="516">
        <v>34335</v>
      </c>
      <c r="K28" s="516">
        <v>34335</v>
      </c>
      <c r="L28" s="465"/>
      <c r="M28" s="465"/>
      <c r="N28" s="465"/>
      <c r="O28" s="465"/>
      <c r="P28" s="465"/>
      <c r="Q28" s="14" t="s">
        <v>289</v>
      </c>
      <c r="R28" s="532">
        <v>350000</v>
      </c>
      <c r="S28" s="469" t="s">
        <v>605</v>
      </c>
      <c r="T28" s="467"/>
      <c r="U28" s="470"/>
    </row>
    <row r="29" spans="1:21" s="79" customFormat="1" ht="34.5" customHeight="1" x14ac:dyDescent="0.25">
      <c r="A29" s="452">
        <v>16</v>
      </c>
      <c r="B29" s="594" t="s">
        <v>259</v>
      </c>
      <c r="C29" s="594"/>
      <c r="D29" s="517" t="s">
        <v>615</v>
      </c>
      <c r="E29" s="456" t="s">
        <v>568</v>
      </c>
      <c r="F29" s="14">
        <v>1</v>
      </c>
      <c r="G29" s="515" t="s">
        <v>280</v>
      </c>
      <c r="H29" s="484"/>
      <c r="I29" s="14" t="s">
        <v>115</v>
      </c>
      <c r="J29" s="516">
        <v>34335</v>
      </c>
      <c r="K29" s="516">
        <v>34335</v>
      </c>
      <c r="L29" s="465"/>
      <c r="M29" s="465"/>
      <c r="N29" s="465"/>
      <c r="O29" s="465"/>
      <c r="P29" s="465"/>
      <c r="Q29" s="14" t="s">
        <v>289</v>
      </c>
      <c r="R29" s="532">
        <v>350000</v>
      </c>
      <c r="S29" s="469" t="s">
        <v>605</v>
      </c>
      <c r="T29" s="467"/>
      <c r="U29" s="470"/>
    </row>
    <row r="30" spans="1:21" s="79" customFormat="1" ht="46.5" customHeight="1" x14ac:dyDescent="0.25">
      <c r="A30" s="452">
        <v>17</v>
      </c>
      <c r="B30" s="594" t="s">
        <v>259</v>
      </c>
      <c r="C30" s="594"/>
      <c r="D30" s="517" t="s">
        <v>615</v>
      </c>
      <c r="E30" s="456" t="s">
        <v>568</v>
      </c>
      <c r="F30" s="14">
        <v>1</v>
      </c>
      <c r="G30" s="515" t="s">
        <v>280</v>
      </c>
      <c r="H30" s="484"/>
      <c r="I30" s="14" t="s">
        <v>115</v>
      </c>
      <c r="J30" s="516">
        <v>34335</v>
      </c>
      <c r="K30" s="516">
        <v>34335</v>
      </c>
      <c r="L30" s="465"/>
      <c r="M30" s="465"/>
      <c r="N30" s="465"/>
      <c r="O30" s="465"/>
      <c r="P30" s="465"/>
      <c r="Q30" s="14" t="s">
        <v>289</v>
      </c>
      <c r="R30" s="532">
        <v>350000</v>
      </c>
      <c r="S30" s="469" t="s">
        <v>605</v>
      </c>
      <c r="T30" s="467"/>
      <c r="U30" s="470"/>
    </row>
    <row r="31" spans="1:21" s="79" customFormat="1" ht="34.5" customHeight="1" x14ac:dyDescent="0.25">
      <c r="A31" s="452">
        <v>18</v>
      </c>
      <c r="B31" s="594" t="s">
        <v>259</v>
      </c>
      <c r="C31" s="594"/>
      <c r="D31" s="517" t="s">
        <v>615</v>
      </c>
      <c r="E31" s="456" t="s">
        <v>568</v>
      </c>
      <c r="F31" s="14">
        <v>1</v>
      </c>
      <c r="G31" s="515" t="s">
        <v>280</v>
      </c>
      <c r="H31" s="504"/>
      <c r="I31" s="14" t="s">
        <v>115</v>
      </c>
      <c r="J31" s="516">
        <v>34335</v>
      </c>
      <c r="K31" s="516">
        <v>34335</v>
      </c>
      <c r="L31" s="465"/>
      <c r="M31" s="465"/>
      <c r="N31" s="465"/>
      <c r="O31" s="465"/>
      <c r="P31" s="465"/>
      <c r="Q31" s="14" t="s">
        <v>289</v>
      </c>
      <c r="R31" s="532">
        <v>350000</v>
      </c>
      <c r="S31" s="469" t="s">
        <v>605</v>
      </c>
      <c r="T31" s="505"/>
      <c r="U31" s="489"/>
    </row>
    <row r="32" spans="1:21" s="79" customFormat="1" ht="34.5" customHeight="1" x14ac:dyDescent="0.25">
      <c r="A32" s="452">
        <v>19</v>
      </c>
      <c r="B32" s="594" t="s">
        <v>259</v>
      </c>
      <c r="C32" s="594"/>
      <c r="D32" s="517" t="s">
        <v>615</v>
      </c>
      <c r="E32" s="456" t="s">
        <v>568</v>
      </c>
      <c r="F32" s="14">
        <v>1</v>
      </c>
      <c r="G32" s="515" t="s">
        <v>280</v>
      </c>
      <c r="H32" s="504"/>
      <c r="I32" s="14" t="s">
        <v>115</v>
      </c>
      <c r="J32" s="516">
        <v>34335</v>
      </c>
      <c r="K32" s="516">
        <v>34335</v>
      </c>
      <c r="L32" s="465"/>
      <c r="M32" s="465"/>
      <c r="N32" s="465"/>
      <c r="O32" s="465"/>
      <c r="P32" s="465"/>
      <c r="Q32" s="14" t="s">
        <v>289</v>
      </c>
      <c r="R32" s="532">
        <v>350000</v>
      </c>
      <c r="S32" s="469" t="s">
        <v>605</v>
      </c>
      <c r="T32" s="505"/>
      <c r="U32" s="489"/>
    </row>
    <row r="33" spans="1:21" s="79" customFormat="1" ht="34.5" customHeight="1" x14ac:dyDescent="0.25">
      <c r="A33" s="452">
        <v>20</v>
      </c>
      <c r="B33" s="594" t="s">
        <v>259</v>
      </c>
      <c r="C33" s="594"/>
      <c r="D33" s="517" t="s">
        <v>615</v>
      </c>
      <c r="E33" s="456" t="s">
        <v>568</v>
      </c>
      <c r="F33" s="14">
        <v>1</v>
      </c>
      <c r="G33" s="515" t="s">
        <v>280</v>
      </c>
      <c r="H33" s="504"/>
      <c r="I33" s="14" t="s">
        <v>115</v>
      </c>
      <c r="J33" s="516">
        <v>34335</v>
      </c>
      <c r="K33" s="516">
        <v>34335</v>
      </c>
      <c r="L33" s="465"/>
      <c r="M33" s="465"/>
      <c r="N33" s="465"/>
      <c r="O33" s="465"/>
      <c r="P33" s="465"/>
      <c r="Q33" s="14" t="s">
        <v>289</v>
      </c>
      <c r="R33" s="532">
        <v>350000</v>
      </c>
      <c r="S33" s="469" t="s">
        <v>605</v>
      </c>
      <c r="T33" s="505"/>
      <c r="U33" s="489"/>
    </row>
    <row r="34" spans="1:21" s="79" customFormat="1" ht="34.5" customHeight="1" x14ac:dyDescent="0.25">
      <c r="A34" s="452">
        <v>21</v>
      </c>
      <c r="B34" s="594" t="s">
        <v>259</v>
      </c>
      <c r="C34" s="594"/>
      <c r="D34" s="517" t="s">
        <v>615</v>
      </c>
      <c r="E34" s="456" t="s">
        <v>568</v>
      </c>
      <c r="F34" s="14">
        <v>1</v>
      </c>
      <c r="G34" s="515" t="s">
        <v>280</v>
      </c>
      <c r="H34" s="504"/>
      <c r="I34" s="14" t="s">
        <v>115</v>
      </c>
      <c r="J34" s="516">
        <v>34335</v>
      </c>
      <c r="K34" s="516">
        <v>34335</v>
      </c>
      <c r="L34" s="465"/>
      <c r="M34" s="465"/>
      <c r="N34" s="465"/>
      <c r="O34" s="465"/>
      <c r="P34" s="465"/>
      <c r="Q34" s="14" t="s">
        <v>289</v>
      </c>
      <c r="R34" s="532">
        <v>350000</v>
      </c>
      <c r="S34" s="469" t="s">
        <v>605</v>
      </c>
      <c r="T34" s="505"/>
      <c r="U34" s="489"/>
    </row>
    <row r="35" spans="1:21" s="258" customFormat="1" ht="34.5" customHeight="1" x14ac:dyDescent="0.25">
      <c r="A35" s="452">
        <v>22</v>
      </c>
      <c r="B35" s="594" t="s">
        <v>125</v>
      </c>
      <c r="C35" s="594"/>
      <c r="D35" s="518" t="s">
        <v>139</v>
      </c>
      <c r="E35" s="456" t="s">
        <v>568</v>
      </c>
      <c r="F35" s="14">
        <v>1</v>
      </c>
      <c r="G35" s="519" t="s">
        <v>645</v>
      </c>
      <c r="H35" s="504"/>
      <c r="I35" s="14" t="s">
        <v>115</v>
      </c>
      <c r="J35" s="516">
        <v>34700</v>
      </c>
      <c r="K35" s="516">
        <v>34700</v>
      </c>
      <c r="L35" s="506"/>
      <c r="M35" s="506"/>
      <c r="N35" s="506"/>
      <c r="O35" s="506"/>
      <c r="P35" s="506"/>
      <c r="Q35" s="14" t="s">
        <v>289</v>
      </c>
      <c r="R35" s="532">
        <v>100000</v>
      </c>
      <c r="S35" s="469" t="s">
        <v>605</v>
      </c>
      <c r="T35" s="505"/>
      <c r="U35" s="489"/>
    </row>
    <row r="36" spans="1:21" s="79" customFormat="1" ht="34.5" customHeight="1" x14ac:dyDescent="0.25">
      <c r="A36" s="452">
        <v>23</v>
      </c>
      <c r="B36" s="589" t="s">
        <v>157</v>
      </c>
      <c r="C36" s="589"/>
      <c r="D36" s="518" t="s">
        <v>167</v>
      </c>
      <c r="E36" s="456" t="s">
        <v>568</v>
      </c>
      <c r="F36" s="14">
        <v>1</v>
      </c>
      <c r="G36" s="519" t="s">
        <v>644</v>
      </c>
      <c r="H36" s="504"/>
      <c r="I36" s="14" t="s">
        <v>115</v>
      </c>
      <c r="J36" s="516">
        <v>35431</v>
      </c>
      <c r="K36" s="516">
        <v>35431</v>
      </c>
      <c r="L36" s="465"/>
      <c r="M36" s="465"/>
      <c r="N36" s="465"/>
      <c r="O36" s="465"/>
      <c r="P36" s="465"/>
      <c r="Q36" s="14" t="s">
        <v>289</v>
      </c>
      <c r="R36" s="532">
        <v>26000</v>
      </c>
      <c r="S36" s="469" t="s">
        <v>605</v>
      </c>
      <c r="T36" s="505"/>
      <c r="U36" s="489"/>
    </row>
    <row r="37" spans="1:21" s="79" customFormat="1" ht="34.5" customHeight="1" x14ac:dyDescent="0.25">
      <c r="A37" s="452">
        <v>24</v>
      </c>
      <c r="B37" s="589" t="s">
        <v>616</v>
      </c>
      <c r="C37" s="589"/>
      <c r="D37" s="518" t="s">
        <v>140</v>
      </c>
      <c r="E37" s="456" t="s">
        <v>568</v>
      </c>
      <c r="F37" s="14">
        <v>1</v>
      </c>
      <c r="G37" s="519" t="s">
        <v>311</v>
      </c>
      <c r="H37" s="504"/>
      <c r="I37" s="14" t="s">
        <v>115</v>
      </c>
      <c r="J37" s="516">
        <v>35796</v>
      </c>
      <c r="K37" s="516">
        <v>35796</v>
      </c>
      <c r="L37" s="465"/>
      <c r="M37" s="465"/>
      <c r="N37" s="465"/>
      <c r="O37" s="465"/>
      <c r="P37" s="465"/>
      <c r="Q37" s="14" t="s">
        <v>289</v>
      </c>
      <c r="R37" s="532">
        <v>100000</v>
      </c>
      <c r="S37" s="469" t="s">
        <v>605</v>
      </c>
      <c r="T37" s="505"/>
      <c r="U37" s="489"/>
    </row>
    <row r="38" spans="1:21" s="258" customFormat="1" ht="34.5" customHeight="1" x14ac:dyDescent="0.25">
      <c r="A38" s="452">
        <v>25</v>
      </c>
      <c r="B38" s="589" t="s">
        <v>616</v>
      </c>
      <c r="C38" s="589"/>
      <c r="D38" s="518" t="s">
        <v>140</v>
      </c>
      <c r="E38" s="456" t="s">
        <v>568</v>
      </c>
      <c r="F38" s="14">
        <v>1</v>
      </c>
      <c r="G38" s="519" t="s">
        <v>311</v>
      </c>
      <c r="H38" s="504"/>
      <c r="I38" s="14" t="s">
        <v>115</v>
      </c>
      <c r="J38" s="516">
        <v>35796</v>
      </c>
      <c r="K38" s="516">
        <v>35796</v>
      </c>
      <c r="L38" s="506"/>
      <c r="M38" s="506"/>
      <c r="N38" s="506"/>
      <c r="O38" s="506"/>
      <c r="P38" s="506"/>
      <c r="Q38" s="14" t="s">
        <v>289</v>
      </c>
      <c r="R38" s="532">
        <v>150000</v>
      </c>
      <c r="S38" s="469" t="s">
        <v>605</v>
      </c>
      <c r="T38" s="505"/>
      <c r="U38" s="489"/>
    </row>
    <row r="39" spans="1:21" s="258" customFormat="1" ht="34.5" customHeight="1" x14ac:dyDescent="0.25">
      <c r="A39" s="452">
        <v>26</v>
      </c>
      <c r="B39" s="589" t="s">
        <v>616</v>
      </c>
      <c r="C39" s="589"/>
      <c r="D39" s="518" t="s">
        <v>140</v>
      </c>
      <c r="E39" s="456" t="s">
        <v>568</v>
      </c>
      <c r="F39" s="14">
        <v>1</v>
      </c>
      <c r="G39" s="519" t="s">
        <v>311</v>
      </c>
      <c r="H39" s="504"/>
      <c r="I39" s="14" t="s">
        <v>115</v>
      </c>
      <c r="J39" s="516">
        <v>35796</v>
      </c>
      <c r="K39" s="516">
        <v>35796</v>
      </c>
      <c r="L39" s="506"/>
      <c r="M39" s="506"/>
      <c r="N39" s="506"/>
      <c r="O39" s="506"/>
      <c r="P39" s="506"/>
      <c r="Q39" s="14" t="s">
        <v>289</v>
      </c>
      <c r="R39" s="532">
        <v>150000</v>
      </c>
      <c r="S39" s="469" t="s">
        <v>605</v>
      </c>
      <c r="T39" s="505"/>
      <c r="U39" s="489"/>
    </row>
    <row r="40" spans="1:21" s="258" customFormat="1" ht="34.5" customHeight="1" x14ac:dyDescent="0.25">
      <c r="A40" s="452">
        <v>27</v>
      </c>
      <c r="B40" s="589" t="s">
        <v>616</v>
      </c>
      <c r="C40" s="589"/>
      <c r="D40" s="518" t="s">
        <v>140</v>
      </c>
      <c r="E40" s="456" t="s">
        <v>568</v>
      </c>
      <c r="F40" s="14">
        <v>1</v>
      </c>
      <c r="G40" s="519" t="s">
        <v>311</v>
      </c>
      <c r="H40" s="504"/>
      <c r="I40" s="14" t="s">
        <v>115</v>
      </c>
      <c r="J40" s="516">
        <v>35796</v>
      </c>
      <c r="K40" s="516">
        <v>35796</v>
      </c>
      <c r="L40" s="506"/>
      <c r="M40" s="506"/>
      <c r="N40" s="506"/>
      <c r="O40" s="506"/>
      <c r="P40" s="506"/>
      <c r="Q40" s="14" t="s">
        <v>289</v>
      </c>
      <c r="R40" s="532">
        <v>150000</v>
      </c>
      <c r="S40" s="469" t="s">
        <v>605</v>
      </c>
      <c r="T40" s="505"/>
      <c r="U40" s="489"/>
    </row>
    <row r="41" spans="1:21" s="258" customFormat="1" ht="34.5" customHeight="1" x14ac:dyDescent="0.25">
      <c r="A41" s="452">
        <v>28</v>
      </c>
      <c r="B41" s="589" t="s">
        <v>616</v>
      </c>
      <c r="C41" s="589"/>
      <c r="D41" s="518" t="s">
        <v>140</v>
      </c>
      <c r="E41" s="456" t="s">
        <v>568</v>
      </c>
      <c r="F41" s="14">
        <v>1</v>
      </c>
      <c r="G41" s="519" t="s">
        <v>311</v>
      </c>
      <c r="H41" s="504"/>
      <c r="I41" s="14" t="s">
        <v>115</v>
      </c>
      <c r="J41" s="516">
        <v>35796</v>
      </c>
      <c r="K41" s="516">
        <v>35796</v>
      </c>
      <c r="L41" s="506"/>
      <c r="M41" s="506"/>
      <c r="N41" s="506"/>
      <c r="O41" s="506"/>
      <c r="P41" s="506"/>
      <c r="Q41" s="14" t="s">
        <v>289</v>
      </c>
      <c r="R41" s="532">
        <v>150000</v>
      </c>
      <c r="S41" s="469" t="s">
        <v>605</v>
      </c>
      <c r="T41" s="505"/>
      <c r="U41" s="489"/>
    </row>
    <row r="42" spans="1:21" s="258" customFormat="1" ht="34.5" customHeight="1" x14ac:dyDescent="0.25">
      <c r="A42" s="452">
        <v>29</v>
      </c>
      <c r="B42" s="589" t="s">
        <v>616</v>
      </c>
      <c r="C42" s="589"/>
      <c r="D42" s="518" t="s">
        <v>140</v>
      </c>
      <c r="E42" s="456" t="s">
        <v>568</v>
      </c>
      <c r="F42" s="14">
        <v>1</v>
      </c>
      <c r="G42" s="519" t="s">
        <v>311</v>
      </c>
      <c r="H42" s="504"/>
      <c r="I42" s="14" t="s">
        <v>115</v>
      </c>
      <c r="J42" s="516">
        <v>35796</v>
      </c>
      <c r="K42" s="516">
        <v>35796</v>
      </c>
      <c r="L42" s="506"/>
      <c r="M42" s="506"/>
      <c r="N42" s="506"/>
      <c r="O42" s="506"/>
      <c r="P42" s="506"/>
      <c r="Q42" s="14" t="s">
        <v>289</v>
      </c>
      <c r="R42" s="532">
        <v>150000</v>
      </c>
      <c r="S42" s="469" t="s">
        <v>605</v>
      </c>
      <c r="T42" s="505"/>
      <c r="U42" s="489"/>
    </row>
    <row r="43" spans="1:21" s="258" customFormat="1" ht="34.5" customHeight="1" x14ac:dyDescent="0.25">
      <c r="A43" s="452">
        <v>30</v>
      </c>
      <c r="B43" s="589" t="s">
        <v>616</v>
      </c>
      <c r="C43" s="589"/>
      <c r="D43" s="518" t="s">
        <v>140</v>
      </c>
      <c r="E43" s="456" t="s">
        <v>568</v>
      </c>
      <c r="F43" s="14">
        <v>1</v>
      </c>
      <c r="G43" s="519" t="s">
        <v>311</v>
      </c>
      <c r="H43" s="504"/>
      <c r="I43" s="14" t="s">
        <v>115</v>
      </c>
      <c r="J43" s="516">
        <v>35796</v>
      </c>
      <c r="K43" s="516">
        <v>35796</v>
      </c>
      <c r="L43" s="506"/>
      <c r="M43" s="506"/>
      <c r="N43" s="506"/>
      <c r="O43" s="506"/>
      <c r="P43" s="506"/>
      <c r="Q43" s="14" t="s">
        <v>289</v>
      </c>
      <c r="R43" s="532">
        <v>150000</v>
      </c>
      <c r="S43" s="469" t="s">
        <v>605</v>
      </c>
      <c r="T43" s="505"/>
      <c r="U43" s="489"/>
    </row>
    <row r="44" spans="1:21" s="79" customFormat="1" ht="34.5" customHeight="1" x14ac:dyDescent="0.25">
      <c r="A44" s="452">
        <v>31</v>
      </c>
      <c r="B44" s="589" t="s">
        <v>616</v>
      </c>
      <c r="C44" s="589"/>
      <c r="D44" s="518" t="s">
        <v>140</v>
      </c>
      <c r="E44" s="456" t="s">
        <v>568</v>
      </c>
      <c r="F44" s="14">
        <v>1</v>
      </c>
      <c r="G44" s="519" t="s">
        <v>311</v>
      </c>
      <c r="H44" s="504"/>
      <c r="I44" s="14" t="s">
        <v>115</v>
      </c>
      <c r="J44" s="516">
        <v>35796</v>
      </c>
      <c r="K44" s="516">
        <v>35796</v>
      </c>
      <c r="L44" s="465"/>
      <c r="M44" s="465"/>
      <c r="N44" s="465"/>
      <c r="O44" s="465"/>
      <c r="P44" s="465"/>
      <c r="Q44" s="14" t="s">
        <v>289</v>
      </c>
      <c r="R44" s="532">
        <v>150000</v>
      </c>
      <c r="S44" s="469" t="s">
        <v>605</v>
      </c>
      <c r="T44" s="505"/>
      <c r="U44" s="489"/>
    </row>
    <row r="45" spans="1:21" s="79" customFormat="1" ht="34.5" customHeight="1" x14ac:dyDescent="0.25">
      <c r="A45" s="452">
        <v>32</v>
      </c>
      <c r="B45" s="589" t="s">
        <v>156</v>
      </c>
      <c r="C45" s="589"/>
      <c r="D45" s="518" t="s">
        <v>165</v>
      </c>
      <c r="E45" s="456" t="s">
        <v>568</v>
      </c>
      <c r="F45" s="14">
        <v>1</v>
      </c>
      <c r="G45" s="519" t="s">
        <v>645</v>
      </c>
      <c r="H45" s="507"/>
      <c r="I45" s="14" t="s">
        <v>115</v>
      </c>
      <c r="J45" s="516">
        <v>36526</v>
      </c>
      <c r="K45" s="516">
        <v>36526</v>
      </c>
      <c r="L45" s="465"/>
      <c r="M45" s="465"/>
      <c r="N45" s="465"/>
      <c r="O45" s="465"/>
      <c r="P45" s="465"/>
      <c r="Q45" s="14" t="s">
        <v>289</v>
      </c>
      <c r="R45" s="532">
        <v>300000</v>
      </c>
      <c r="S45" s="469" t="s">
        <v>605</v>
      </c>
      <c r="T45" s="505"/>
      <c r="U45" s="489"/>
    </row>
    <row r="46" spans="1:21" s="79" customFormat="1" ht="34.5" customHeight="1" x14ac:dyDescent="0.25">
      <c r="A46" s="452">
        <v>33</v>
      </c>
      <c r="B46" s="589" t="s">
        <v>156</v>
      </c>
      <c r="C46" s="589"/>
      <c r="D46" s="518" t="s">
        <v>165</v>
      </c>
      <c r="E46" s="456" t="s">
        <v>568</v>
      </c>
      <c r="F46" s="14">
        <v>1</v>
      </c>
      <c r="G46" s="519" t="s">
        <v>645</v>
      </c>
      <c r="H46" s="507"/>
      <c r="I46" s="14" t="s">
        <v>115</v>
      </c>
      <c r="J46" s="516">
        <v>36526</v>
      </c>
      <c r="K46" s="516">
        <v>36526</v>
      </c>
      <c r="L46" s="465"/>
      <c r="M46" s="465"/>
      <c r="N46" s="465"/>
      <c r="O46" s="465"/>
      <c r="P46" s="465"/>
      <c r="Q46" s="14" t="s">
        <v>289</v>
      </c>
      <c r="R46" s="532">
        <v>300000</v>
      </c>
      <c r="S46" s="469" t="s">
        <v>605</v>
      </c>
      <c r="T46" s="505"/>
      <c r="U46" s="489"/>
    </row>
    <row r="47" spans="1:21" s="79" customFormat="1" ht="34.5" customHeight="1" x14ac:dyDescent="0.25">
      <c r="A47" s="452">
        <v>34</v>
      </c>
      <c r="B47" s="589" t="s">
        <v>119</v>
      </c>
      <c r="C47" s="589"/>
      <c r="D47" s="518" t="s">
        <v>133</v>
      </c>
      <c r="E47" s="456" t="s">
        <v>568</v>
      </c>
      <c r="F47" s="14">
        <v>1</v>
      </c>
      <c r="G47" s="519" t="s">
        <v>311</v>
      </c>
      <c r="H47" s="504"/>
      <c r="I47" s="14" t="s">
        <v>115</v>
      </c>
      <c r="J47" s="516">
        <v>37622</v>
      </c>
      <c r="K47" s="516">
        <v>37622</v>
      </c>
      <c r="L47" s="465"/>
      <c r="M47" s="465"/>
      <c r="N47" s="465"/>
      <c r="O47" s="465"/>
      <c r="P47" s="465"/>
      <c r="Q47" s="14" t="s">
        <v>289</v>
      </c>
      <c r="R47" s="532">
        <v>300000</v>
      </c>
      <c r="S47" s="469" t="s">
        <v>605</v>
      </c>
      <c r="T47" s="505"/>
      <c r="U47" s="489"/>
    </row>
    <row r="48" spans="1:21" s="258" customFormat="1" ht="34.5" customHeight="1" x14ac:dyDescent="0.25">
      <c r="A48" s="452">
        <v>35</v>
      </c>
      <c r="B48" s="593" t="s">
        <v>156</v>
      </c>
      <c r="C48" s="593"/>
      <c r="D48" s="520" t="s">
        <v>617</v>
      </c>
      <c r="E48" s="456" t="s">
        <v>568</v>
      </c>
      <c r="F48" s="521">
        <v>1</v>
      </c>
      <c r="G48" s="520" t="s">
        <v>177</v>
      </c>
      <c r="H48" s="504"/>
      <c r="I48" s="14" t="s">
        <v>115</v>
      </c>
      <c r="J48" s="526">
        <v>40451</v>
      </c>
      <c r="K48" s="526">
        <v>40451</v>
      </c>
      <c r="L48" s="506"/>
      <c r="M48" s="506"/>
      <c r="N48" s="506"/>
      <c r="O48" s="506"/>
      <c r="P48" s="506"/>
      <c r="Q48" s="521" t="s">
        <v>289</v>
      </c>
      <c r="R48" s="532">
        <v>285000</v>
      </c>
      <c r="S48" s="469" t="s">
        <v>605</v>
      </c>
      <c r="T48" s="505"/>
      <c r="U48" s="489"/>
    </row>
    <row r="49" spans="1:21" s="79" customFormat="1" ht="34.5" customHeight="1" x14ac:dyDescent="0.25">
      <c r="A49" s="452">
        <v>36</v>
      </c>
      <c r="B49" s="593" t="s">
        <v>156</v>
      </c>
      <c r="C49" s="593"/>
      <c r="D49" s="520" t="s">
        <v>617</v>
      </c>
      <c r="E49" s="456" t="s">
        <v>568</v>
      </c>
      <c r="F49" s="521">
        <v>1</v>
      </c>
      <c r="G49" s="520" t="s">
        <v>177</v>
      </c>
      <c r="H49" s="504"/>
      <c r="I49" s="14" t="s">
        <v>115</v>
      </c>
      <c r="J49" s="526">
        <v>40451</v>
      </c>
      <c r="K49" s="526">
        <v>40451</v>
      </c>
      <c r="L49" s="465"/>
      <c r="M49" s="465"/>
      <c r="N49" s="465"/>
      <c r="O49" s="465"/>
      <c r="P49" s="465"/>
      <c r="Q49" s="521" t="s">
        <v>289</v>
      </c>
      <c r="R49" s="532">
        <v>285000</v>
      </c>
      <c r="S49" s="469" t="s">
        <v>605</v>
      </c>
      <c r="T49" s="505"/>
      <c r="U49" s="489"/>
    </row>
    <row r="50" spans="1:21" s="79" customFormat="1" ht="34.5" customHeight="1" x14ac:dyDescent="0.25">
      <c r="A50" s="452">
        <v>37</v>
      </c>
      <c r="B50" s="589" t="s">
        <v>155</v>
      </c>
      <c r="C50" s="589"/>
      <c r="D50" s="518" t="s">
        <v>618</v>
      </c>
      <c r="E50" s="456" t="s">
        <v>568</v>
      </c>
      <c r="F50" s="14">
        <v>1</v>
      </c>
      <c r="G50" s="519" t="s">
        <v>619</v>
      </c>
      <c r="H50" s="504"/>
      <c r="I50" s="14" t="s">
        <v>115</v>
      </c>
      <c r="J50" s="522">
        <v>40816</v>
      </c>
      <c r="K50" s="522">
        <v>40816</v>
      </c>
      <c r="L50" s="465"/>
      <c r="M50" s="465"/>
      <c r="N50" s="465"/>
      <c r="O50" s="465"/>
      <c r="P50" s="465"/>
      <c r="Q50" s="14" t="s">
        <v>289</v>
      </c>
      <c r="R50" s="528">
        <v>265000</v>
      </c>
      <c r="S50" s="469" t="s">
        <v>605</v>
      </c>
      <c r="T50" s="505"/>
      <c r="U50" s="489"/>
    </row>
    <row r="51" spans="1:21" s="79" customFormat="1" ht="34.5" customHeight="1" x14ac:dyDescent="0.25">
      <c r="A51" s="452">
        <v>38</v>
      </c>
      <c r="B51" s="589" t="s">
        <v>155</v>
      </c>
      <c r="C51" s="589"/>
      <c r="D51" s="518" t="s">
        <v>618</v>
      </c>
      <c r="E51" s="456" t="s">
        <v>568</v>
      </c>
      <c r="F51" s="14">
        <v>1</v>
      </c>
      <c r="G51" s="519" t="s">
        <v>619</v>
      </c>
      <c r="H51" s="504"/>
      <c r="I51" s="14" t="s">
        <v>115</v>
      </c>
      <c r="J51" s="522">
        <v>40816</v>
      </c>
      <c r="K51" s="522">
        <v>40816</v>
      </c>
      <c r="L51" s="465"/>
      <c r="M51" s="465"/>
      <c r="N51" s="465"/>
      <c r="O51" s="465"/>
      <c r="P51" s="465"/>
      <c r="Q51" s="14" t="s">
        <v>289</v>
      </c>
      <c r="R51" s="528">
        <v>265000</v>
      </c>
      <c r="S51" s="469" t="s">
        <v>605</v>
      </c>
      <c r="T51" s="505"/>
      <c r="U51" s="489"/>
    </row>
    <row r="52" spans="1:21" s="79" customFormat="1" ht="34.5" customHeight="1" x14ac:dyDescent="0.25">
      <c r="A52" s="452">
        <v>39</v>
      </c>
      <c r="B52" s="589" t="s">
        <v>155</v>
      </c>
      <c r="C52" s="589"/>
      <c r="D52" s="518" t="s">
        <v>618</v>
      </c>
      <c r="E52" s="456" t="s">
        <v>568</v>
      </c>
      <c r="F52" s="14">
        <v>1</v>
      </c>
      <c r="G52" s="519" t="s">
        <v>619</v>
      </c>
      <c r="H52" s="508"/>
      <c r="I52" s="14" t="s">
        <v>115</v>
      </c>
      <c r="J52" s="522">
        <v>40816</v>
      </c>
      <c r="K52" s="522">
        <v>40816</v>
      </c>
      <c r="L52" s="465"/>
      <c r="M52" s="465"/>
      <c r="N52" s="465"/>
      <c r="O52" s="465"/>
      <c r="P52" s="465"/>
      <c r="Q52" s="14" t="s">
        <v>289</v>
      </c>
      <c r="R52" s="528">
        <v>265000</v>
      </c>
      <c r="S52" s="469" t="s">
        <v>605</v>
      </c>
      <c r="T52" s="505"/>
      <c r="U52" s="489"/>
    </row>
    <row r="53" spans="1:21" s="79" customFormat="1" ht="34.5" customHeight="1" x14ac:dyDescent="0.25">
      <c r="A53" s="452">
        <v>40</v>
      </c>
      <c r="B53" s="589" t="s">
        <v>155</v>
      </c>
      <c r="C53" s="589"/>
      <c r="D53" s="518" t="s">
        <v>618</v>
      </c>
      <c r="E53" s="456" t="s">
        <v>568</v>
      </c>
      <c r="F53" s="14">
        <v>1</v>
      </c>
      <c r="G53" s="519" t="s">
        <v>619</v>
      </c>
      <c r="H53" s="504"/>
      <c r="I53" s="14" t="s">
        <v>115</v>
      </c>
      <c r="J53" s="522">
        <v>40816</v>
      </c>
      <c r="K53" s="522">
        <v>40816</v>
      </c>
      <c r="L53" s="465"/>
      <c r="M53" s="465"/>
      <c r="N53" s="465"/>
      <c r="O53" s="465"/>
      <c r="P53" s="465"/>
      <c r="Q53" s="14" t="s">
        <v>289</v>
      </c>
      <c r="R53" s="528">
        <v>265000</v>
      </c>
      <c r="S53" s="469" t="s">
        <v>605</v>
      </c>
      <c r="T53" s="505"/>
      <c r="U53" s="489"/>
    </row>
    <row r="54" spans="1:21" s="79" customFormat="1" ht="34.5" customHeight="1" x14ac:dyDescent="0.25">
      <c r="A54" s="452">
        <v>41</v>
      </c>
      <c r="B54" s="589" t="s">
        <v>155</v>
      </c>
      <c r="C54" s="589"/>
      <c r="D54" s="518" t="s">
        <v>618</v>
      </c>
      <c r="E54" s="456" t="s">
        <v>568</v>
      </c>
      <c r="F54" s="14">
        <v>1</v>
      </c>
      <c r="G54" s="519" t="s">
        <v>619</v>
      </c>
      <c r="H54" s="504"/>
      <c r="I54" s="14" t="s">
        <v>115</v>
      </c>
      <c r="J54" s="522">
        <v>40816</v>
      </c>
      <c r="K54" s="522">
        <v>40816</v>
      </c>
      <c r="L54" s="465"/>
      <c r="M54" s="465"/>
      <c r="N54" s="465"/>
      <c r="O54" s="465"/>
      <c r="P54" s="465"/>
      <c r="Q54" s="14" t="s">
        <v>289</v>
      </c>
      <c r="R54" s="528">
        <v>265000</v>
      </c>
      <c r="S54" s="469" t="s">
        <v>605</v>
      </c>
      <c r="T54" s="505"/>
      <c r="U54" s="489"/>
    </row>
    <row r="55" spans="1:21" s="79" customFormat="1" ht="34.5" customHeight="1" x14ac:dyDescent="0.25">
      <c r="A55" s="452">
        <v>42</v>
      </c>
      <c r="B55" s="589" t="s">
        <v>96</v>
      </c>
      <c r="C55" s="589"/>
      <c r="D55" s="518" t="s">
        <v>102</v>
      </c>
      <c r="E55" s="456" t="s">
        <v>568</v>
      </c>
      <c r="F55" s="14">
        <v>1</v>
      </c>
      <c r="G55" s="519" t="s">
        <v>621</v>
      </c>
      <c r="H55" s="504"/>
      <c r="I55" s="14" t="s">
        <v>115</v>
      </c>
      <c r="J55" s="522">
        <v>41078</v>
      </c>
      <c r="K55" s="522">
        <v>41078</v>
      </c>
      <c r="L55" s="465"/>
      <c r="M55" s="465"/>
      <c r="N55" s="465"/>
      <c r="O55" s="465"/>
      <c r="P55" s="465"/>
      <c r="Q55" s="14" t="s">
        <v>289</v>
      </c>
      <c r="R55" s="528">
        <v>248750</v>
      </c>
      <c r="S55" s="469" t="s">
        <v>605</v>
      </c>
      <c r="T55" s="505"/>
      <c r="U55" s="489"/>
    </row>
    <row r="56" spans="1:21" s="79" customFormat="1" ht="34.5" customHeight="1" x14ac:dyDescent="0.25">
      <c r="A56" s="452">
        <v>43</v>
      </c>
      <c r="B56" s="589" t="s">
        <v>96</v>
      </c>
      <c r="C56" s="589"/>
      <c r="D56" s="518" t="s">
        <v>102</v>
      </c>
      <c r="E56" s="456" t="s">
        <v>568</v>
      </c>
      <c r="F56" s="14">
        <v>1</v>
      </c>
      <c r="G56" s="519" t="s">
        <v>621</v>
      </c>
      <c r="H56" s="504"/>
      <c r="I56" s="14" t="s">
        <v>115</v>
      </c>
      <c r="J56" s="522">
        <v>41078</v>
      </c>
      <c r="K56" s="522">
        <v>41078</v>
      </c>
      <c r="L56" s="465"/>
      <c r="M56" s="465"/>
      <c r="N56" s="465"/>
      <c r="O56" s="465"/>
      <c r="P56" s="465"/>
      <c r="Q56" s="14" t="s">
        <v>289</v>
      </c>
      <c r="R56" s="528">
        <v>248750</v>
      </c>
      <c r="S56" s="469" t="s">
        <v>605</v>
      </c>
      <c r="T56" s="505"/>
      <c r="U56" s="489"/>
    </row>
    <row r="57" spans="1:21" s="79" customFormat="1" ht="34.5" customHeight="1" x14ac:dyDescent="0.25">
      <c r="A57" s="452">
        <v>44</v>
      </c>
      <c r="B57" s="589" t="s">
        <v>155</v>
      </c>
      <c r="C57" s="589"/>
      <c r="D57" s="518" t="s">
        <v>163</v>
      </c>
      <c r="E57" s="456" t="s">
        <v>568</v>
      </c>
      <c r="F57" s="14">
        <v>1</v>
      </c>
      <c r="G57" s="519" t="s">
        <v>619</v>
      </c>
      <c r="H57" s="508"/>
      <c r="I57" s="14" t="s">
        <v>115</v>
      </c>
      <c r="J57" s="522">
        <v>41904</v>
      </c>
      <c r="K57" s="522">
        <v>41904</v>
      </c>
      <c r="L57" s="465"/>
      <c r="M57" s="465"/>
      <c r="N57" s="465"/>
      <c r="O57" s="465"/>
      <c r="P57" s="465"/>
      <c r="Q57" s="14" t="s">
        <v>289</v>
      </c>
      <c r="R57" s="528">
        <v>266000</v>
      </c>
      <c r="S57" s="469" t="s">
        <v>605</v>
      </c>
      <c r="T57" s="509"/>
      <c r="U57" s="489"/>
    </row>
    <row r="58" spans="1:21" s="79" customFormat="1" ht="34.5" customHeight="1" x14ac:dyDescent="0.25">
      <c r="A58" s="452">
        <v>45</v>
      </c>
      <c r="B58" s="589" t="s">
        <v>155</v>
      </c>
      <c r="C58" s="589"/>
      <c r="D58" s="518" t="s">
        <v>163</v>
      </c>
      <c r="E58" s="456" t="s">
        <v>568</v>
      </c>
      <c r="F58" s="14">
        <v>1</v>
      </c>
      <c r="G58" s="519" t="s">
        <v>619</v>
      </c>
      <c r="H58" s="504"/>
      <c r="I58" s="14" t="s">
        <v>115</v>
      </c>
      <c r="J58" s="522">
        <v>41904</v>
      </c>
      <c r="K58" s="522">
        <v>41904</v>
      </c>
      <c r="L58" s="465"/>
      <c r="M58" s="465"/>
      <c r="N58" s="465"/>
      <c r="O58" s="465"/>
      <c r="P58" s="465"/>
      <c r="Q58" s="14" t="s">
        <v>289</v>
      </c>
      <c r="R58" s="528">
        <v>266000</v>
      </c>
      <c r="S58" s="469" t="s">
        <v>605</v>
      </c>
      <c r="T58" s="505"/>
      <c r="U58" s="489"/>
    </row>
    <row r="59" spans="1:21" s="79" customFormat="1" ht="34.5" customHeight="1" x14ac:dyDescent="0.25">
      <c r="A59" s="452">
        <v>46</v>
      </c>
      <c r="B59" s="589" t="s">
        <v>155</v>
      </c>
      <c r="C59" s="589"/>
      <c r="D59" s="518" t="s">
        <v>163</v>
      </c>
      <c r="E59" s="456" t="s">
        <v>568</v>
      </c>
      <c r="F59" s="14">
        <v>1</v>
      </c>
      <c r="G59" s="519" t="s">
        <v>619</v>
      </c>
      <c r="H59" s="504"/>
      <c r="I59" s="14" t="s">
        <v>115</v>
      </c>
      <c r="J59" s="522">
        <v>41904</v>
      </c>
      <c r="K59" s="522">
        <v>41904</v>
      </c>
      <c r="L59" s="465"/>
      <c r="M59" s="465"/>
      <c r="N59" s="465"/>
      <c r="O59" s="465"/>
      <c r="P59" s="465"/>
      <c r="Q59" s="14" t="s">
        <v>289</v>
      </c>
      <c r="R59" s="528">
        <v>266000</v>
      </c>
      <c r="S59" s="469" t="s">
        <v>605</v>
      </c>
      <c r="T59" s="505"/>
      <c r="U59" s="489"/>
    </row>
    <row r="60" spans="1:21" s="79" customFormat="1" ht="34.5" customHeight="1" x14ac:dyDescent="0.25">
      <c r="A60" s="452">
        <v>47</v>
      </c>
      <c r="B60" s="589" t="s">
        <v>155</v>
      </c>
      <c r="C60" s="589"/>
      <c r="D60" s="518" t="s">
        <v>163</v>
      </c>
      <c r="E60" s="456" t="s">
        <v>568</v>
      </c>
      <c r="F60" s="14">
        <v>1</v>
      </c>
      <c r="G60" s="519" t="s">
        <v>619</v>
      </c>
      <c r="H60" s="504"/>
      <c r="I60" s="14" t="s">
        <v>115</v>
      </c>
      <c r="J60" s="522">
        <v>41904</v>
      </c>
      <c r="K60" s="522">
        <v>41904</v>
      </c>
      <c r="L60" s="465"/>
      <c r="M60" s="465"/>
      <c r="N60" s="465"/>
      <c r="O60" s="465"/>
      <c r="P60" s="465"/>
      <c r="Q60" s="14" t="s">
        <v>289</v>
      </c>
      <c r="R60" s="528">
        <v>266000</v>
      </c>
      <c r="S60" s="469" t="s">
        <v>605</v>
      </c>
      <c r="T60" s="505"/>
      <c r="U60" s="489"/>
    </row>
    <row r="61" spans="1:21" s="79" customFormat="1" ht="34.5" customHeight="1" x14ac:dyDescent="0.25">
      <c r="A61" s="452">
        <v>48</v>
      </c>
      <c r="B61" s="589" t="s">
        <v>155</v>
      </c>
      <c r="C61" s="589"/>
      <c r="D61" s="518" t="s">
        <v>163</v>
      </c>
      <c r="E61" s="456" t="s">
        <v>568</v>
      </c>
      <c r="F61" s="14">
        <v>1</v>
      </c>
      <c r="G61" s="519" t="s">
        <v>619</v>
      </c>
      <c r="H61" s="504"/>
      <c r="I61" s="14" t="s">
        <v>115</v>
      </c>
      <c r="J61" s="522">
        <v>41904</v>
      </c>
      <c r="K61" s="522">
        <v>41904</v>
      </c>
      <c r="L61" s="465"/>
      <c r="M61" s="465"/>
      <c r="N61" s="465"/>
      <c r="O61" s="465"/>
      <c r="P61" s="465"/>
      <c r="Q61" s="14" t="s">
        <v>289</v>
      </c>
      <c r="R61" s="528">
        <v>266000</v>
      </c>
      <c r="S61" s="469" t="s">
        <v>605</v>
      </c>
      <c r="T61" s="505"/>
      <c r="U61" s="489"/>
    </row>
    <row r="62" spans="1:21" s="79" customFormat="1" ht="34.5" customHeight="1" x14ac:dyDescent="0.25">
      <c r="A62" s="452">
        <v>49</v>
      </c>
      <c r="B62" s="589" t="s">
        <v>96</v>
      </c>
      <c r="C62" s="589"/>
      <c r="D62" s="518" t="s">
        <v>102</v>
      </c>
      <c r="E62" s="456" t="s">
        <v>568</v>
      </c>
      <c r="F62" s="14">
        <v>1</v>
      </c>
      <c r="G62" s="519" t="s">
        <v>621</v>
      </c>
      <c r="H62" s="504"/>
      <c r="I62" s="14" t="s">
        <v>115</v>
      </c>
      <c r="J62" s="522">
        <v>42261</v>
      </c>
      <c r="K62" s="522">
        <v>42261</v>
      </c>
      <c r="L62" s="465"/>
      <c r="M62" s="465"/>
      <c r="N62" s="465"/>
      <c r="O62" s="465"/>
      <c r="P62" s="465"/>
      <c r="Q62" s="14" t="s">
        <v>289</v>
      </c>
      <c r="R62" s="528">
        <v>290000</v>
      </c>
      <c r="S62" s="469" t="s">
        <v>605</v>
      </c>
      <c r="T62" s="505"/>
      <c r="U62" s="489"/>
    </row>
    <row r="63" spans="1:21" s="79" customFormat="1" ht="34.5" customHeight="1" x14ac:dyDescent="0.25">
      <c r="A63" s="452">
        <v>50</v>
      </c>
      <c r="B63" s="589" t="s">
        <v>96</v>
      </c>
      <c r="C63" s="589"/>
      <c r="D63" s="518" t="s">
        <v>102</v>
      </c>
      <c r="E63" s="456" t="s">
        <v>568</v>
      </c>
      <c r="F63" s="14">
        <v>1</v>
      </c>
      <c r="G63" s="519" t="s">
        <v>621</v>
      </c>
      <c r="H63" s="504"/>
      <c r="I63" s="14" t="s">
        <v>115</v>
      </c>
      <c r="J63" s="522">
        <v>42261</v>
      </c>
      <c r="K63" s="522">
        <v>42261</v>
      </c>
      <c r="L63" s="465"/>
      <c r="M63" s="465"/>
      <c r="N63" s="465"/>
      <c r="O63" s="465"/>
      <c r="P63" s="465"/>
      <c r="Q63" s="14" t="s">
        <v>289</v>
      </c>
      <c r="R63" s="528">
        <v>290000</v>
      </c>
      <c r="S63" s="469" t="s">
        <v>605</v>
      </c>
      <c r="T63" s="505"/>
      <c r="U63" s="489"/>
    </row>
    <row r="64" spans="1:21" s="79" customFormat="1" ht="34.5" customHeight="1" x14ac:dyDescent="0.25">
      <c r="A64" s="452">
        <v>51</v>
      </c>
      <c r="B64" s="589" t="s">
        <v>96</v>
      </c>
      <c r="C64" s="589"/>
      <c r="D64" s="518" t="s">
        <v>102</v>
      </c>
      <c r="E64" s="456" t="s">
        <v>568</v>
      </c>
      <c r="F64" s="14">
        <v>1</v>
      </c>
      <c r="G64" s="519" t="s">
        <v>621</v>
      </c>
      <c r="H64" s="504"/>
      <c r="I64" s="14" t="s">
        <v>115</v>
      </c>
      <c r="J64" s="522">
        <v>42261</v>
      </c>
      <c r="K64" s="522">
        <v>42261</v>
      </c>
      <c r="L64" s="465"/>
      <c r="M64" s="465"/>
      <c r="N64" s="465"/>
      <c r="O64" s="465"/>
      <c r="P64" s="465"/>
      <c r="Q64" s="14" t="s">
        <v>289</v>
      </c>
      <c r="R64" s="528">
        <v>290000</v>
      </c>
      <c r="S64" s="469" t="s">
        <v>605</v>
      </c>
      <c r="T64" s="505"/>
      <c r="U64" s="489"/>
    </row>
    <row r="65" spans="1:21" s="79" customFormat="1" ht="34.5" customHeight="1" x14ac:dyDescent="0.25">
      <c r="A65" s="452">
        <v>52</v>
      </c>
      <c r="B65" s="589" t="s">
        <v>96</v>
      </c>
      <c r="C65" s="589"/>
      <c r="D65" s="518" t="s">
        <v>102</v>
      </c>
      <c r="E65" s="456" t="s">
        <v>568</v>
      </c>
      <c r="F65" s="14">
        <v>1</v>
      </c>
      <c r="G65" s="519" t="s">
        <v>621</v>
      </c>
      <c r="H65" s="504"/>
      <c r="I65" s="14" t="s">
        <v>115</v>
      </c>
      <c r="J65" s="522">
        <v>42261</v>
      </c>
      <c r="K65" s="522">
        <v>42261</v>
      </c>
      <c r="L65" s="465"/>
      <c r="M65" s="465"/>
      <c r="N65" s="465"/>
      <c r="O65" s="465"/>
      <c r="P65" s="465"/>
      <c r="Q65" s="14" t="s">
        <v>289</v>
      </c>
      <c r="R65" s="528">
        <v>290000</v>
      </c>
      <c r="S65" s="469" t="s">
        <v>605</v>
      </c>
      <c r="T65" s="505"/>
      <c r="U65" s="489"/>
    </row>
    <row r="66" spans="1:21" s="79" customFormat="1" ht="34.5" customHeight="1" x14ac:dyDescent="0.25">
      <c r="A66" s="449">
        <v>53</v>
      </c>
      <c r="B66" s="589" t="s">
        <v>96</v>
      </c>
      <c r="C66" s="589"/>
      <c r="D66" s="518" t="s">
        <v>102</v>
      </c>
      <c r="E66" s="456" t="s">
        <v>568</v>
      </c>
      <c r="F66" s="14">
        <v>1</v>
      </c>
      <c r="G66" s="523" t="s">
        <v>640</v>
      </c>
      <c r="H66" s="504"/>
      <c r="I66" s="14" t="s">
        <v>115</v>
      </c>
      <c r="J66" s="524">
        <v>43242</v>
      </c>
      <c r="K66" s="524">
        <v>43242</v>
      </c>
      <c r="L66" s="465"/>
      <c r="M66" s="465"/>
      <c r="N66" s="465"/>
      <c r="O66" s="465"/>
      <c r="P66" s="465"/>
      <c r="Q66" s="525" t="s">
        <v>358</v>
      </c>
      <c r="R66" s="529">
        <v>220000</v>
      </c>
      <c r="S66" s="469" t="s">
        <v>605</v>
      </c>
      <c r="T66" s="505"/>
      <c r="U66" s="489"/>
    </row>
    <row r="67" spans="1:21" s="79" customFormat="1" ht="34.5" customHeight="1" x14ac:dyDescent="0.25">
      <c r="A67" s="449">
        <v>54</v>
      </c>
      <c r="B67" s="589" t="s">
        <v>96</v>
      </c>
      <c r="C67" s="589"/>
      <c r="D67" s="518" t="s">
        <v>102</v>
      </c>
      <c r="E67" s="456" t="s">
        <v>568</v>
      </c>
      <c r="F67" s="14">
        <v>1</v>
      </c>
      <c r="G67" s="523" t="s">
        <v>640</v>
      </c>
      <c r="H67" s="508"/>
      <c r="I67" s="14" t="s">
        <v>115</v>
      </c>
      <c r="J67" s="524">
        <v>43242</v>
      </c>
      <c r="K67" s="524">
        <v>43242</v>
      </c>
      <c r="L67" s="465"/>
      <c r="M67" s="465"/>
      <c r="N67" s="465"/>
      <c r="O67" s="465"/>
      <c r="P67" s="465"/>
      <c r="Q67" s="525" t="s">
        <v>358</v>
      </c>
      <c r="R67" s="529">
        <v>220000</v>
      </c>
      <c r="S67" s="469" t="s">
        <v>605</v>
      </c>
      <c r="T67" s="509"/>
      <c r="U67" s="489"/>
    </row>
    <row r="68" spans="1:21" s="79" customFormat="1" ht="34.5" customHeight="1" x14ac:dyDescent="0.25">
      <c r="A68" s="449">
        <v>55</v>
      </c>
      <c r="B68" s="589" t="s">
        <v>96</v>
      </c>
      <c r="C68" s="589"/>
      <c r="D68" s="518" t="s">
        <v>102</v>
      </c>
      <c r="E68" s="456" t="s">
        <v>568</v>
      </c>
      <c r="F68" s="14">
        <v>1</v>
      </c>
      <c r="G68" s="523" t="s">
        <v>640</v>
      </c>
      <c r="H68" s="508"/>
      <c r="I68" s="14" t="s">
        <v>115</v>
      </c>
      <c r="J68" s="524">
        <v>43242</v>
      </c>
      <c r="K68" s="524">
        <v>43242</v>
      </c>
      <c r="L68" s="465"/>
      <c r="M68" s="465"/>
      <c r="N68" s="465"/>
      <c r="O68" s="465"/>
      <c r="P68" s="465"/>
      <c r="Q68" s="525" t="s">
        <v>358</v>
      </c>
      <c r="R68" s="529">
        <v>220000</v>
      </c>
      <c r="S68" s="469" t="s">
        <v>605</v>
      </c>
      <c r="T68" s="509"/>
      <c r="U68" s="489"/>
    </row>
    <row r="69" spans="1:21" s="79" customFormat="1" ht="34.5" customHeight="1" x14ac:dyDescent="0.25">
      <c r="A69" s="590" t="s">
        <v>41</v>
      </c>
      <c r="B69" s="591"/>
      <c r="C69" s="591"/>
      <c r="D69" s="591"/>
      <c r="E69" s="592"/>
      <c r="F69" s="485">
        <f>SUM(F14:F68)</f>
        <v>55</v>
      </c>
      <c r="G69" s="508"/>
      <c r="H69" s="508"/>
      <c r="I69" s="507"/>
      <c r="J69" s="507"/>
      <c r="K69" s="507"/>
      <c r="L69" s="465"/>
      <c r="M69" s="465"/>
      <c r="N69" s="465"/>
      <c r="O69" s="465"/>
      <c r="P69" s="465"/>
      <c r="Q69" s="509"/>
      <c r="R69" s="530">
        <f>SUM(R14:R68)</f>
        <v>12968500</v>
      </c>
      <c r="S69" s="485"/>
      <c r="T69" s="509"/>
      <c r="U69" s="489"/>
    </row>
    <row r="71" spans="1:21" x14ac:dyDescent="0.25">
      <c r="A71" s="574" t="s">
        <v>43</v>
      </c>
      <c r="B71" s="574"/>
      <c r="C71" s="574"/>
      <c r="D71" s="574"/>
    </row>
    <row r="72" spans="1:21" x14ac:dyDescent="0.25">
      <c r="A72" s="576" t="s">
        <v>468</v>
      </c>
      <c r="B72" s="576"/>
      <c r="C72" s="576"/>
      <c r="D72" s="576"/>
    </row>
    <row r="74" spans="1:21" x14ac:dyDescent="0.25">
      <c r="U74" s="246"/>
    </row>
    <row r="77" spans="1:21" ht="15" customHeight="1" x14ac:dyDescent="0.25">
      <c r="A77" s="577" t="s">
        <v>566</v>
      </c>
      <c r="B77" s="577"/>
      <c r="C77" s="577"/>
      <c r="D77" s="577"/>
    </row>
    <row r="78" spans="1:21" x14ac:dyDescent="0.25">
      <c r="A78" s="574" t="s">
        <v>567</v>
      </c>
      <c r="B78" s="574"/>
      <c r="C78" s="574"/>
      <c r="D78" s="574"/>
    </row>
    <row r="79" spans="1:21" x14ac:dyDescent="0.25">
      <c r="A79" s="574"/>
      <c r="B79" s="574"/>
      <c r="C79" s="574"/>
      <c r="D79" s="574"/>
    </row>
  </sheetData>
  <mergeCells count="80">
    <mergeCell ref="A1:T1"/>
    <mergeCell ref="A2:T2"/>
    <mergeCell ref="A9:A11"/>
    <mergeCell ref="B9:C11"/>
    <mergeCell ref="D9:D11"/>
    <mergeCell ref="E9:E11"/>
    <mergeCell ref="F9:F11"/>
    <mergeCell ref="G9:G11"/>
    <mergeCell ref="H9:H11"/>
    <mergeCell ref="I9:I11"/>
    <mergeCell ref="T9:T11"/>
    <mergeCell ref="R9:R11"/>
    <mergeCell ref="S9:S11"/>
    <mergeCell ref="B16:C16"/>
    <mergeCell ref="J9:J11"/>
    <mergeCell ref="K9:K11"/>
    <mergeCell ref="L9:P10"/>
    <mergeCell ref="Q9:Q11"/>
    <mergeCell ref="B12:C12"/>
    <mergeCell ref="B13:C13"/>
    <mergeCell ref="B14:C14"/>
    <mergeCell ref="B15:C15"/>
    <mergeCell ref="B17:C17"/>
    <mergeCell ref="B18:C18"/>
    <mergeCell ref="B19:C19"/>
    <mergeCell ref="B20:C20"/>
    <mergeCell ref="B23:C23"/>
    <mergeCell ref="B37:C37"/>
    <mergeCell ref="A79:D79"/>
    <mergeCell ref="B21:C21"/>
    <mergeCell ref="B22:C22"/>
    <mergeCell ref="B24:C24"/>
    <mergeCell ref="B25:C25"/>
    <mergeCell ref="B26:C26"/>
    <mergeCell ref="B27:C27"/>
    <mergeCell ref="B28:C28"/>
    <mergeCell ref="B29:C29"/>
    <mergeCell ref="B31:C31"/>
    <mergeCell ref="A71:D71"/>
    <mergeCell ref="A72:D72"/>
    <mergeCell ref="A77:D77"/>
    <mergeCell ref="A78:D78"/>
    <mergeCell ref="B30:C30"/>
    <mergeCell ref="B32:C32"/>
    <mergeCell ref="B33:C33"/>
    <mergeCell ref="B34:C34"/>
    <mergeCell ref="B35:C35"/>
    <mergeCell ref="B36:C36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8:C68"/>
    <mergeCell ref="A69:E69"/>
    <mergeCell ref="B62:C62"/>
    <mergeCell ref="B63:C63"/>
    <mergeCell ref="B64:C64"/>
    <mergeCell ref="B65:C65"/>
    <mergeCell ref="B66:C66"/>
    <mergeCell ref="B67:C67"/>
  </mergeCells>
  <printOptions horizontalCentered="1"/>
  <pageMargins left="0.39370078740157483" right="0" top="0.59055118110236227" bottom="0" header="0.31496062992125984" footer="0.31496062992125984"/>
  <pageSetup paperSize="258" scale="60" orientation="landscape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S221"/>
  <sheetViews>
    <sheetView view="pageBreakPreview" zoomScale="75" zoomScaleNormal="75" zoomScaleSheetLayoutView="75" workbookViewId="0">
      <selection activeCell="D13" sqref="D13"/>
    </sheetView>
  </sheetViews>
  <sheetFormatPr defaultRowHeight="15" x14ac:dyDescent="0.25"/>
  <cols>
    <col min="1" max="1" width="13.42578125" customWidth="1"/>
    <col min="2" max="2" width="3.140625" customWidth="1"/>
    <col min="3" max="3" width="18.28515625" customWidth="1"/>
    <col min="4" max="4" width="16.5703125" customWidth="1"/>
    <col min="5" max="6" width="14.140625" customWidth="1"/>
    <col min="7" max="7" width="8.85546875" customWidth="1"/>
    <col min="8" max="8" width="7.140625" customWidth="1"/>
    <col min="9" max="9" width="10.85546875" customWidth="1"/>
    <col min="10" max="10" width="15.5703125" customWidth="1"/>
    <col min="11" max="11" width="12.85546875" customWidth="1"/>
    <col min="13" max="13" width="10.7109375" customWidth="1"/>
    <col min="17" max="17" width="13" customWidth="1"/>
    <col min="18" max="18" width="13.85546875" bestFit="1" customWidth="1"/>
    <col min="19" max="19" width="13" customWidth="1"/>
    <col min="20" max="20" width="15" customWidth="1"/>
  </cols>
  <sheetData>
    <row r="1" spans="1:19" ht="15.75" customHeight="1" x14ac:dyDescent="0.25">
      <c r="A1" s="582" t="s">
        <v>609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</row>
    <row r="2" spans="1:19" ht="15.75" customHeight="1" x14ac:dyDescent="0.25">
      <c r="A2" s="582" t="s">
        <v>456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</row>
    <row r="3" spans="1:19" x14ac:dyDescent="0.25">
      <c r="S3" t="s">
        <v>464</v>
      </c>
    </row>
    <row r="4" spans="1:19" x14ac:dyDescent="0.25">
      <c r="A4" t="s">
        <v>2</v>
      </c>
      <c r="B4" t="s">
        <v>5</v>
      </c>
      <c r="C4" t="s">
        <v>6</v>
      </c>
    </row>
    <row r="5" spans="1:19" x14ac:dyDescent="0.25">
      <c r="A5" t="s">
        <v>3</v>
      </c>
      <c r="B5" t="s">
        <v>5</v>
      </c>
      <c r="C5" t="s">
        <v>462</v>
      </c>
    </row>
    <row r="6" spans="1:19" x14ac:dyDescent="0.25">
      <c r="A6" t="s">
        <v>4</v>
      </c>
      <c r="B6" t="s">
        <v>5</v>
      </c>
      <c r="C6" t="s">
        <v>8</v>
      </c>
    </row>
    <row r="8" spans="1:19" ht="30" customHeight="1" x14ac:dyDescent="0.25">
      <c r="A8" s="583" t="s">
        <v>363</v>
      </c>
      <c r="B8" s="583"/>
      <c r="C8" s="579" t="s">
        <v>11</v>
      </c>
      <c r="D8" s="602" t="s">
        <v>12</v>
      </c>
      <c r="E8" s="602"/>
      <c r="F8" s="579" t="s">
        <v>643</v>
      </c>
      <c r="G8" s="603" t="s">
        <v>366</v>
      </c>
      <c r="H8" s="603"/>
      <c r="I8" s="579" t="s">
        <v>369</v>
      </c>
      <c r="J8" s="579" t="s">
        <v>370</v>
      </c>
      <c r="K8" s="602" t="s">
        <v>371</v>
      </c>
      <c r="L8" s="602"/>
      <c r="M8" s="583" t="s">
        <v>15</v>
      </c>
      <c r="N8" s="579" t="s">
        <v>18</v>
      </c>
      <c r="O8" s="579" t="s">
        <v>46</v>
      </c>
      <c r="P8" s="579" t="s">
        <v>372</v>
      </c>
      <c r="Q8" s="579" t="s">
        <v>23</v>
      </c>
      <c r="R8" s="583" t="s">
        <v>24</v>
      </c>
      <c r="S8" s="583" t="s">
        <v>25</v>
      </c>
    </row>
    <row r="9" spans="1:19" ht="30" x14ac:dyDescent="0.25">
      <c r="A9" s="588"/>
      <c r="B9" s="588"/>
      <c r="C9" s="581"/>
      <c r="D9" s="424" t="s">
        <v>13</v>
      </c>
      <c r="E9" s="424" t="s">
        <v>364</v>
      </c>
      <c r="F9" s="581"/>
      <c r="G9" s="431" t="s">
        <v>367</v>
      </c>
      <c r="H9" s="128" t="s">
        <v>368</v>
      </c>
      <c r="I9" s="581"/>
      <c r="J9" s="581"/>
      <c r="K9" s="424" t="s">
        <v>21</v>
      </c>
      <c r="L9" s="424" t="s">
        <v>12</v>
      </c>
      <c r="M9" s="588"/>
      <c r="N9" s="581"/>
      <c r="O9" s="581"/>
      <c r="P9" s="581"/>
      <c r="Q9" s="581"/>
      <c r="R9" s="588"/>
      <c r="S9" s="588"/>
    </row>
    <row r="10" spans="1:19" x14ac:dyDescent="0.25">
      <c r="A10" s="429"/>
      <c r="B10" s="430"/>
      <c r="C10" s="423"/>
      <c r="D10" s="424"/>
      <c r="E10" s="424"/>
      <c r="F10" s="423"/>
      <c r="G10" s="431"/>
      <c r="H10" s="128"/>
      <c r="I10" s="423"/>
      <c r="J10" s="423"/>
      <c r="K10" s="424"/>
      <c r="L10" s="424"/>
      <c r="M10" s="424"/>
      <c r="N10" s="423"/>
      <c r="O10" s="451"/>
      <c r="P10" s="428"/>
      <c r="Q10" s="423"/>
      <c r="R10" s="424"/>
      <c r="S10" s="424"/>
    </row>
    <row r="11" spans="1:19" ht="75" x14ac:dyDescent="0.25">
      <c r="A11" s="429">
        <v>1</v>
      </c>
      <c r="B11" s="430"/>
      <c r="C11" s="421" t="s">
        <v>700</v>
      </c>
      <c r="D11" s="277" t="s">
        <v>387</v>
      </c>
      <c r="E11" s="407" t="s">
        <v>568</v>
      </c>
      <c r="F11" s="426" t="s">
        <v>399</v>
      </c>
      <c r="G11" s="426" t="s">
        <v>601</v>
      </c>
      <c r="H11" s="426" t="s">
        <v>449</v>
      </c>
      <c r="I11" s="426">
        <v>1</v>
      </c>
      <c r="J11" s="426" t="s">
        <v>400</v>
      </c>
      <c r="K11" s="409">
        <v>42358</v>
      </c>
      <c r="L11" s="425"/>
      <c r="M11" s="426">
        <v>1</v>
      </c>
      <c r="N11" s="426" t="s">
        <v>35</v>
      </c>
      <c r="O11" s="450">
        <v>1</v>
      </c>
      <c r="P11" s="408" t="s">
        <v>28</v>
      </c>
      <c r="Q11" s="136" t="s">
        <v>421</v>
      </c>
      <c r="R11" s="120">
        <v>3593720</v>
      </c>
      <c r="S11" s="423" t="s">
        <v>701</v>
      </c>
    </row>
    <row r="12" spans="1:19" ht="75" x14ac:dyDescent="0.25">
      <c r="A12" s="429">
        <v>2</v>
      </c>
      <c r="B12" s="430"/>
      <c r="C12" s="421" t="s">
        <v>700</v>
      </c>
      <c r="D12" s="277" t="s">
        <v>387</v>
      </c>
      <c r="E12" s="407" t="s">
        <v>568</v>
      </c>
      <c r="F12" s="426" t="s">
        <v>399</v>
      </c>
      <c r="G12" s="426" t="s">
        <v>601</v>
      </c>
      <c r="H12" s="426" t="s">
        <v>449</v>
      </c>
      <c r="I12" s="426">
        <v>1</v>
      </c>
      <c r="J12" s="426" t="s">
        <v>400</v>
      </c>
      <c r="K12" s="409">
        <v>42358</v>
      </c>
      <c r="L12" s="425"/>
      <c r="M12" s="426">
        <v>1</v>
      </c>
      <c r="N12" s="426" t="s">
        <v>35</v>
      </c>
      <c r="O12" s="450">
        <v>1</v>
      </c>
      <c r="P12" s="408" t="s">
        <v>28</v>
      </c>
      <c r="Q12" s="136" t="s">
        <v>421</v>
      </c>
      <c r="R12" s="120">
        <v>3593720</v>
      </c>
      <c r="S12" s="423" t="s">
        <v>702</v>
      </c>
    </row>
    <row r="13" spans="1:19" ht="75" x14ac:dyDescent="0.25">
      <c r="A13" s="429">
        <v>3</v>
      </c>
      <c r="B13" s="430"/>
      <c r="C13" s="421" t="s">
        <v>700</v>
      </c>
      <c r="D13" s="277" t="s">
        <v>387</v>
      </c>
      <c r="E13" s="407" t="s">
        <v>568</v>
      </c>
      <c r="F13" s="426" t="s">
        <v>399</v>
      </c>
      <c r="G13" s="426" t="s">
        <v>601</v>
      </c>
      <c r="H13" s="426" t="s">
        <v>449</v>
      </c>
      <c r="I13" s="426">
        <v>1</v>
      </c>
      <c r="J13" s="426" t="s">
        <v>400</v>
      </c>
      <c r="K13" s="409">
        <v>42358</v>
      </c>
      <c r="L13" s="425"/>
      <c r="M13" s="426">
        <v>1</v>
      </c>
      <c r="N13" s="426" t="s">
        <v>35</v>
      </c>
      <c r="O13" s="450">
        <v>1</v>
      </c>
      <c r="P13" s="408" t="s">
        <v>28</v>
      </c>
      <c r="Q13" s="136" t="s">
        <v>421</v>
      </c>
      <c r="R13" s="120">
        <v>3593720</v>
      </c>
      <c r="S13" s="423" t="s">
        <v>703</v>
      </c>
    </row>
    <row r="14" spans="1:19" ht="75" x14ac:dyDescent="0.25">
      <c r="A14" s="429">
        <v>4</v>
      </c>
      <c r="B14" s="430"/>
      <c r="C14" s="421" t="s">
        <v>700</v>
      </c>
      <c r="D14" s="277" t="s">
        <v>387</v>
      </c>
      <c r="E14" s="407" t="s">
        <v>568</v>
      </c>
      <c r="F14" s="426" t="s">
        <v>399</v>
      </c>
      <c r="G14" s="426" t="s">
        <v>601</v>
      </c>
      <c r="H14" s="426" t="s">
        <v>449</v>
      </c>
      <c r="I14" s="426">
        <v>1</v>
      </c>
      <c r="J14" s="426" t="s">
        <v>400</v>
      </c>
      <c r="K14" s="409">
        <v>42358</v>
      </c>
      <c r="L14" s="425"/>
      <c r="M14" s="426">
        <v>1</v>
      </c>
      <c r="N14" s="426" t="s">
        <v>35</v>
      </c>
      <c r="O14" s="450">
        <v>1</v>
      </c>
      <c r="P14" s="408" t="s">
        <v>28</v>
      </c>
      <c r="Q14" s="136" t="s">
        <v>421</v>
      </c>
      <c r="R14" s="120">
        <v>3593720</v>
      </c>
      <c r="S14" s="423" t="s">
        <v>704</v>
      </c>
    </row>
    <row r="15" spans="1:19" ht="75" x14ac:dyDescent="0.25">
      <c r="A15" s="429">
        <v>5</v>
      </c>
      <c r="B15" s="430"/>
      <c r="C15" s="421" t="s">
        <v>700</v>
      </c>
      <c r="D15" s="277" t="s">
        <v>387</v>
      </c>
      <c r="E15" s="407" t="s">
        <v>568</v>
      </c>
      <c r="F15" s="426" t="s">
        <v>399</v>
      </c>
      <c r="G15" s="426" t="s">
        <v>601</v>
      </c>
      <c r="H15" s="426" t="s">
        <v>449</v>
      </c>
      <c r="I15" s="426">
        <v>1</v>
      </c>
      <c r="J15" s="426" t="s">
        <v>400</v>
      </c>
      <c r="K15" s="409">
        <v>42358</v>
      </c>
      <c r="L15" s="425"/>
      <c r="M15" s="426">
        <v>1</v>
      </c>
      <c r="N15" s="426" t="s">
        <v>35</v>
      </c>
      <c r="O15" s="450">
        <v>1</v>
      </c>
      <c r="P15" s="408" t="s">
        <v>28</v>
      </c>
      <c r="Q15" s="136" t="s">
        <v>421</v>
      </c>
      <c r="R15" s="120">
        <v>3593720</v>
      </c>
      <c r="S15" s="423" t="s">
        <v>705</v>
      </c>
    </row>
    <row r="16" spans="1:19" ht="75" x14ac:dyDescent="0.25">
      <c r="A16" s="429">
        <v>6</v>
      </c>
      <c r="B16" s="430"/>
      <c r="C16" s="421" t="s">
        <v>700</v>
      </c>
      <c r="D16" s="277" t="s">
        <v>387</v>
      </c>
      <c r="E16" s="407" t="s">
        <v>568</v>
      </c>
      <c r="F16" s="426" t="s">
        <v>399</v>
      </c>
      <c r="G16" s="426" t="s">
        <v>601</v>
      </c>
      <c r="H16" s="426" t="s">
        <v>449</v>
      </c>
      <c r="I16" s="426">
        <v>1</v>
      </c>
      <c r="J16" s="426" t="s">
        <v>400</v>
      </c>
      <c r="K16" s="409">
        <v>42358</v>
      </c>
      <c r="L16" s="425"/>
      <c r="M16" s="426">
        <v>1</v>
      </c>
      <c r="N16" s="426" t="s">
        <v>35</v>
      </c>
      <c r="O16" s="450">
        <v>1</v>
      </c>
      <c r="P16" s="408" t="s">
        <v>28</v>
      </c>
      <c r="Q16" s="136" t="s">
        <v>421</v>
      </c>
      <c r="R16" s="120">
        <v>3593720</v>
      </c>
      <c r="S16" s="423" t="s">
        <v>706</v>
      </c>
    </row>
    <row r="17" spans="1:19" ht="75" x14ac:dyDescent="0.25">
      <c r="A17" s="429">
        <v>7</v>
      </c>
      <c r="B17" s="430"/>
      <c r="C17" s="421" t="s">
        <v>700</v>
      </c>
      <c r="D17" s="277" t="s">
        <v>387</v>
      </c>
      <c r="E17" s="407" t="s">
        <v>568</v>
      </c>
      <c r="F17" s="426" t="s">
        <v>399</v>
      </c>
      <c r="G17" s="426" t="s">
        <v>601</v>
      </c>
      <c r="H17" s="426" t="s">
        <v>449</v>
      </c>
      <c r="I17" s="426">
        <v>1</v>
      </c>
      <c r="J17" s="426" t="s">
        <v>400</v>
      </c>
      <c r="K17" s="409">
        <v>42358</v>
      </c>
      <c r="L17" s="425"/>
      <c r="M17" s="426">
        <v>1</v>
      </c>
      <c r="N17" s="426" t="s">
        <v>35</v>
      </c>
      <c r="O17" s="450">
        <v>1</v>
      </c>
      <c r="P17" s="408" t="s">
        <v>28</v>
      </c>
      <c r="Q17" s="136" t="s">
        <v>421</v>
      </c>
      <c r="R17" s="120">
        <v>3593720</v>
      </c>
      <c r="S17" s="423" t="s">
        <v>707</v>
      </c>
    </row>
    <row r="18" spans="1:19" ht="75" x14ac:dyDescent="0.25">
      <c r="A18" s="429">
        <v>8</v>
      </c>
      <c r="B18" s="430"/>
      <c r="C18" s="421" t="s">
        <v>700</v>
      </c>
      <c r="D18" s="277" t="s">
        <v>387</v>
      </c>
      <c r="E18" s="407" t="s">
        <v>568</v>
      </c>
      <c r="F18" s="426" t="s">
        <v>399</v>
      </c>
      <c r="G18" s="426" t="s">
        <v>601</v>
      </c>
      <c r="H18" s="426" t="s">
        <v>449</v>
      </c>
      <c r="I18" s="426">
        <v>1</v>
      </c>
      <c r="J18" s="426" t="s">
        <v>400</v>
      </c>
      <c r="K18" s="409">
        <v>42358</v>
      </c>
      <c r="L18" s="425"/>
      <c r="M18" s="426">
        <v>1</v>
      </c>
      <c r="N18" s="426" t="s">
        <v>35</v>
      </c>
      <c r="O18" s="450">
        <v>1</v>
      </c>
      <c r="P18" s="408" t="s">
        <v>28</v>
      </c>
      <c r="Q18" s="136" t="s">
        <v>421</v>
      </c>
      <c r="R18" s="120">
        <v>3593720</v>
      </c>
      <c r="S18" s="423" t="s">
        <v>708</v>
      </c>
    </row>
    <row r="19" spans="1:19" ht="75" x14ac:dyDescent="0.25">
      <c r="A19" s="429">
        <v>9</v>
      </c>
      <c r="B19" s="430"/>
      <c r="C19" s="421" t="s">
        <v>700</v>
      </c>
      <c r="D19" s="277" t="s">
        <v>387</v>
      </c>
      <c r="E19" s="407" t="s">
        <v>568</v>
      </c>
      <c r="F19" s="426" t="s">
        <v>399</v>
      </c>
      <c r="G19" s="426" t="s">
        <v>601</v>
      </c>
      <c r="H19" s="426" t="s">
        <v>449</v>
      </c>
      <c r="I19" s="426">
        <v>1</v>
      </c>
      <c r="J19" s="426" t="s">
        <v>400</v>
      </c>
      <c r="K19" s="409">
        <v>42358</v>
      </c>
      <c r="L19" s="425"/>
      <c r="M19" s="426">
        <v>1</v>
      </c>
      <c r="N19" s="426" t="s">
        <v>35</v>
      </c>
      <c r="O19" s="450">
        <v>1</v>
      </c>
      <c r="P19" s="408" t="s">
        <v>28</v>
      </c>
      <c r="Q19" s="136" t="s">
        <v>421</v>
      </c>
      <c r="R19" s="120">
        <v>3593720</v>
      </c>
      <c r="S19" s="423" t="s">
        <v>709</v>
      </c>
    </row>
    <row r="20" spans="1:19" ht="75" x14ac:dyDescent="0.25">
      <c r="A20" s="429">
        <v>10</v>
      </c>
      <c r="B20" s="430"/>
      <c r="C20" s="421" t="s">
        <v>700</v>
      </c>
      <c r="D20" s="277" t="s">
        <v>387</v>
      </c>
      <c r="E20" s="407" t="s">
        <v>568</v>
      </c>
      <c r="F20" s="426" t="s">
        <v>399</v>
      </c>
      <c r="G20" s="426" t="s">
        <v>601</v>
      </c>
      <c r="H20" s="426" t="s">
        <v>449</v>
      </c>
      <c r="I20" s="426">
        <v>1</v>
      </c>
      <c r="J20" s="426" t="s">
        <v>400</v>
      </c>
      <c r="K20" s="409">
        <v>42358</v>
      </c>
      <c r="L20" s="425"/>
      <c r="M20" s="426">
        <v>1</v>
      </c>
      <c r="N20" s="426" t="s">
        <v>35</v>
      </c>
      <c r="O20" s="450">
        <v>1</v>
      </c>
      <c r="P20" s="408" t="s">
        <v>28</v>
      </c>
      <c r="Q20" s="136" t="s">
        <v>421</v>
      </c>
      <c r="R20" s="120">
        <v>3593720</v>
      </c>
      <c r="S20" s="423" t="s">
        <v>710</v>
      </c>
    </row>
    <row r="21" spans="1:19" ht="75" x14ac:dyDescent="0.25">
      <c r="A21" s="429">
        <v>11</v>
      </c>
      <c r="B21" s="430"/>
      <c r="C21" s="421" t="s">
        <v>711</v>
      </c>
      <c r="D21" s="277" t="s">
        <v>387</v>
      </c>
      <c r="E21" s="407" t="s">
        <v>568</v>
      </c>
      <c r="F21" s="426" t="s">
        <v>399</v>
      </c>
      <c r="G21" s="426" t="s">
        <v>601</v>
      </c>
      <c r="H21" s="426" t="s">
        <v>449</v>
      </c>
      <c r="I21" s="426">
        <v>1</v>
      </c>
      <c r="J21" s="426" t="s">
        <v>400</v>
      </c>
      <c r="K21" s="409">
        <v>42358</v>
      </c>
      <c r="L21" s="425"/>
      <c r="M21" s="426">
        <v>1</v>
      </c>
      <c r="N21" s="426" t="s">
        <v>35</v>
      </c>
      <c r="O21" s="450">
        <v>1</v>
      </c>
      <c r="P21" s="408" t="s">
        <v>28</v>
      </c>
      <c r="Q21" s="136" t="s">
        <v>421</v>
      </c>
      <c r="R21" s="120">
        <v>3593720</v>
      </c>
      <c r="S21" s="423" t="s">
        <v>769</v>
      </c>
    </row>
    <row r="22" spans="1:19" ht="75" x14ac:dyDescent="0.25">
      <c r="A22" s="429">
        <v>12</v>
      </c>
      <c r="B22" s="430"/>
      <c r="C22" s="421" t="s">
        <v>711</v>
      </c>
      <c r="D22" s="277" t="s">
        <v>387</v>
      </c>
      <c r="E22" s="407" t="s">
        <v>568</v>
      </c>
      <c r="F22" s="426" t="s">
        <v>399</v>
      </c>
      <c r="G22" s="426" t="s">
        <v>601</v>
      </c>
      <c r="H22" s="426" t="s">
        <v>449</v>
      </c>
      <c r="I22" s="426">
        <v>1</v>
      </c>
      <c r="J22" s="426" t="s">
        <v>400</v>
      </c>
      <c r="K22" s="409">
        <v>42358</v>
      </c>
      <c r="L22" s="425"/>
      <c r="M22" s="426">
        <v>1</v>
      </c>
      <c r="N22" s="426" t="s">
        <v>35</v>
      </c>
      <c r="O22" s="450">
        <v>1</v>
      </c>
      <c r="P22" s="408" t="s">
        <v>28</v>
      </c>
      <c r="Q22" s="136" t="s">
        <v>421</v>
      </c>
      <c r="R22" s="120">
        <v>3593720</v>
      </c>
      <c r="S22" s="423" t="s">
        <v>770</v>
      </c>
    </row>
    <row r="23" spans="1:19" ht="75" x14ac:dyDescent="0.25">
      <c r="A23" s="429">
        <v>13</v>
      </c>
      <c r="B23" s="430"/>
      <c r="C23" s="421" t="s">
        <v>711</v>
      </c>
      <c r="D23" s="277" t="s">
        <v>387</v>
      </c>
      <c r="E23" s="407" t="s">
        <v>568</v>
      </c>
      <c r="F23" s="426" t="s">
        <v>399</v>
      </c>
      <c r="G23" s="426" t="s">
        <v>601</v>
      </c>
      <c r="H23" s="426" t="s">
        <v>449</v>
      </c>
      <c r="I23" s="426">
        <v>1</v>
      </c>
      <c r="J23" s="426" t="s">
        <v>400</v>
      </c>
      <c r="K23" s="409">
        <v>42358</v>
      </c>
      <c r="L23" s="425"/>
      <c r="M23" s="426">
        <v>1</v>
      </c>
      <c r="N23" s="426" t="s">
        <v>35</v>
      </c>
      <c r="O23" s="450">
        <v>1</v>
      </c>
      <c r="P23" s="408" t="s">
        <v>28</v>
      </c>
      <c r="Q23" s="136" t="s">
        <v>421</v>
      </c>
      <c r="R23" s="120">
        <v>3593720</v>
      </c>
      <c r="S23" s="423" t="s">
        <v>771</v>
      </c>
    </row>
    <row r="24" spans="1:19" ht="75" x14ac:dyDescent="0.25">
      <c r="A24" s="429">
        <v>14</v>
      </c>
      <c r="B24" s="430"/>
      <c r="C24" s="421" t="s">
        <v>711</v>
      </c>
      <c r="D24" s="277" t="s">
        <v>387</v>
      </c>
      <c r="E24" s="407" t="s">
        <v>568</v>
      </c>
      <c r="F24" s="426" t="s">
        <v>399</v>
      </c>
      <c r="G24" s="426" t="s">
        <v>601</v>
      </c>
      <c r="H24" s="426" t="s">
        <v>449</v>
      </c>
      <c r="I24" s="426">
        <v>1</v>
      </c>
      <c r="J24" s="426" t="s">
        <v>400</v>
      </c>
      <c r="K24" s="409">
        <v>42358</v>
      </c>
      <c r="L24" s="425"/>
      <c r="M24" s="426">
        <v>1</v>
      </c>
      <c r="N24" s="426" t="s">
        <v>35</v>
      </c>
      <c r="O24" s="450">
        <v>1</v>
      </c>
      <c r="P24" s="408" t="s">
        <v>28</v>
      </c>
      <c r="Q24" s="136" t="s">
        <v>421</v>
      </c>
      <c r="R24" s="120">
        <v>3593720</v>
      </c>
      <c r="S24" s="423" t="s">
        <v>772</v>
      </c>
    </row>
    <row r="25" spans="1:19" ht="75" x14ac:dyDescent="0.25">
      <c r="A25" s="429">
        <v>15</v>
      </c>
      <c r="B25" s="430"/>
      <c r="C25" s="421" t="s">
        <v>711</v>
      </c>
      <c r="D25" s="277" t="s">
        <v>387</v>
      </c>
      <c r="E25" s="407" t="s">
        <v>568</v>
      </c>
      <c r="F25" s="426" t="s">
        <v>399</v>
      </c>
      <c r="G25" s="426" t="s">
        <v>601</v>
      </c>
      <c r="H25" s="426" t="s">
        <v>449</v>
      </c>
      <c r="I25" s="426">
        <v>1</v>
      </c>
      <c r="J25" s="426" t="s">
        <v>400</v>
      </c>
      <c r="K25" s="409">
        <v>42358</v>
      </c>
      <c r="L25" s="425"/>
      <c r="M25" s="426">
        <v>1</v>
      </c>
      <c r="N25" s="426" t="s">
        <v>35</v>
      </c>
      <c r="O25" s="450">
        <v>1</v>
      </c>
      <c r="P25" s="408" t="s">
        <v>28</v>
      </c>
      <c r="Q25" s="136" t="s">
        <v>421</v>
      </c>
      <c r="R25" s="120">
        <v>3593720</v>
      </c>
      <c r="S25" s="423" t="s">
        <v>773</v>
      </c>
    </row>
    <row r="26" spans="1:19" ht="75" x14ac:dyDescent="0.25">
      <c r="A26" s="429">
        <v>16</v>
      </c>
      <c r="B26" s="430"/>
      <c r="C26" s="421" t="s">
        <v>711</v>
      </c>
      <c r="D26" s="277" t="s">
        <v>387</v>
      </c>
      <c r="E26" s="407" t="s">
        <v>568</v>
      </c>
      <c r="F26" s="426" t="s">
        <v>399</v>
      </c>
      <c r="G26" s="426" t="s">
        <v>601</v>
      </c>
      <c r="H26" s="426" t="s">
        <v>449</v>
      </c>
      <c r="I26" s="426">
        <v>1</v>
      </c>
      <c r="J26" s="426" t="s">
        <v>400</v>
      </c>
      <c r="K26" s="409">
        <v>42358</v>
      </c>
      <c r="L26" s="425"/>
      <c r="M26" s="426">
        <v>1</v>
      </c>
      <c r="N26" s="426" t="s">
        <v>35</v>
      </c>
      <c r="O26" s="450">
        <v>1</v>
      </c>
      <c r="P26" s="408" t="s">
        <v>28</v>
      </c>
      <c r="Q26" s="136" t="s">
        <v>421</v>
      </c>
      <c r="R26" s="120">
        <v>3593720</v>
      </c>
      <c r="S26" s="423" t="s">
        <v>774</v>
      </c>
    </row>
    <row r="27" spans="1:19" ht="75" x14ac:dyDescent="0.25">
      <c r="A27" s="429">
        <v>17</v>
      </c>
      <c r="B27" s="430"/>
      <c r="C27" s="421" t="s">
        <v>711</v>
      </c>
      <c r="D27" s="277" t="s">
        <v>387</v>
      </c>
      <c r="E27" s="407" t="s">
        <v>568</v>
      </c>
      <c r="F27" s="426" t="s">
        <v>399</v>
      </c>
      <c r="G27" s="426" t="s">
        <v>601</v>
      </c>
      <c r="H27" s="426" t="s">
        <v>449</v>
      </c>
      <c r="I27" s="426">
        <v>1</v>
      </c>
      <c r="J27" s="426" t="s">
        <v>400</v>
      </c>
      <c r="K27" s="409">
        <v>42358</v>
      </c>
      <c r="L27" s="425"/>
      <c r="M27" s="426">
        <v>1</v>
      </c>
      <c r="N27" s="426" t="s">
        <v>35</v>
      </c>
      <c r="O27" s="450">
        <v>1</v>
      </c>
      <c r="P27" s="408" t="s">
        <v>28</v>
      </c>
      <c r="Q27" s="136" t="s">
        <v>421</v>
      </c>
      <c r="R27" s="120">
        <v>3593720</v>
      </c>
      <c r="S27" s="423" t="s">
        <v>776</v>
      </c>
    </row>
    <row r="28" spans="1:19" ht="75" x14ac:dyDescent="0.25">
      <c r="A28" s="429">
        <v>18</v>
      </c>
      <c r="B28" s="430"/>
      <c r="C28" s="421" t="s">
        <v>711</v>
      </c>
      <c r="D28" s="277" t="s">
        <v>387</v>
      </c>
      <c r="E28" s="407" t="s">
        <v>568</v>
      </c>
      <c r="F28" s="426" t="s">
        <v>399</v>
      </c>
      <c r="G28" s="426" t="s">
        <v>601</v>
      </c>
      <c r="H28" s="426" t="s">
        <v>449</v>
      </c>
      <c r="I28" s="426">
        <v>1</v>
      </c>
      <c r="J28" s="426" t="s">
        <v>400</v>
      </c>
      <c r="K28" s="409">
        <v>42358</v>
      </c>
      <c r="L28" s="425"/>
      <c r="M28" s="426">
        <v>1</v>
      </c>
      <c r="N28" s="426" t="s">
        <v>35</v>
      </c>
      <c r="O28" s="450">
        <v>1</v>
      </c>
      <c r="P28" s="408" t="s">
        <v>28</v>
      </c>
      <c r="Q28" s="136" t="s">
        <v>421</v>
      </c>
      <c r="R28" s="120">
        <v>3593720</v>
      </c>
      <c r="S28" s="423" t="s">
        <v>775</v>
      </c>
    </row>
    <row r="29" spans="1:19" ht="75" x14ac:dyDescent="0.25">
      <c r="A29" s="429">
        <v>19</v>
      </c>
      <c r="B29" s="430"/>
      <c r="C29" s="421" t="s">
        <v>711</v>
      </c>
      <c r="D29" s="277" t="s">
        <v>387</v>
      </c>
      <c r="E29" s="407" t="s">
        <v>568</v>
      </c>
      <c r="F29" s="426" t="s">
        <v>399</v>
      </c>
      <c r="G29" s="426" t="s">
        <v>601</v>
      </c>
      <c r="H29" s="426" t="s">
        <v>449</v>
      </c>
      <c r="I29" s="426">
        <v>1</v>
      </c>
      <c r="J29" s="426" t="s">
        <v>400</v>
      </c>
      <c r="K29" s="409">
        <v>42358</v>
      </c>
      <c r="L29" s="425"/>
      <c r="M29" s="426">
        <v>1</v>
      </c>
      <c r="N29" s="426" t="s">
        <v>35</v>
      </c>
      <c r="O29" s="450">
        <v>1</v>
      </c>
      <c r="P29" s="408" t="s">
        <v>28</v>
      </c>
      <c r="Q29" s="136" t="s">
        <v>421</v>
      </c>
      <c r="R29" s="120">
        <v>3593720</v>
      </c>
      <c r="S29" s="423" t="s">
        <v>777</v>
      </c>
    </row>
    <row r="30" spans="1:19" ht="75" x14ac:dyDescent="0.25">
      <c r="A30" s="429">
        <v>20</v>
      </c>
      <c r="B30" s="430"/>
      <c r="C30" s="421" t="s">
        <v>711</v>
      </c>
      <c r="D30" s="277" t="s">
        <v>387</v>
      </c>
      <c r="E30" s="407" t="s">
        <v>568</v>
      </c>
      <c r="F30" s="426" t="s">
        <v>399</v>
      </c>
      <c r="G30" s="426" t="s">
        <v>601</v>
      </c>
      <c r="H30" s="426" t="s">
        <v>449</v>
      </c>
      <c r="I30" s="426">
        <v>1</v>
      </c>
      <c r="J30" s="426" t="s">
        <v>400</v>
      </c>
      <c r="K30" s="409">
        <v>42358</v>
      </c>
      <c r="L30" s="425"/>
      <c r="M30" s="426">
        <v>1</v>
      </c>
      <c r="N30" s="426" t="s">
        <v>35</v>
      </c>
      <c r="O30" s="450">
        <v>1</v>
      </c>
      <c r="P30" s="408" t="s">
        <v>28</v>
      </c>
      <c r="Q30" s="136" t="s">
        <v>421</v>
      </c>
      <c r="R30" s="120">
        <v>3593720</v>
      </c>
      <c r="S30" s="423" t="s">
        <v>778</v>
      </c>
    </row>
    <row r="31" spans="1:19" ht="75" x14ac:dyDescent="0.25">
      <c r="A31" s="429">
        <v>21</v>
      </c>
      <c r="B31" s="430"/>
      <c r="C31" s="421" t="s">
        <v>711</v>
      </c>
      <c r="D31" s="277" t="s">
        <v>387</v>
      </c>
      <c r="E31" s="407" t="s">
        <v>568</v>
      </c>
      <c r="F31" s="426" t="s">
        <v>399</v>
      </c>
      <c r="G31" s="426" t="s">
        <v>601</v>
      </c>
      <c r="H31" s="426" t="s">
        <v>449</v>
      </c>
      <c r="I31" s="426">
        <v>1</v>
      </c>
      <c r="J31" s="426" t="s">
        <v>400</v>
      </c>
      <c r="K31" s="409">
        <v>42358</v>
      </c>
      <c r="L31" s="425"/>
      <c r="M31" s="426">
        <v>1</v>
      </c>
      <c r="N31" s="426" t="s">
        <v>35</v>
      </c>
      <c r="O31" s="450">
        <v>1</v>
      </c>
      <c r="P31" s="408" t="s">
        <v>28</v>
      </c>
      <c r="Q31" s="136" t="s">
        <v>421</v>
      </c>
      <c r="R31" s="120">
        <v>3593720</v>
      </c>
      <c r="S31" s="423" t="s">
        <v>779</v>
      </c>
    </row>
    <row r="32" spans="1:19" ht="75" x14ac:dyDescent="0.25">
      <c r="A32" s="429">
        <v>22</v>
      </c>
      <c r="B32" s="430"/>
      <c r="C32" s="421" t="s">
        <v>711</v>
      </c>
      <c r="D32" s="277" t="s">
        <v>387</v>
      </c>
      <c r="E32" s="407" t="s">
        <v>568</v>
      </c>
      <c r="F32" s="426" t="s">
        <v>399</v>
      </c>
      <c r="G32" s="426" t="s">
        <v>601</v>
      </c>
      <c r="H32" s="426" t="s">
        <v>449</v>
      </c>
      <c r="I32" s="426">
        <v>1</v>
      </c>
      <c r="J32" s="426" t="s">
        <v>400</v>
      </c>
      <c r="K32" s="409">
        <v>42358</v>
      </c>
      <c r="L32" s="425"/>
      <c r="M32" s="426">
        <v>1</v>
      </c>
      <c r="N32" s="426" t="s">
        <v>35</v>
      </c>
      <c r="O32" s="450">
        <v>1</v>
      </c>
      <c r="P32" s="408" t="s">
        <v>28</v>
      </c>
      <c r="Q32" s="136" t="s">
        <v>421</v>
      </c>
      <c r="R32" s="120">
        <v>3593720</v>
      </c>
      <c r="S32" s="423" t="s">
        <v>780</v>
      </c>
    </row>
    <row r="33" spans="1:19" ht="75" x14ac:dyDescent="0.25">
      <c r="A33" s="429">
        <v>23</v>
      </c>
      <c r="B33" s="430"/>
      <c r="C33" s="421" t="s">
        <v>711</v>
      </c>
      <c r="D33" s="277" t="s">
        <v>387</v>
      </c>
      <c r="E33" s="407" t="s">
        <v>568</v>
      </c>
      <c r="F33" s="426" t="s">
        <v>399</v>
      </c>
      <c r="G33" s="426" t="s">
        <v>601</v>
      </c>
      <c r="H33" s="426" t="s">
        <v>449</v>
      </c>
      <c r="I33" s="426">
        <v>1</v>
      </c>
      <c r="J33" s="426" t="s">
        <v>400</v>
      </c>
      <c r="K33" s="409">
        <v>42358</v>
      </c>
      <c r="L33" s="425"/>
      <c r="M33" s="426">
        <v>1</v>
      </c>
      <c r="N33" s="426" t="s">
        <v>35</v>
      </c>
      <c r="O33" s="450">
        <v>1</v>
      </c>
      <c r="P33" s="408" t="s">
        <v>28</v>
      </c>
      <c r="Q33" s="136" t="s">
        <v>421</v>
      </c>
      <c r="R33" s="120">
        <v>3593720</v>
      </c>
      <c r="S33" s="444" t="s">
        <v>781</v>
      </c>
    </row>
    <row r="34" spans="1:19" ht="75" x14ac:dyDescent="0.25">
      <c r="A34" s="429">
        <v>24</v>
      </c>
      <c r="B34" s="430"/>
      <c r="C34" s="421" t="s">
        <v>711</v>
      </c>
      <c r="D34" s="277" t="s">
        <v>387</v>
      </c>
      <c r="E34" s="407" t="s">
        <v>568</v>
      </c>
      <c r="F34" s="426" t="s">
        <v>399</v>
      </c>
      <c r="G34" s="426" t="s">
        <v>601</v>
      </c>
      <c r="H34" s="426" t="s">
        <v>449</v>
      </c>
      <c r="I34" s="426">
        <v>1</v>
      </c>
      <c r="J34" s="426" t="s">
        <v>400</v>
      </c>
      <c r="K34" s="409">
        <v>42358</v>
      </c>
      <c r="L34" s="425"/>
      <c r="M34" s="426">
        <v>1</v>
      </c>
      <c r="N34" s="426" t="s">
        <v>35</v>
      </c>
      <c r="O34" s="450">
        <v>1</v>
      </c>
      <c r="P34" s="408" t="s">
        <v>28</v>
      </c>
      <c r="Q34" s="136" t="s">
        <v>421</v>
      </c>
      <c r="R34" s="120">
        <v>3593720</v>
      </c>
      <c r="S34" s="445" t="s">
        <v>783</v>
      </c>
    </row>
    <row r="35" spans="1:19" ht="75" x14ac:dyDescent="0.25">
      <c r="A35" s="429">
        <v>25</v>
      </c>
      <c r="B35" s="430"/>
      <c r="C35" s="421" t="s">
        <v>711</v>
      </c>
      <c r="D35" s="277" t="s">
        <v>387</v>
      </c>
      <c r="E35" s="407" t="s">
        <v>568</v>
      </c>
      <c r="F35" s="426" t="s">
        <v>399</v>
      </c>
      <c r="G35" s="426" t="s">
        <v>601</v>
      </c>
      <c r="H35" s="426" t="s">
        <v>449</v>
      </c>
      <c r="I35" s="426">
        <v>1</v>
      </c>
      <c r="J35" s="426" t="s">
        <v>400</v>
      </c>
      <c r="K35" s="409">
        <v>42358</v>
      </c>
      <c r="L35" s="425"/>
      <c r="M35" s="426">
        <v>1</v>
      </c>
      <c r="N35" s="426" t="s">
        <v>35</v>
      </c>
      <c r="O35" s="450">
        <v>1</v>
      </c>
      <c r="P35" s="408" t="s">
        <v>28</v>
      </c>
      <c r="Q35" s="136" t="s">
        <v>421</v>
      </c>
      <c r="R35" s="120">
        <v>3593720</v>
      </c>
      <c r="S35" s="445" t="s">
        <v>782</v>
      </c>
    </row>
    <row r="36" spans="1:19" ht="75" x14ac:dyDescent="0.25">
      <c r="A36" s="429">
        <v>26</v>
      </c>
      <c r="B36" s="430"/>
      <c r="C36" s="421" t="s">
        <v>641</v>
      </c>
      <c r="D36" s="277" t="s">
        <v>386</v>
      </c>
      <c r="E36" s="407" t="s">
        <v>568</v>
      </c>
      <c r="F36" s="426" t="s">
        <v>399</v>
      </c>
      <c r="G36" s="426" t="s">
        <v>601</v>
      </c>
      <c r="H36" s="426" t="s">
        <v>449</v>
      </c>
      <c r="I36" s="426">
        <v>1</v>
      </c>
      <c r="J36" s="426" t="s">
        <v>647</v>
      </c>
      <c r="K36" s="409">
        <v>39866</v>
      </c>
      <c r="L36" s="425"/>
      <c r="M36" s="426">
        <v>1</v>
      </c>
      <c r="N36" s="426" t="s">
        <v>35</v>
      </c>
      <c r="O36" s="450">
        <v>1</v>
      </c>
      <c r="P36" s="408" t="s">
        <v>28</v>
      </c>
      <c r="Q36" s="136" t="s">
        <v>559</v>
      </c>
      <c r="R36" s="120">
        <v>8718583</v>
      </c>
      <c r="S36" s="423" t="s">
        <v>712</v>
      </c>
    </row>
    <row r="37" spans="1:19" ht="75" x14ac:dyDescent="0.25">
      <c r="A37" s="429">
        <v>27</v>
      </c>
      <c r="B37" s="430"/>
      <c r="C37" s="421" t="s">
        <v>641</v>
      </c>
      <c r="D37" s="277" t="s">
        <v>386</v>
      </c>
      <c r="E37" s="407" t="s">
        <v>568</v>
      </c>
      <c r="F37" s="426" t="s">
        <v>399</v>
      </c>
      <c r="G37" s="426" t="s">
        <v>601</v>
      </c>
      <c r="H37" s="426" t="s">
        <v>449</v>
      </c>
      <c r="I37" s="426">
        <v>1</v>
      </c>
      <c r="J37" s="426" t="s">
        <v>647</v>
      </c>
      <c r="K37" s="409">
        <v>39866</v>
      </c>
      <c r="L37" s="425"/>
      <c r="M37" s="426">
        <v>1</v>
      </c>
      <c r="N37" s="426" t="s">
        <v>35</v>
      </c>
      <c r="O37" s="450">
        <v>1</v>
      </c>
      <c r="P37" s="408" t="s">
        <v>28</v>
      </c>
      <c r="Q37" s="136" t="s">
        <v>559</v>
      </c>
      <c r="R37" s="120">
        <v>8718583</v>
      </c>
      <c r="S37" s="423" t="s">
        <v>713</v>
      </c>
    </row>
    <row r="38" spans="1:19" ht="75" x14ac:dyDescent="0.25">
      <c r="A38" s="429">
        <v>28</v>
      </c>
      <c r="B38" s="430"/>
      <c r="C38" s="421" t="s">
        <v>641</v>
      </c>
      <c r="D38" s="277" t="s">
        <v>386</v>
      </c>
      <c r="E38" s="407" t="s">
        <v>568</v>
      </c>
      <c r="F38" s="426" t="s">
        <v>399</v>
      </c>
      <c r="G38" s="426" t="s">
        <v>601</v>
      </c>
      <c r="H38" s="426" t="s">
        <v>449</v>
      </c>
      <c r="I38" s="426">
        <v>1</v>
      </c>
      <c r="J38" s="426" t="s">
        <v>647</v>
      </c>
      <c r="K38" s="409">
        <v>39866</v>
      </c>
      <c r="L38" s="425"/>
      <c r="M38" s="426">
        <v>1</v>
      </c>
      <c r="N38" s="426" t="s">
        <v>35</v>
      </c>
      <c r="O38" s="450">
        <v>1</v>
      </c>
      <c r="P38" s="408" t="s">
        <v>28</v>
      </c>
      <c r="Q38" s="136" t="s">
        <v>559</v>
      </c>
      <c r="R38" s="120">
        <v>8718583</v>
      </c>
      <c r="S38" s="423" t="s">
        <v>714</v>
      </c>
    </row>
    <row r="39" spans="1:19" ht="75" x14ac:dyDescent="0.25">
      <c r="A39" s="429">
        <v>29</v>
      </c>
      <c r="B39" s="430"/>
      <c r="C39" s="421" t="s">
        <v>641</v>
      </c>
      <c r="D39" s="277" t="s">
        <v>386</v>
      </c>
      <c r="E39" s="407" t="s">
        <v>568</v>
      </c>
      <c r="F39" s="426" t="s">
        <v>399</v>
      </c>
      <c r="G39" s="426" t="s">
        <v>601</v>
      </c>
      <c r="H39" s="426" t="s">
        <v>449</v>
      </c>
      <c r="I39" s="426">
        <v>1</v>
      </c>
      <c r="J39" s="426" t="s">
        <v>647</v>
      </c>
      <c r="K39" s="409">
        <v>39866</v>
      </c>
      <c r="L39" s="425"/>
      <c r="M39" s="426">
        <v>1</v>
      </c>
      <c r="N39" s="426" t="s">
        <v>35</v>
      </c>
      <c r="O39" s="450">
        <v>1</v>
      </c>
      <c r="P39" s="408" t="s">
        <v>28</v>
      </c>
      <c r="Q39" s="136" t="s">
        <v>559</v>
      </c>
      <c r="R39" s="120">
        <v>8718583</v>
      </c>
      <c r="S39" s="423" t="s">
        <v>715</v>
      </c>
    </row>
    <row r="40" spans="1:19" ht="75" x14ac:dyDescent="0.25">
      <c r="A40" s="429">
        <v>30</v>
      </c>
      <c r="B40" s="430"/>
      <c r="C40" s="421" t="s">
        <v>641</v>
      </c>
      <c r="D40" s="277" t="s">
        <v>386</v>
      </c>
      <c r="E40" s="407" t="s">
        <v>568</v>
      </c>
      <c r="F40" s="426" t="s">
        <v>399</v>
      </c>
      <c r="G40" s="426" t="s">
        <v>601</v>
      </c>
      <c r="H40" s="426" t="s">
        <v>449</v>
      </c>
      <c r="I40" s="426">
        <v>1</v>
      </c>
      <c r="J40" s="426" t="s">
        <v>647</v>
      </c>
      <c r="K40" s="409">
        <v>39866</v>
      </c>
      <c r="L40" s="425"/>
      <c r="M40" s="426">
        <v>1</v>
      </c>
      <c r="N40" s="426" t="s">
        <v>35</v>
      </c>
      <c r="O40" s="450">
        <v>1</v>
      </c>
      <c r="P40" s="408" t="s">
        <v>28</v>
      </c>
      <c r="Q40" s="136" t="s">
        <v>559</v>
      </c>
      <c r="R40" s="120">
        <v>8718583</v>
      </c>
      <c r="S40" s="423" t="s">
        <v>716</v>
      </c>
    </row>
    <row r="41" spans="1:19" ht="75" x14ac:dyDescent="0.25">
      <c r="A41" s="429">
        <v>31</v>
      </c>
      <c r="B41" s="430"/>
      <c r="C41" s="421" t="s">
        <v>641</v>
      </c>
      <c r="D41" s="277" t="s">
        <v>386</v>
      </c>
      <c r="E41" s="407" t="s">
        <v>568</v>
      </c>
      <c r="F41" s="426" t="s">
        <v>399</v>
      </c>
      <c r="G41" s="426" t="s">
        <v>601</v>
      </c>
      <c r="H41" s="426" t="s">
        <v>449</v>
      </c>
      <c r="I41" s="426">
        <v>1</v>
      </c>
      <c r="J41" s="426" t="s">
        <v>647</v>
      </c>
      <c r="K41" s="409">
        <v>39866</v>
      </c>
      <c r="L41" s="425"/>
      <c r="M41" s="426">
        <v>1</v>
      </c>
      <c r="N41" s="426" t="s">
        <v>35</v>
      </c>
      <c r="O41" s="450">
        <v>1</v>
      </c>
      <c r="P41" s="408" t="s">
        <v>28</v>
      </c>
      <c r="Q41" s="136" t="s">
        <v>559</v>
      </c>
      <c r="R41" s="120">
        <v>8718583</v>
      </c>
      <c r="S41" s="423" t="s">
        <v>717</v>
      </c>
    </row>
    <row r="42" spans="1:19" ht="75" x14ac:dyDescent="0.25">
      <c r="A42" s="429">
        <v>32</v>
      </c>
      <c r="B42" s="430"/>
      <c r="C42" s="421" t="s">
        <v>641</v>
      </c>
      <c r="D42" s="277" t="s">
        <v>386</v>
      </c>
      <c r="E42" s="407" t="s">
        <v>568</v>
      </c>
      <c r="F42" s="426" t="s">
        <v>399</v>
      </c>
      <c r="G42" s="426" t="s">
        <v>601</v>
      </c>
      <c r="H42" s="426" t="s">
        <v>449</v>
      </c>
      <c r="I42" s="426">
        <v>1</v>
      </c>
      <c r="J42" s="426" t="s">
        <v>647</v>
      </c>
      <c r="K42" s="409">
        <v>39866</v>
      </c>
      <c r="L42" s="425"/>
      <c r="M42" s="426">
        <v>1</v>
      </c>
      <c r="N42" s="426" t="s">
        <v>35</v>
      </c>
      <c r="O42" s="450">
        <v>1</v>
      </c>
      <c r="P42" s="408" t="s">
        <v>28</v>
      </c>
      <c r="Q42" s="136" t="s">
        <v>559</v>
      </c>
      <c r="R42" s="120">
        <v>8718583</v>
      </c>
      <c r="S42" s="423" t="s">
        <v>718</v>
      </c>
    </row>
    <row r="43" spans="1:19" ht="75" x14ac:dyDescent="0.25">
      <c r="A43" s="429">
        <v>33</v>
      </c>
      <c r="B43" s="430"/>
      <c r="C43" s="421" t="s">
        <v>641</v>
      </c>
      <c r="D43" s="277" t="s">
        <v>386</v>
      </c>
      <c r="E43" s="407" t="s">
        <v>568</v>
      </c>
      <c r="F43" s="426" t="s">
        <v>399</v>
      </c>
      <c r="G43" s="426" t="s">
        <v>601</v>
      </c>
      <c r="H43" s="426" t="s">
        <v>449</v>
      </c>
      <c r="I43" s="426">
        <v>1</v>
      </c>
      <c r="J43" s="426" t="s">
        <v>647</v>
      </c>
      <c r="K43" s="409">
        <v>39866</v>
      </c>
      <c r="L43" s="425"/>
      <c r="M43" s="426">
        <v>1</v>
      </c>
      <c r="N43" s="426" t="s">
        <v>35</v>
      </c>
      <c r="O43" s="450">
        <v>1</v>
      </c>
      <c r="P43" s="408" t="s">
        <v>28</v>
      </c>
      <c r="Q43" s="136" t="s">
        <v>559</v>
      </c>
      <c r="R43" s="120">
        <v>8718583</v>
      </c>
      <c r="S43" s="423" t="s">
        <v>719</v>
      </c>
    </row>
    <row r="44" spans="1:19" ht="75" x14ac:dyDescent="0.25">
      <c r="A44" s="429">
        <v>34</v>
      </c>
      <c r="B44" s="430"/>
      <c r="C44" s="421" t="s">
        <v>641</v>
      </c>
      <c r="D44" s="277" t="s">
        <v>386</v>
      </c>
      <c r="E44" s="407" t="s">
        <v>568</v>
      </c>
      <c r="F44" s="426" t="s">
        <v>399</v>
      </c>
      <c r="G44" s="426" t="s">
        <v>601</v>
      </c>
      <c r="H44" s="426" t="s">
        <v>449</v>
      </c>
      <c r="I44" s="426">
        <v>1</v>
      </c>
      <c r="J44" s="426" t="s">
        <v>647</v>
      </c>
      <c r="K44" s="409">
        <v>39866</v>
      </c>
      <c r="L44" s="425"/>
      <c r="M44" s="426">
        <v>1</v>
      </c>
      <c r="N44" s="426" t="s">
        <v>35</v>
      </c>
      <c r="O44" s="450">
        <v>1</v>
      </c>
      <c r="P44" s="408" t="s">
        <v>28</v>
      </c>
      <c r="Q44" s="136" t="s">
        <v>559</v>
      </c>
      <c r="R44" s="120">
        <v>8718583</v>
      </c>
      <c r="S44" s="423" t="s">
        <v>720</v>
      </c>
    </row>
    <row r="45" spans="1:19" ht="75" x14ac:dyDescent="0.25">
      <c r="A45" s="429">
        <v>35</v>
      </c>
      <c r="B45" s="430"/>
      <c r="C45" s="421" t="s">
        <v>641</v>
      </c>
      <c r="D45" s="277" t="s">
        <v>386</v>
      </c>
      <c r="E45" s="407" t="s">
        <v>568</v>
      </c>
      <c r="F45" s="426" t="s">
        <v>399</v>
      </c>
      <c r="G45" s="426" t="s">
        <v>601</v>
      </c>
      <c r="H45" s="426" t="s">
        <v>449</v>
      </c>
      <c r="I45" s="426">
        <v>1</v>
      </c>
      <c r="J45" s="426" t="s">
        <v>647</v>
      </c>
      <c r="K45" s="409">
        <v>39866</v>
      </c>
      <c r="L45" s="425"/>
      <c r="M45" s="426">
        <v>1</v>
      </c>
      <c r="N45" s="426" t="s">
        <v>35</v>
      </c>
      <c r="O45" s="450">
        <v>1</v>
      </c>
      <c r="P45" s="408" t="s">
        <v>28</v>
      </c>
      <c r="Q45" s="136" t="s">
        <v>559</v>
      </c>
      <c r="R45" s="120">
        <v>8718583</v>
      </c>
      <c r="S45" s="423" t="s">
        <v>721</v>
      </c>
    </row>
    <row r="46" spans="1:19" ht="75" x14ac:dyDescent="0.25">
      <c r="A46" s="429">
        <v>36</v>
      </c>
      <c r="B46" s="430"/>
      <c r="C46" s="421" t="s">
        <v>641</v>
      </c>
      <c r="D46" s="277" t="s">
        <v>386</v>
      </c>
      <c r="E46" s="407" t="s">
        <v>568</v>
      </c>
      <c r="F46" s="426" t="s">
        <v>399</v>
      </c>
      <c r="G46" s="426" t="s">
        <v>601</v>
      </c>
      <c r="H46" s="426" t="s">
        <v>449</v>
      </c>
      <c r="I46" s="426">
        <v>1</v>
      </c>
      <c r="J46" s="426" t="s">
        <v>647</v>
      </c>
      <c r="K46" s="409">
        <v>39866</v>
      </c>
      <c r="L46" s="425"/>
      <c r="M46" s="426">
        <v>1</v>
      </c>
      <c r="N46" s="426" t="s">
        <v>35</v>
      </c>
      <c r="O46" s="450">
        <v>1</v>
      </c>
      <c r="P46" s="408" t="s">
        <v>28</v>
      </c>
      <c r="Q46" s="136" t="s">
        <v>559</v>
      </c>
      <c r="R46" s="120">
        <v>8718583</v>
      </c>
      <c r="S46" s="423" t="s">
        <v>722</v>
      </c>
    </row>
    <row r="47" spans="1:19" ht="75" x14ac:dyDescent="0.25">
      <c r="A47" s="429">
        <v>37</v>
      </c>
      <c r="B47" s="430"/>
      <c r="C47" s="421" t="s">
        <v>641</v>
      </c>
      <c r="D47" s="277" t="s">
        <v>386</v>
      </c>
      <c r="E47" s="407" t="s">
        <v>568</v>
      </c>
      <c r="F47" s="426" t="s">
        <v>399</v>
      </c>
      <c r="G47" s="426" t="s">
        <v>601</v>
      </c>
      <c r="H47" s="426" t="s">
        <v>449</v>
      </c>
      <c r="I47" s="426">
        <v>1</v>
      </c>
      <c r="J47" s="426" t="s">
        <v>647</v>
      </c>
      <c r="K47" s="409">
        <v>39866</v>
      </c>
      <c r="L47" s="425"/>
      <c r="M47" s="426">
        <v>1</v>
      </c>
      <c r="N47" s="426" t="s">
        <v>35</v>
      </c>
      <c r="O47" s="450">
        <v>1</v>
      </c>
      <c r="P47" s="408" t="s">
        <v>28</v>
      </c>
      <c r="Q47" s="136" t="s">
        <v>559</v>
      </c>
      <c r="R47" s="120">
        <v>8718587</v>
      </c>
      <c r="S47" s="423" t="s">
        <v>723</v>
      </c>
    </row>
    <row r="48" spans="1:19" ht="75" x14ac:dyDescent="0.25">
      <c r="A48" s="429">
        <v>38</v>
      </c>
      <c r="B48" s="430"/>
      <c r="C48" s="421" t="s">
        <v>642</v>
      </c>
      <c r="D48" s="277" t="s">
        <v>387</v>
      </c>
      <c r="E48" s="407" t="s">
        <v>568</v>
      </c>
      <c r="F48" s="426" t="s">
        <v>399</v>
      </c>
      <c r="G48" s="426" t="s">
        <v>601</v>
      </c>
      <c r="H48" s="426" t="s">
        <v>449</v>
      </c>
      <c r="I48" s="426">
        <v>1</v>
      </c>
      <c r="J48" s="426" t="s">
        <v>648</v>
      </c>
      <c r="K48" s="409">
        <v>39552</v>
      </c>
      <c r="L48" s="425"/>
      <c r="M48" s="426">
        <v>1</v>
      </c>
      <c r="N48" s="426" t="s">
        <v>35</v>
      </c>
      <c r="O48" s="450">
        <v>1</v>
      </c>
      <c r="P48" s="408" t="s">
        <v>28</v>
      </c>
      <c r="Q48" s="136" t="s">
        <v>407</v>
      </c>
      <c r="R48" s="120">
        <v>2968300</v>
      </c>
      <c r="S48" s="423" t="s">
        <v>724</v>
      </c>
    </row>
    <row r="49" spans="1:19" ht="75" x14ac:dyDescent="0.25">
      <c r="A49" s="429">
        <v>39</v>
      </c>
      <c r="B49" s="430"/>
      <c r="C49" s="421" t="s">
        <v>642</v>
      </c>
      <c r="D49" s="277" t="s">
        <v>387</v>
      </c>
      <c r="E49" s="407" t="s">
        <v>568</v>
      </c>
      <c r="F49" s="426" t="s">
        <v>399</v>
      </c>
      <c r="G49" s="426" t="s">
        <v>601</v>
      </c>
      <c r="H49" s="426" t="s">
        <v>449</v>
      </c>
      <c r="I49" s="426">
        <v>1</v>
      </c>
      <c r="J49" s="426" t="s">
        <v>648</v>
      </c>
      <c r="K49" s="409">
        <v>39552</v>
      </c>
      <c r="L49" s="425"/>
      <c r="M49" s="426">
        <v>1</v>
      </c>
      <c r="N49" s="426" t="s">
        <v>35</v>
      </c>
      <c r="O49" s="450">
        <v>1</v>
      </c>
      <c r="P49" s="408" t="s">
        <v>28</v>
      </c>
      <c r="Q49" s="136" t="s">
        <v>407</v>
      </c>
      <c r="R49" s="120">
        <v>2968300</v>
      </c>
      <c r="S49" s="423" t="s">
        <v>725</v>
      </c>
    </row>
    <row r="50" spans="1:19" ht="75" x14ac:dyDescent="0.25">
      <c r="A50" s="429">
        <v>40</v>
      </c>
      <c r="B50" s="430"/>
      <c r="C50" s="421" t="s">
        <v>642</v>
      </c>
      <c r="D50" s="277" t="s">
        <v>387</v>
      </c>
      <c r="E50" s="407" t="s">
        <v>568</v>
      </c>
      <c r="F50" s="426" t="s">
        <v>399</v>
      </c>
      <c r="G50" s="426" t="s">
        <v>601</v>
      </c>
      <c r="H50" s="426" t="s">
        <v>449</v>
      </c>
      <c r="I50" s="426">
        <v>1</v>
      </c>
      <c r="J50" s="426" t="s">
        <v>648</v>
      </c>
      <c r="K50" s="409">
        <v>39552</v>
      </c>
      <c r="L50" s="425"/>
      <c r="M50" s="426">
        <v>1</v>
      </c>
      <c r="N50" s="426" t="s">
        <v>35</v>
      </c>
      <c r="O50" s="450">
        <v>1</v>
      </c>
      <c r="P50" s="408" t="s">
        <v>28</v>
      </c>
      <c r="Q50" s="136" t="s">
        <v>407</v>
      </c>
      <c r="R50" s="120">
        <v>2968300</v>
      </c>
      <c r="S50" s="423" t="s">
        <v>726</v>
      </c>
    </row>
    <row r="51" spans="1:19" ht="75" x14ac:dyDescent="0.25">
      <c r="A51" s="429">
        <v>41</v>
      </c>
      <c r="B51" s="430"/>
      <c r="C51" s="421" t="s">
        <v>642</v>
      </c>
      <c r="D51" s="277" t="s">
        <v>387</v>
      </c>
      <c r="E51" s="407" t="s">
        <v>568</v>
      </c>
      <c r="F51" s="426" t="s">
        <v>399</v>
      </c>
      <c r="G51" s="426" t="s">
        <v>601</v>
      </c>
      <c r="H51" s="426" t="s">
        <v>449</v>
      </c>
      <c r="I51" s="426">
        <v>1</v>
      </c>
      <c r="J51" s="426" t="s">
        <v>648</v>
      </c>
      <c r="K51" s="409">
        <v>39552</v>
      </c>
      <c r="L51" s="425"/>
      <c r="M51" s="426">
        <v>1</v>
      </c>
      <c r="N51" s="426" t="s">
        <v>35</v>
      </c>
      <c r="O51" s="450">
        <v>1</v>
      </c>
      <c r="P51" s="408" t="s">
        <v>28</v>
      </c>
      <c r="Q51" s="136" t="s">
        <v>407</v>
      </c>
      <c r="R51" s="120">
        <v>2968300</v>
      </c>
      <c r="S51" s="423" t="s">
        <v>727</v>
      </c>
    </row>
    <row r="52" spans="1:19" ht="75" x14ac:dyDescent="0.25">
      <c r="A52" s="429">
        <v>42</v>
      </c>
      <c r="B52" s="430"/>
      <c r="C52" s="421" t="s">
        <v>642</v>
      </c>
      <c r="D52" s="277" t="s">
        <v>387</v>
      </c>
      <c r="E52" s="407" t="s">
        <v>568</v>
      </c>
      <c r="F52" s="426" t="s">
        <v>399</v>
      </c>
      <c r="G52" s="426" t="s">
        <v>601</v>
      </c>
      <c r="H52" s="426" t="s">
        <v>449</v>
      </c>
      <c r="I52" s="426">
        <v>1</v>
      </c>
      <c r="J52" s="426" t="s">
        <v>648</v>
      </c>
      <c r="K52" s="409">
        <v>39552</v>
      </c>
      <c r="L52" s="425"/>
      <c r="M52" s="426">
        <v>1</v>
      </c>
      <c r="N52" s="426" t="s">
        <v>35</v>
      </c>
      <c r="O52" s="450">
        <v>1</v>
      </c>
      <c r="P52" s="408" t="s">
        <v>28</v>
      </c>
      <c r="Q52" s="136" t="s">
        <v>407</v>
      </c>
      <c r="R52" s="120">
        <v>2968300</v>
      </c>
      <c r="S52" s="423" t="s">
        <v>728</v>
      </c>
    </row>
    <row r="53" spans="1:19" ht="75" x14ac:dyDescent="0.25">
      <c r="A53" s="429">
        <v>43</v>
      </c>
      <c r="B53" s="430"/>
      <c r="C53" s="421" t="s">
        <v>642</v>
      </c>
      <c r="D53" s="277" t="s">
        <v>387</v>
      </c>
      <c r="E53" s="407" t="s">
        <v>568</v>
      </c>
      <c r="F53" s="426" t="s">
        <v>399</v>
      </c>
      <c r="G53" s="426" t="s">
        <v>601</v>
      </c>
      <c r="H53" s="426" t="s">
        <v>449</v>
      </c>
      <c r="I53" s="426">
        <v>1</v>
      </c>
      <c r="J53" s="426" t="s">
        <v>648</v>
      </c>
      <c r="K53" s="409">
        <v>39552</v>
      </c>
      <c r="L53" s="425"/>
      <c r="M53" s="426">
        <v>1</v>
      </c>
      <c r="N53" s="426" t="s">
        <v>35</v>
      </c>
      <c r="O53" s="450">
        <v>1</v>
      </c>
      <c r="P53" s="408" t="s">
        <v>28</v>
      </c>
      <c r="Q53" s="136" t="s">
        <v>407</v>
      </c>
      <c r="R53" s="120">
        <v>2968300</v>
      </c>
      <c r="S53" s="423" t="s">
        <v>729</v>
      </c>
    </row>
    <row r="54" spans="1:19" ht="75" x14ac:dyDescent="0.25">
      <c r="A54" s="429">
        <v>44</v>
      </c>
      <c r="B54" s="430"/>
      <c r="C54" s="421" t="s">
        <v>642</v>
      </c>
      <c r="D54" s="277" t="s">
        <v>387</v>
      </c>
      <c r="E54" s="407" t="s">
        <v>568</v>
      </c>
      <c r="F54" s="426" t="s">
        <v>399</v>
      </c>
      <c r="G54" s="426" t="s">
        <v>601</v>
      </c>
      <c r="H54" s="426" t="s">
        <v>449</v>
      </c>
      <c r="I54" s="426">
        <v>1</v>
      </c>
      <c r="J54" s="426" t="s">
        <v>648</v>
      </c>
      <c r="K54" s="409">
        <v>39552</v>
      </c>
      <c r="L54" s="425"/>
      <c r="M54" s="426">
        <v>1</v>
      </c>
      <c r="N54" s="426" t="s">
        <v>35</v>
      </c>
      <c r="O54" s="450">
        <v>1</v>
      </c>
      <c r="P54" s="408" t="s">
        <v>28</v>
      </c>
      <c r="Q54" s="136" t="s">
        <v>407</v>
      </c>
      <c r="R54" s="120">
        <v>2968300</v>
      </c>
      <c r="S54" s="423" t="s">
        <v>730</v>
      </c>
    </row>
    <row r="55" spans="1:19" ht="75" x14ac:dyDescent="0.25">
      <c r="A55" s="429">
        <v>45</v>
      </c>
      <c r="B55" s="430"/>
      <c r="C55" s="421" t="s">
        <v>642</v>
      </c>
      <c r="D55" s="277" t="s">
        <v>387</v>
      </c>
      <c r="E55" s="407" t="s">
        <v>568</v>
      </c>
      <c r="F55" s="426" t="s">
        <v>399</v>
      </c>
      <c r="G55" s="426" t="s">
        <v>601</v>
      </c>
      <c r="H55" s="426" t="s">
        <v>449</v>
      </c>
      <c r="I55" s="426">
        <v>1</v>
      </c>
      <c r="J55" s="426" t="s">
        <v>648</v>
      </c>
      <c r="K55" s="409">
        <v>39552</v>
      </c>
      <c r="L55" s="425"/>
      <c r="M55" s="426">
        <v>1</v>
      </c>
      <c r="N55" s="426" t="s">
        <v>35</v>
      </c>
      <c r="O55" s="450">
        <v>1</v>
      </c>
      <c r="P55" s="408" t="s">
        <v>28</v>
      </c>
      <c r="Q55" s="136" t="s">
        <v>407</v>
      </c>
      <c r="R55" s="120">
        <v>2968300</v>
      </c>
      <c r="S55" s="423" t="s">
        <v>731</v>
      </c>
    </row>
    <row r="56" spans="1:19" ht="75" x14ac:dyDescent="0.25">
      <c r="A56" s="429">
        <v>46</v>
      </c>
      <c r="B56" s="430"/>
      <c r="C56" s="421" t="s">
        <v>642</v>
      </c>
      <c r="D56" s="277" t="s">
        <v>387</v>
      </c>
      <c r="E56" s="407" t="s">
        <v>568</v>
      </c>
      <c r="F56" s="426" t="s">
        <v>399</v>
      </c>
      <c r="G56" s="426" t="s">
        <v>601</v>
      </c>
      <c r="H56" s="426" t="s">
        <v>449</v>
      </c>
      <c r="I56" s="426">
        <v>1</v>
      </c>
      <c r="J56" s="426" t="s">
        <v>648</v>
      </c>
      <c r="K56" s="409">
        <v>39552</v>
      </c>
      <c r="L56" s="425"/>
      <c r="M56" s="426">
        <v>1</v>
      </c>
      <c r="N56" s="426" t="s">
        <v>35</v>
      </c>
      <c r="O56" s="450">
        <v>1</v>
      </c>
      <c r="P56" s="408" t="s">
        <v>28</v>
      </c>
      <c r="Q56" s="136" t="s">
        <v>407</v>
      </c>
      <c r="R56" s="120">
        <v>2968300</v>
      </c>
      <c r="S56" s="423" t="s">
        <v>732</v>
      </c>
    </row>
    <row r="57" spans="1:19" ht="75" x14ac:dyDescent="0.25">
      <c r="A57" s="429">
        <v>47</v>
      </c>
      <c r="B57" s="430"/>
      <c r="C57" s="421" t="s">
        <v>642</v>
      </c>
      <c r="D57" s="277" t="s">
        <v>387</v>
      </c>
      <c r="E57" s="407" t="s">
        <v>568</v>
      </c>
      <c r="F57" s="426" t="s">
        <v>399</v>
      </c>
      <c r="G57" s="426" t="s">
        <v>601</v>
      </c>
      <c r="H57" s="426" t="s">
        <v>449</v>
      </c>
      <c r="I57" s="426">
        <v>1</v>
      </c>
      <c r="J57" s="426" t="s">
        <v>648</v>
      </c>
      <c r="K57" s="409">
        <v>39552</v>
      </c>
      <c r="L57" s="425"/>
      <c r="M57" s="426">
        <v>1</v>
      </c>
      <c r="N57" s="426" t="s">
        <v>35</v>
      </c>
      <c r="O57" s="450">
        <v>1</v>
      </c>
      <c r="P57" s="408" t="s">
        <v>28</v>
      </c>
      <c r="Q57" s="136" t="s">
        <v>407</v>
      </c>
      <c r="R57" s="120">
        <v>2968300</v>
      </c>
      <c r="S57" s="423" t="s">
        <v>733</v>
      </c>
    </row>
    <row r="58" spans="1:19" ht="75" x14ac:dyDescent="0.25">
      <c r="A58" s="429">
        <v>48</v>
      </c>
      <c r="B58" s="430"/>
      <c r="C58" s="421" t="s">
        <v>642</v>
      </c>
      <c r="D58" s="277" t="s">
        <v>387</v>
      </c>
      <c r="E58" s="407" t="s">
        <v>568</v>
      </c>
      <c r="F58" s="426" t="s">
        <v>399</v>
      </c>
      <c r="G58" s="426" t="s">
        <v>601</v>
      </c>
      <c r="H58" s="426" t="s">
        <v>449</v>
      </c>
      <c r="I58" s="426">
        <v>1</v>
      </c>
      <c r="J58" s="426" t="s">
        <v>648</v>
      </c>
      <c r="K58" s="409">
        <v>39552</v>
      </c>
      <c r="L58" s="425"/>
      <c r="M58" s="426">
        <v>1</v>
      </c>
      <c r="N58" s="426" t="s">
        <v>35</v>
      </c>
      <c r="O58" s="450">
        <v>1</v>
      </c>
      <c r="P58" s="408" t="s">
        <v>28</v>
      </c>
      <c r="Q58" s="136" t="s">
        <v>407</v>
      </c>
      <c r="R58" s="120">
        <v>2968200</v>
      </c>
      <c r="S58" s="423" t="s">
        <v>734</v>
      </c>
    </row>
    <row r="59" spans="1:19" ht="75" x14ac:dyDescent="0.25">
      <c r="A59" s="429">
        <v>49</v>
      </c>
      <c r="B59" s="430"/>
      <c r="C59" s="421" t="s">
        <v>642</v>
      </c>
      <c r="D59" s="277" t="s">
        <v>387</v>
      </c>
      <c r="E59" s="407" t="s">
        <v>568</v>
      </c>
      <c r="F59" s="426" t="s">
        <v>399</v>
      </c>
      <c r="G59" s="426" t="s">
        <v>601</v>
      </c>
      <c r="H59" s="426" t="s">
        <v>449</v>
      </c>
      <c r="I59" s="426">
        <v>1</v>
      </c>
      <c r="J59" s="426" t="s">
        <v>648</v>
      </c>
      <c r="K59" s="409">
        <v>39552</v>
      </c>
      <c r="L59" s="425"/>
      <c r="M59" s="426">
        <v>1</v>
      </c>
      <c r="N59" s="426" t="s">
        <v>35</v>
      </c>
      <c r="O59" s="450">
        <v>1</v>
      </c>
      <c r="P59" s="408" t="s">
        <v>28</v>
      </c>
      <c r="Q59" s="136" t="s">
        <v>407</v>
      </c>
      <c r="R59" s="120">
        <v>2968200</v>
      </c>
      <c r="S59" s="423" t="s">
        <v>735</v>
      </c>
    </row>
    <row r="60" spans="1:19" ht="75" x14ac:dyDescent="0.25">
      <c r="A60" s="429">
        <v>50</v>
      </c>
      <c r="B60" s="430"/>
      <c r="C60" s="421" t="s">
        <v>642</v>
      </c>
      <c r="D60" s="277" t="s">
        <v>387</v>
      </c>
      <c r="E60" s="407" t="s">
        <v>568</v>
      </c>
      <c r="F60" s="426" t="s">
        <v>399</v>
      </c>
      <c r="G60" s="426" t="s">
        <v>601</v>
      </c>
      <c r="H60" s="426" t="s">
        <v>449</v>
      </c>
      <c r="I60" s="426">
        <v>1</v>
      </c>
      <c r="J60" s="426" t="s">
        <v>648</v>
      </c>
      <c r="K60" s="409">
        <v>39552</v>
      </c>
      <c r="L60" s="425"/>
      <c r="M60" s="426">
        <v>1</v>
      </c>
      <c r="N60" s="426" t="s">
        <v>35</v>
      </c>
      <c r="O60" s="450">
        <v>1</v>
      </c>
      <c r="P60" s="408" t="s">
        <v>28</v>
      </c>
      <c r="Q60" s="136" t="s">
        <v>407</v>
      </c>
      <c r="R60" s="120">
        <v>2968200</v>
      </c>
      <c r="S60" s="423" t="s">
        <v>736</v>
      </c>
    </row>
    <row r="61" spans="1:19" ht="75" x14ac:dyDescent="0.25">
      <c r="A61" s="429">
        <v>51</v>
      </c>
      <c r="B61" s="430"/>
      <c r="C61" s="421" t="s">
        <v>642</v>
      </c>
      <c r="D61" s="277" t="s">
        <v>387</v>
      </c>
      <c r="E61" s="407" t="s">
        <v>568</v>
      </c>
      <c r="F61" s="426" t="s">
        <v>399</v>
      </c>
      <c r="G61" s="426" t="s">
        <v>601</v>
      </c>
      <c r="H61" s="426" t="s">
        <v>449</v>
      </c>
      <c r="I61" s="426">
        <v>1</v>
      </c>
      <c r="J61" s="426" t="s">
        <v>648</v>
      </c>
      <c r="K61" s="409">
        <v>39552</v>
      </c>
      <c r="L61" s="425"/>
      <c r="M61" s="426">
        <v>1</v>
      </c>
      <c r="N61" s="426" t="s">
        <v>35</v>
      </c>
      <c r="O61" s="450">
        <v>1</v>
      </c>
      <c r="P61" s="408" t="s">
        <v>28</v>
      </c>
      <c r="Q61" s="136" t="s">
        <v>407</v>
      </c>
      <c r="R61" s="120">
        <v>2968200</v>
      </c>
      <c r="S61" s="423" t="s">
        <v>737</v>
      </c>
    </row>
    <row r="62" spans="1:19" ht="75" x14ac:dyDescent="0.25">
      <c r="A62" s="429">
        <v>52</v>
      </c>
      <c r="B62" s="430"/>
      <c r="C62" s="410" t="s">
        <v>501</v>
      </c>
      <c r="D62" s="277" t="s">
        <v>387</v>
      </c>
      <c r="E62" s="407" t="s">
        <v>568</v>
      </c>
      <c r="F62" s="426" t="s">
        <v>399</v>
      </c>
      <c r="G62" s="426" t="s">
        <v>601</v>
      </c>
      <c r="H62" s="426" t="s">
        <v>449</v>
      </c>
      <c r="I62" s="426">
        <v>1</v>
      </c>
      <c r="J62" s="426" t="s">
        <v>649</v>
      </c>
      <c r="K62" s="409">
        <v>42893</v>
      </c>
      <c r="L62" s="425"/>
      <c r="M62" s="426">
        <v>1</v>
      </c>
      <c r="N62" s="426" t="s">
        <v>35</v>
      </c>
      <c r="O62" s="450">
        <v>1</v>
      </c>
      <c r="P62" s="408" t="s">
        <v>28</v>
      </c>
      <c r="Q62" s="136" t="s">
        <v>560</v>
      </c>
      <c r="R62" s="120">
        <v>5400000</v>
      </c>
      <c r="S62" s="424"/>
    </row>
    <row r="63" spans="1:19" ht="75" x14ac:dyDescent="0.25">
      <c r="A63" s="429">
        <v>53</v>
      </c>
      <c r="B63" s="430"/>
      <c r="C63" s="410" t="s">
        <v>501</v>
      </c>
      <c r="D63" s="277" t="s">
        <v>387</v>
      </c>
      <c r="E63" s="407" t="s">
        <v>568</v>
      </c>
      <c r="F63" s="426" t="s">
        <v>399</v>
      </c>
      <c r="G63" s="426" t="s">
        <v>601</v>
      </c>
      <c r="H63" s="426" t="s">
        <v>449</v>
      </c>
      <c r="I63" s="426">
        <v>1</v>
      </c>
      <c r="J63" s="426" t="s">
        <v>649</v>
      </c>
      <c r="K63" s="409">
        <v>42893</v>
      </c>
      <c r="L63" s="425"/>
      <c r="M63" s="426">
        <v>1</v>
      </c>
      <c r="N63" s="426" t="s">
        <v>35</v>
      </c>
      <c r="O63" s="450">
        <v>1</v>
      </c>
      <c r="P63" s="408" t="s">
        <v>28</v>
      </c>
      <c r="Q63" s="136" t="s">
        <v>560</v>
      </c>
      <c r="R63" s="120">
        <v>5400000</v>
      </c>
      <c r="S63" s="424"/>
    </row>
    <row r="64" spans="1:19" ht="75" x14ac:dyDescent="0.25">
      <c r="A64" s="429">
        <v>54</v>
      </c>
      <c r="B64" s="430"/>
      <c r="C64" s="410" t="s">
        <v>501</v>
      </c>
      <c r="D64" s="277" t="s">
        <v>387</v>
      </c>
      <c r="E64" s="407" t="s">
        <v>568</v>
      </c>
      <c r="F64" s="426" t="s">
        <v>399</v>
      </c>
      <c r="G64" s="426" t="s">
        <v>601</v>
      </c>
      <c r="H64" s="426" t="s">
        <v>449</v>
      </c>
      <c r="I64" s="426">
        <v>1</v>
      </c>
      <c r="J64" s="426" t="s">
        <v>649</v>
      </c>
      <c r="K64" s="409">
        <v>42893</v>
      </c>
      <c r="L64" s="425"/>
      <c r="M64" s="426">
        <v>1</v>
      </c>
      <c r="N64" s="426" t="s">
        <v>35</v>
      </c>
      <c r="O64" s="450">
        <v>1</v>
      </c>
      <c r="P64" s="408" t="s">
        <v>28</v>
      </c>
      <c r="Q64" s="136" t="s">
        <v>560</v>
      </c>
      <c r="R64" s="120">
        <v>5400000</v>
      </c>
      <c r="S64" s="424"/>
    </row>
    <row r="65" spans="1:19" ht="75" x14ac:dyDescent="0.25">
      <c r="A65" s="429">
        <v>55</v>
      </c>
      <c r="B65" s="430"/>
      <c r="C65" s="410" t="s">
        <v>501</v>
      </c>
      <c r="D65" s="277" t="s">
        <v>387</v>
      </c>
      <c r="E65" s="407" t="s">
        <v>568</v>
      </c>
      <c r="F65" s="426" t="s">
        <v>399</v>
      </c>
      <c r="G65" s="426" t="s">
        <v>601</v>
      </c>
      <c r="H65" s="426" t="s">
        <v>449</v>
      </c>
      <c r="I65" s="426">
        <v>1</v>
      </c>
      <c r="J65" s="426" t="s">
        <v>649</v>
      </c>
      <c r="K65" s="409">
        <v>42893</v>
      </c>
      <c r="L65" s="425"/>
      <c r="M65" s="426">
        <v>1</v>
      </c>
      <c r="N65" s="426" t="s">
        <v>35</v>
      </c>
      <c r="O65" s="450">
        <v>1</v>
      </c>
      <c r="P65" s="408" t="s">
        <v>28</v>
      </c>
      <c r="Q65" s="136" t="s">
        <v>560</v>
      </c>
      <c r="R65" s="120">
        <v>5400000</v>
      </c>
      <c r="S65" s="424"/>
    </row>
    <row r="66" spans="1:19" ht="75" x14ac:dyDescent="0.25">
      <c r="A66" s="429">
        <v>56</v>
      </c>
      <c r="B66" s="430"/>
      <c r="C66" s="410" t="s">
        <v>502</v>
      </c>
      <c r="D66" s="277" t="s">
        <v>387</v>
      </c>
      <c r="E66" s="407" t="s">
        <v>568</v>
      </c>
      <c r="F66" s="426" t="s">
        <v>399</v>
      </c>
      <c r="G66" s="426" t="s">
        <v>601</v>
      </c>
      <c r="H66" s="426" t="s">
        <v>449</v>
      </c>
      <c r="I66" s="426">
        <v>1</v>
      </c>
      <c r="J66" s="426" t="s">
        <v>650</v>
      </c>
      <c r="K66" s="409">
        <v>42893</v>
      </c>
      <c r="L66" s="425"/>
      <c r="M66" s="426">
        <v>1</v>
      </c>
      <c r="N66" s="426" t="s">
        <v>35</v>
      </c>
      <c r="O66" s="450">
        <v>1</v>
      </c>
      <c r="P66" s="408" t="s">
        <v>28</v>
      </c>
      <c r="Q66" s="136" t="s">
        <v>560</v>
      </c>
      <c r="R66" s="120">
        <v>5400000</v>
      </c>
      <c r="S66" s="424"/>
    </row>
    <row r="67" spans="1:19" ht="75" x14ac:dyDescent="0.25">
      <c r="A67" s="429">
        <v>57</v>
      </c>
      <c r="B67" s="430"/>
      <c r="C67" s="410" t="s">
        <v>502</v>
      </c>
      <c r="D67" s="277" t="s">
        <v>387</v>
      </c>
      <c r="E67" s="407" t="s">
        <v>568</v>
      </c>
      <c r="F67" s="426" t="s">
        <v>399</v>
      </c>
      <c r="G67" s="426" t="s">
        <v>601</v>
      </c>
      <c r="H67" s="426" t="s">
        <v>449</v>
      </c>
      <c r="I67" s="426">
        <v>1</v>
      </c>
      <c r="J67" s="426" t="s">
        <v>650</v>
      </c>
      <c r="K67" s="409">
        <v>42893</v>
      </c>
      <c r="L67" s="425"/>
      <c r="M67" s="426">
        <v>1</v>
      </c>
      <c r="N67" s="426" t="s">
        <v>35</v>
      </c>
      <c r="O67" s="450">
        <v>1</v>
      </c>
      <c r="P67" s="408" t="s">
        <v>28</v>
      </c>
      <c r="Q67" s="136" t="s">
        <v>560</v>
      </c>
      <c r="R67" s="120">
        <v>5400000</v>
      </c>
      <c r="S67" s="424"/>
    </row>
    <row r="68" spans="1:19" ht="75" x14ac:dyDescent="0.25">
      <c r="A68" s="429">
        <v>58</v>
      </c>
      <c r="B68" s="430"/>
      <c r="C68" s="410" t="s">
        <v>503</v>
      </c>
      <c r="D68" s="277" t="s">
        <v>387</v>
      </c>
      <c r="E68" s="407" t="s">
        <v>568</v>
      </c>
      <c r="F68" s="426" t="s">
        <v>399</v>
      </c>
      <c r="G68" s="426" t="s">
        <v>601</v>
      </c>
      <c r="H68" s="426" t="s">
        <v>449</v>
      </c>
      <c r="I68" s="426">
        <v>1</v>
      </c>
      <c r="J68" s="426" t="s">
        <v>511</v>
      </c>
      <c r="K68" s="409">
        <v>42893</v>
      </c>
      <c r="L68" s="425"/>
      <c r="M68" s="426">
        <v>1</v>
      </c>
      <c r="N68" s="426" t="s">
        <v>35</v>
      </c>
      <c r="O68" s="450">
        <v>1</v>
      </c>
      <c r="P68" s="408" t="s">
        <v>28</v>
      </c>
      <c r="Q68" s="136" t="s">
        <v>560</v>
      </c>
      <c r="R68" s="120">
        <v>5400000</v>
      </c>
      <c r="S68" s="424"/>
    </row>
    <row r="69" spans="1:19" ht="75" x14ac:dyDescent="0.25">
      <c r="A69" s="429">
        <v>59</v>
      </c>
      <c r="B69" s="430"/>
      <c r="C69" s="410" t="s">
        <v>503</v>
      </c>
      <c r="D69" s="277" t="s">
        <v>387</v>
      </c>
      <c r="E69" s="407" t="s">
        <v>568</v>
      </c>
      <c r="F69" s="426" t="s">
        <v>399</v>
      </c>
      <c r="G69" s="426" t="s">
        <v>601</v>
      </c>
      <c r="H69" s="426" t="s">
        <v>449</v>
      </c>
      <c r="I69" s="426">
        <v>1</v>
      </c>
      <c r="J69" s="426" t="s">
        <v>511</v>
      </c>
      <c r="K69" s="409">
        <v>42893</v>
      </c>
      <c r="L69" s="425"/>
      <c r="M69" s="426">
        <v>1</v>
      </c>
      <c r="N69" s="426" t="s">
        <v>35</v>
      </c>
      <c r="O69" s="450">
        <v>1</v>
      </c>
      <c r="P69" s="408" t="s">
        <v>28</v>
      </c>
      <c r="Q69" s="136" t="s">
        <v>560</v>
      </c>
      <c r="R69" s="120">
        <v>5400000</v>
      </c>
      <c r="S69" s="424"/>
    </row>
    <row r="70" spans="1:19" ht="75" x14ac:dyDescent="0.25">
      <c r="A70" s="429">
        <v>60</v>
      </c>
      <c r="B70" s="430"/>
      <c r="C70" s="410" t="s">
        <v>504</v>
      </c>
      <c r="D70" s="277" t="s">
        <v>387</v>
      </c>
      <c r="E70" s="407" t="s">
        <v>568</v>
      </c>
      <c r="F70" s="426" t="s">
        <v>399</v>
      </c>
      <c r="G70" s="426" t="s">
        <v>601</v>
      </c>
      <c r="H70" s="426" t="s">
        <v>449</v>
      </c>
      <c r="I70" s="426">
        <v>1</v>
      </c>
      <c r="J70" s="426" t="s">
        <v>651</v>
      </c>
      <c r="K70" s="409">
        <v>42893</v>
      </c>
      <c r="L70" s="425"/>
      <c r="M70" s="426">
        <v>1</v>
      </c>
      <c r="N70" s="426" t="s">
        <v>35</v>
      </c>
      <c r="O70" s="450">
        <v>1</v>
      </c>
      <c r="P70" s="408" t="s">
        <v>28</v>
      </c>
      <c r="Q70" s="136" t="s">
        <v>560</v>
      </c>
      <c r="R70" s="120">
        <v>5400000</v>
      </c>
      <c r="S70" s="424"/>
    </row>
    <row r="71" spans="1:19" ht="75" x14ac:dyDescent="0.25">
      <c r="A71" s="429">
        <v>61</v>
      </c>
      <c r="B71" s="430"/>
      <c r="C71" s="410" t="s">
        <v>505</v>
      </c>
      <c r="D71" s="277" t="s">
        <v>387</v>
      </c>
      <c r="E71" s="407" t="s">
        <v>568</v>
      </c>
      <c r="F71" s="426" t="s">
        <v>399</v>
      </c>
      <c r="G71" s="426" t="s">
        <v>601</v>
      </c>
      <c r="H71" s="426" t="s">
        <v>449</v>
      </c>
      <c r="I71" s="426">
        <v>1</v>
      </c>
      <c r="J71" s="426" t="s">
        <v>652</v>
      </c>
      <c r="K71" s="409">
        <v>42893</v>
      </c>
      <c r="L71" s="425"/>
      <c r="M71" s="426">
        <v>1</v>
      </c>
      <c r="N71" s="426" t="s">
        <v>35</v>
      </c>
      <c r="O71" s="450">
        <v>1</v>
      </c>
      <c r="P71" s="408" t="s">
        <v>28</v>
      </c>
      <c r="Q71" s="136" t="s">
        <v>560</v>
      </c>
      <c r="R71" s="120">
        <v>5400000</v>
      </c>
      <c r="S71" s="424"/>
    </row>
    <row r="72" spans="1:19" ht="75" x14ac:dyDescent="0.25">
      <c r="A72" s="429">
        <v>62</v>
      </c>
      <c r="B72" s="430"/>
      <c r="C72" s="410" t="s">
        <v>506</v>
      </c>
      <c r="D72" s="277" t="s">
        <v>387</v>
      </c>
      <c r="E72" s="407" t="s">
        <v>568</v>
      </c>
      <c r="F72" s="426" t="s">
        <v>399</v>
      </c>
      <c r="G72" s="426" t="s">
        <v>601</v>
      </c>
      <c r="H72" s="426" t="s">
        <v>449</v>
      </c>
      <c r="I72" s="426">
        <v>1</v>
      </c>
      <c r="J72" s="426" t="s">
        <v>653</v>
      </c>
      <c r="K72" s="409">
        <v>42893</v>
      </c>
      <c r="L72" s="425"/>
      <c r="M72" s="426">
        <v>1</v>
      </c>
      <c r="N72" s="426" t="s">
        <v>35</v>
      </c>
      <c r="O72" s="450">
        <v>1</v>
      </c>
      <c r="P72" s="408" t="s">
        <v>28</v>
      </c>
      <c r="Q72" s="136" t="s">
        <v>560</v>
      </c>
      <c r="R72" s="120">
        <v>5400000</v>
      </c>
      <c r="S72" s="424"/>
    </row>
    <row r="73" spans="1:19" ht="75" x14ac:dyDescent="0.25">
      <c r="A73" s="429">
        <v>63</v>
      </c>
      <c r="B73" s="430"/>
      <c r="C73" s="410" t="s">
        <v>506</v>
      </c>
      <c r="D73" s="277" t="s">
        <v>387</v>
      </c>
      <c r="E73" s="407" t="s">
        <v>568</v>
      </c>
      <c r="F73" s="426" t="s">
        <v>399</v>
      </c>
      <c r="G73" s="426" t="s">
        <v>601</v>
      </c>
      <c r="H73" s="426" t="s">
        <v>449</v>
      </c>
      <c r="I73" s="426">
        <v>1</v>
      </c>
      <c r="J73" s="426" t="s">
        <v>653</v>
      </c>
      <c r="K73" s="409">
        <v>42893</v>
      </c>
      <c r="L73" s="425"/>
      <c r="M73" s="426">
        <v>1</v>
      </c>
      <c r="N73" s="426" t="s">
        <v>35</v>
      </c>
      <c r="O73" s="450">
        <v>1</v>
      </c>
      <c r="P73" s="408" t="s">
        <v>28</v>
      </c>
      <c r="Q73" s="136" t="s">
        <v>560</v>
      </c>
      <c r="R73" s="120">
        <v>5400000</v>
      </c>
      <c r="S73" s="424"/>
    </row>
    <row r="74" spans="1:19" ht="75" x14ac:dyDescent="0.25">
      <c r="A74" s="429">
        <v>64</v>
      </c>
      <c r="B74" s="430"/>
      <c r="C74" s="410" t="s">
        <v>507</v>
      </c>
      <c r="D74" s="277" t="s">
        <v>387</v>
      </c>
      <c r="E74" s="407" t="s">
        <v>568</v>
      </c>
      <c r="F74" s="426" t="s">
        <v>399</v>
      </c>
      <c r="G74" s="426" t="s">
        <v>601</v>
      </c>
      <c r="H74" s="426" t="s">
        <v>449</v>
      </c>
      <c r="I74" s="426">
        <v>1</v>
      </c>
      <c r="J74" s="426" t="s">
        <v>654</v>
      </c>
      <c r="K74" s="409">
        <v>42893</v>
      </c>
      <c r="L74" s="425"/>
      <c r="M74" s="426">
        <v>1</v>
      </c>
      <c r="N74" s="426" t="s">
        <v>35</v>
      </c>
      <c r="O74" s="450">
        <v>1</v>
      </c>
      <c r="P74" s="408" t="s">
        <v>28</v>
      </c>
      <c r="Q74" s="136" t="s">
        <v>560</v>
      </c>
      <c r="R74" s="120">
        <v>5400000</v>
      </c>
      <c r="S74" s="424"/>
    </row>
    <row r="75" spans="1:19" ht="75" x14ac:dyDescent="0.25">
      <c r="A75" s="429">
        <v>65</v>
      </c>
      <c r="B75" s="430"/>
      <c r="C75" s="410" t="s">
        <v>507</v>
      </c>
      <c r="D75" s="277" t="s">
        <v>387</v>
      </c>
      <c r="E75" s="407" t="s">
        <v>568</v>
      </c>
      <c r="F75" s="426" t="s">
        <v>399</v>
      </c>
      <c r="G75" s="426" t="s">
        <v>601</v>
      </c>
      <c r="H75" s="426" t="s">
        <v>449</v>
      </c>
      <c r="I75" s="426">
        <v>1</v>
      </c>
      <c r="J75" s="426" t="s">
        <v>655</v>
      </c>
      <c r="K75" s="409">
        <v>42893</v>
      </c>
      <c r="L75" s="425"/>
      <c r="M75" s="426">
        <v>1</v>
      </c>
      <c r="N75" s="426" t="s">
        <v>35</v>
      </c>
      <c r="O75" s="450">
        <v>1</v>
      </c>
      <c r="P75" s="408" t="s">
        <v>28</v>
      </c>
      <c r="Q75" s="136" t="s">
        <v>560</v>
      </c>
      <c r="R75" s="120">
        <v>5400000</v>
      </c>
      <c r="S75" s="424"/>
    </row>
    <row r="76" spans="1:19" ht="75" x14ac:dyDescent="0.25">
      <c r="A76" s="429">
        <v>66</v>
      </c>
      <c r="B76" s="430"/>
      <c r="C76" s="410" t="s">
        <v>507</v>
      </c>
      <c r="D76" s="277" t="s">
        <v>387</v>
      </c>
      <c r="E76" s="407" t="s">
        <v>568</v>
      </c>
      <c r="F76" s="426" t="s">
        <v>399</v>
      </c>
      <c r="G76" s="426" t="s">
        <v>601</v>
      </c>
      <c r="H76" s="426" t="s">
        <v>449</v>
      </c>
      <c r="I76" s="426">
        <v>1</v>
      </c>
      <c r="J76" s="426" t="s">
        <v>655</v>
      </c>
      <c r="K76" s="409">
        <v>42893</v>
      </c>
      <c r="L76" s="425"/>
      <c r="M76" s="426">
        <v>1</v>
      </c>
      <c r="N76" s="426" t="s">
        <v>35</v>
      </c>
      <c r="O76" s="450">
        <v>1</v>
      </c>
      <c r="P76" s="408" t="s">
        <v>28</v>
      </c>
      <c r="Q76" s="136" t="s">
        <v>560</v>
      </c>
      <c r="R76" s="120">
        <v>5400000</v>
      </c>
      <c r="S76" s="424"/>
    </row>
    <row r="77" spans="1:19" ht="75" x14ac:dyDescent="0.25">
      <c r="A77" s="429">
        <v>67</v>
      </c>
      <c r="B77" s="430"/>
      <c r="C77" s="410" t="s">
        <v>508</v>
      </c>
      <c r="D77" s="277" t="s">
        <v>387</v>
      </c>
      <c r="E77" s="407" t="s">
        <v>568</v>
      </c>
      <c r="F77" s="426" t="s">
        <v>399</v>
      </c>
      <c r="G77" s="426" t="s">
        <v>601</v>
      </c>
      <c r="H77" s="426" t="s">
        <v>449</v>
      </c>
      <c r="I77" s="426">
        <v>1</v>
      </c>
      <c r="J77" s="426" t="s">
        <v>656</v>
      </c>
      <c r="K77" s="409">
        <v>42893</v>
      </c>
      <c r="L77" s="425"/>
      <c r="M77" s="426">
        <v>1</v>
      </c>
      <c r="N77" s="426" t="s">
        <v>35</v>
      </c>
      <c r="O77" s="450">
        <v>1</v>
      </c>
      <c r="P77" s="408" t="s">
        <v>28</v>
      </c>
      <c r="Q77" s="136" t="s">
        <v>560</v>
      </c>
      <c r="R77" s="120">
        <v>5400000</v>
      </c>
      <c r="S77" s="424"/>
    </row>
    <row r="78" spans="1:19" ht="75" x14ac:dyDescent="0.25">
      <c r="A78" s="429">
        <v>68</v>
      </c>
      <c r="B78" s="430"/>
      <c r="C78" s="410" t="s">
        <v>508</v>
      </c>
      <c r="D78" s="277" t="s">
        <v>387</v>
      </c>
      <c r="E78" s="407" t="s">
        <v>568</v>
      </c>
      <c r="F78" s="426" t="s">
        <v>399</v>
      </c>
      <c r="G78" s="426" t="s">
        <v>601</v>
      </c>
      <c r="H78" s="426" t="s">
        <v>449</v>
      </c>
      <c r="I78" s="426">
        <v>1</v>
      </c>
      <c r="J78" s="426" t="s">
        <v>656</v>
      </c>
      <c r="K78" s="409">
        <v>42893</v>
      </c>
      <c r="L78" s="425"/>
      <c r="M78" s="426">
        <v>1</v>
      </c>
      <c r="N78" s="426" t="s">
        <v>35</v>
      </c>
      <c r="O78" s="450">
        <v>1</v>
      </c>
      <c r="P78" s="408" t="s">
        <v>28</v>
      </c>
      <c r="Q78" s="136" t="s">
        <v>560</v>
      </c>
      <c r="R78" s="120">
        <v>5400000</v>
      </c>
      <c r="S78" s="424"/>
    </row>
    <row r="79" spans="1:19" ht="75" x14ac:dyDescent="0.25">
      <c r="A79" s="429">
        <v>69</v>
      </c>
      <c r="B79" s="430"/>
      <c r="C79" s="410" t="s">
        <v>509</v>
      </c>
      <c r="D79" s="277" t="s">
        <v>387</v>
      </c>
      <c r="E79" s="407" t="s">
        <v>568</v>
      </c>
      <c r="F79" s="426" t="s">
        <v>399</v>
      </c>
      <c r="G79" s="426" t="s">
        <v>601</v>
      </c>
      <c r="H79" s="426" t="s">
        <v>449</v>
      </c>
      <c r="I79" s="426">
        <v>1</v>
      </c>
      <c r="J79" s="426" t="s">
        <v>657</v>
      </c>
      <c r="K79" s="409">
        <v>42893</v>
      </c>
      <c r="L79" s="425"/>
      <c r="M79" s="426">
        <v>1</v>
      </c>
      <c r="N79" s="426" t="s">
        <v>35</v>
      </c>
      <c r="O79" s="450">
        <v>1</v>
      </c>
      <c r="P79" s="408" t="s">
        <v>28</v>
      </c>
      <c r="Q79" s="136" t="s">
        <v>560</v>
      </c>
      <c r="R79" s="120">
        <v>5400000</v>
      </c>
      <c r="S79" s="424"/>
    </row>
    <row r="80" spans="1:19" ht="75" x14ac:dyDescent="0.25">
      <c r="A80" s="429">
        <v>70</v>
      </c>
      <c r="B80" s="430"/>
      <c r="C80" s="410" t="s">
        <v>509</v>
      </c>
      <c r="D80" s="277" t="s">
        <v>387</v>
      </c>
      <c r="E80" s="407" t="s">
        <v>568</v>
      </c>
      <c r="F80" s="426" t="s">
        <v>399</v>
      </c>
      <c r="G80" s="426" t="s">
        <v>601</v>
      </c>
      <c r="H80" s="426" t="s">
        <v>449</v>
      </c>
      <c r="I80" s="426">
        <v>1</v>
      </c>
      <c r="J80" s="426" t="s">
        <v>657</v>
      </c>
      <c r="K80" s="409">
        <v>42893</v>
      </c>
      <c r="L80" s="425"/>
      <c r="M80" s="426">
        <v>1</v>
      </c>
      <c r="N80" s="426" t="s">
        <v>35</v>
      </c>
      <c r="O80" s="450">
        <v>1</v>
      </c>
      <c r="P80" s="408" t="s">
        <v>28</v>
      </c>
      <c r="Q80" s="136" t="s">
        <v>560</v>
      </c>
      <c r="R80" s="120">
        <v>5400000</v>
      </c>
      <c r="S80" s="424"/>
    </row>
    <row r="81" spans="1:19" ht="75" x14ac:dyDescent="0.25">
      <c r="A81" s="429">
        <v>71</v>
      </c>
      <c r="B81" s="430"/>
      <c r="C81" s="410" t="s">
        <v>509</v>
      </c>
      <c r="D81" s="277" t="s">
        <v>387</v>
      </c>
      <c r="E81" s="407" t="s">
        <v>568</v>
      </c>
      <c r="F81" s="426" t="s">
        <v>399</v>
      </c>
      <c r="G81" s="426" t="s">
        <v>601</v>
      </c>
      <c r="H81" s="426" t="s">
        <v>449</v>
      </c>
      <c r="I81" s="426">
        <v>1</v>
      </c>
      <c r="J81" s="426" t="s">
        <v>657</v>
      </c>
      <c r="K81" s="409">
        <v>42893</v>
      </c>
      <c r="L81" s="425"/>
      <c r="M81" s="426">
        <v>1</v>
      </c>
      <c r="N81" s="426" t="s">
        <v>35</v>
      </c>
      <c r="O81" s="450">
        <v>1</v>
      </c>
      <c r="P81" s="408" t="s">
        <v>28</v>
      </c>
      <c r="Q81" s="136" t="s">
        <v>560</v>
      </c>
      <c r="R81" s="120">
        <v>5400000</v>
      </c>
      <c r="S81" s="424"/>
    </row>
    <row r="82" spans="1:19" ht="75" x14ac:dyDescent="0.25">
      <c r="A82" s="429">
        <v>72</v>
      </c>
      <c r="B82" s="430"/>
      <c r="C82" s="410" t="s">
        <v>509</v>
      </c>
      <c r="D82" s="277" t="s">
        <v>387</v>
      </c>
      <c r="E82" s="407" t="s">
        <v>568</v>
      </c>
      <c r="F82" s="426" t="s">
        <v>399</v>
      </c>
      <c r="G82" s="426" t="s">
        <v>601</v>
      </c>
      <c r="H82" s="426" t="s">
        <v>449</v>
      </c>
      <c r="I82" s="426">
        <v>1</v>
      </c>
      <c r="J82" s="426" t="s">
        <v>657</v>
      </c>
      <c r="K82" s="409">
        <v>42893</v>
      </c>
      <c r="L82" s="425"/>
      <c r="M82" s="426">
        <v>1</v>
      </c>
      <c r="N82" s="426" t="s">
        <v>35</v>
      </c>
      <c r="O82" s="450">
        <v>1</v>
      </c>
      <c r="P82" s="408" t="s">
        <v>28</v>
      </c>
      <c r="Q82" s="136" t="s">
        <v>560</v>
      </c>
      <c r="R82" s="120">
        <v>5400000</v>
      </c>
      <c r="S82" s="424"/>
    </row>
    <row r="83" spans="1:19" ht="75" x14ac:dyDescent="0.25">
      <c r="A83" s="429">
        <v>73</v>
      </c>
      <c r="B83" s="430"/>
      <c r="C83" s="410" t="s">
        <v>509</v>
      </c>
      <c r="D83" s="277" t="s">
        <v>387</v>
      </c>
      <c r="E83" s="407" t="s">
        <v>568</v>
      </c>
      <c r="F83" s="426" t="s">
        <v>399</v>
      </c>
      <c r="G83" s="426" t="s">
        <v>601</v>
      </c>
      <c r="H83" s="426" t="s">
        <v>449</v>
      </c>
      <c r="I83" s="426">
        <v>1</v>
      </c>
      <c r="J83" s="426" t="s">
        <v>657</v>
      </c>
      <c r="K83" s="409">
        <v>42893</v>
      </c>
      <c r="L83" s="425"/>
      <c r="M83" s="426">
        <v>1</v>
      </c>
      <c r="N83" s="426" t="s">
        <v>35</v>
      </c>
      <c r="O83" s="450">
        <v>1</v>
      </c>
      <c r="P83" s="408" t="s">
        <v>28</v>
      </c>
      <c r="Q83" s="136" t="s">
        <v>560</v>
      </c>
      <c r="R83" s="120">
        <v>5400000</v>
      </c>
      <c r="S83" s="424"/>
    </row>
    <row r="84" spans="1:19" ht="75" x14ac:dyDescent="0.25">
      <c r="A84" s="429">
        <v>74</v>
      </c>
      <c r="B84" s="430"/>
      <c r="C84" s="410" t="s">
        <v>509</v>
      </c>
      <c r="D84" s="277" t="s">
        <v>387</v>
      </c>
      <c r="E84" s="407" t="s">
        <v>568</v>
      </c>
      <c r="F84" s="426" t="s">
        <v>399</v>
      </c>
      <c r="G84" s="426" t="s">
        <v>601</v>
      </c>
      <c r="H84" s="426" t="s">
        <v>449</v>
      </c>
      <c r="I84" s="426">
        <v>1</v>
      </c>
      <c r="J84" s="426" t="s">
        <v>657</v>
      </c>
      <c r="K84" s="409">
        <v>42893</v>
      </c>
      <c r="L84" s="425"/>
      <c r="M84" s="426">
        <v>1</v>
      </c>
      <c r="N84" s="426" t="s">
        <v>35</v>
      </c>
      <c r="O84" s="450">
        <v>1</v>
      </c>
      <c r="P84" s="408" t="s">
        <v>28</v>
      </c>
      <c r="Q84" s="136" t="s">
        <v>560</v>
      </c>
      <c r="R84" s="120">
        <v>5400000</v>
      </c>
      <c r="S84" s="424"/>
    </row>
    <row r="85" spans="1:19" ht="75" x14ac:dyDescent="0.25">
      <c r="A85" s="429">
        <v>75</v>
      </c>
      <c r="B85" s="430"/>
      <c r="C85" s="410" t="s">
        <v>510</v>
      </c>
      <c r="D85" s="277" t="s">
        <v>387</v>
      </c>
      <c r="E85" s="407" t="s">
        <v>568</v>
      </c>
      <c r="F85" s="426" t="s">
        <v>399</v>
      </c>
      <c r="G85" s="426" t="s">
        <v>601</v>
      </c>
      <c r="H85" s="426" t="s">
        <v>449</v>
      </c>
      <c r="I85" s="426">
        <v>1</v>
      </c>
      <c r="J85" s="426" t="s">
        <v>658</v>
      </c>
      <c r="K85" s="409">
        <v>42893</v>
      </c>
      <c r="L85" s="425"/>
      <c r="M85" s="426">
        <v>1</v>
      </c>
      <c r="N85" s="426" t="s">
        <v>35</v>
      </c>
      <c r="O85" s="450">
        <v>1</v>
      </c>
      <c r="P85" s="408" t="s">
        <v>28</v>
      </c>
      <c r="Q85" s="136" t="s">
        <v>560</v>
      </c>
      <c r="R85" s="120">
        <v>5400000</v>
      </c>
      <c r="S85" s="424"/>
    </row>
    <row r="86" spans="1:19" ht="75" x14ac:dyDescent="0.25">
      <c r="A86" s="429">
        <v>76</v>
      </c>
      <c r="B86" s="430"/>
      <c r="C86" s="410" t="s">
        <v>510</v>
      </c>
      <c r="D86" s="277" t="s">
        <v>387</v>
      </c>
      <c r="E86" s="407" t="s">
        <v>568</v>
      </c>
      <c r="F86" s="426" t="s">
        <v>399</v>
      </c>
      <c r="G86" s="426" t="s">
        <v>601</v>
      </c>
      <c r="H86" s="426" t="s">
        <v>449</v>
      </c>
      <c r="I86" s="426">
        <v>1</v>
      </c>
      <c r="J86" s="426" t="s">
        <v>658</v>
      </c>
      <c r="K86" s="409">
        <v>42893</v>
      </c>
      <c r="L86" s="425"/>
      <c r="M86" s="426">
        <v>1</v>
      </c>
      <c r="N86" s="426" t="s">
        <v>35</v>
      </c>
      <c r="O86" s="450">
        <v>1</v>
      </c>
      <c r="P86" s="408" t="s">
        <v>28</v>
      </c>
      <c r="Q86" s="136" t="s">
        <v>560</v>
      </c>
      <c r="R86" s="120">
        <v>5400000</v>
      </c>
      <c r="S86" s="424"/>
    </row>
    <row r="87" spans="1:19" ht="75" x14ac:dyDescent="0.25">
      <c r="A87" s="429">
        <v>77</v>
      </c>
      <c r="B87" s="430"/>
      <c r="C87" s="410" t="s">
        <v>510</v>
      </c>
      <c r="D87" s="277" t="s">
        <v>387</v>
      </c>
      <c r="E87" s="407" t="s">
        <v>568</v>
      </c>
      <c r="F87" s="426" t="s">
        <v>399</v>
      </c>
      <c r="G87" s="426" t="s">
        <v>601</v>
      </c>
      <c r="H87" s="426" t="s">
        <v>449</v>
      </c>
      <c r="I87" s="426">
        <v>1</v>
      </c>
      <c r="J87" s="426" t="s">
        <v>658</v>
      </c>
      <c r="K87" s="409">
        <v>42893</v>
      </c>
      <c r="L87" s="425"/>
      <c r="M87" s="426">
        <v>1</v>
      </c>
      <c r="N87" s="426" t="s">
        <v>35</v>
      </c>
      <c r="O87" s="450">
        <v>1</v>
      </c>
      <c r="P87" s="408" t="s">
        <v>28</v>
      </c>
      <c r="Q87" s="136" t="s">
        <v>560</v>
      </c>
      <c r="R87" s="120">
        <v>5400000</v>
      </c>
      <c r="S87" s="424"/>
    </row>
    <row r="88" spans="1:19" ht="75" x14ac:dyDescent="0.25">
      <c r="A88" s="429">
        <v>78</v>
      </c>
      <c r="B88" s="430"/>
      <c r="C88" s="410" t="s">
        <v>510</v>
      </c>
      <c r="D88" s="277" t="s">
        <v>387</v>
      </c>
      <c r="E88" s="407" t="s">
        <v>568</v>
      </c>
      <c r="F88" s="426" t="s">
        <v>399</v>
      </c>
      <c r="G88" s="426" t="s">
        <v>601</v>
      </c>
      <c r="H88" s="426" t="s">
        <v>449</v>
      </c>
      <c r="I88" s="426">
        <v>1</v>
      </c>
      <c r="J88" s="426" t="s">
        <v>658</v>
      </c>
      <c r="K88" s="409">
        <v>42893</v>
      </c>
      <c r="L88" s="425"/>
      <c r="M88" s="426">
        <v>1</v>
      </c>
      <c r="N88" s="426" t="s">
        <v>35</v>
      </c>
      <c r="O88" s="450">
        <v>1</v>
      </c>
      <c r="P88" s="408" t="s">
        <v>28</v>
      </c>
      <c r="Q88" s="136" t="s">
        <v>560</v>
      </c>
      <c r="R88" s="120">
        <v>5400000</v>
      </c>
      <c r="S88" s="424"/>
    </row>
    <row r="89" spans="1:19" ht="80.25" customHeight="1" x14ac:dyDescent="0.25">
      <c r="A89" s="429">
        <v>79</v>
      </c>
      <c r="B89" s="427"/>
      <c r="C89" s="136" t="s">
        <v>577</v>
      </c>
      <c r="D89" s="121" t="s">
        <v>388</v>
      </c>
      <c r="E89" s="121" t="s">
        <v>106</v>
      </c>
      <c r="F89" s="426" t="s">
        <v>399</v>
      </c>
      <c r="G89" s="425" t="s">
        <v>601</v>
      </c>
      <c r="H89" s="425" t="s">
        <v>449</v>
      </c>
      <c r="I89" s="120" t="s">
        <v>590</v>
      </c>
      <c r="J89" s="121" t="s">
        <v>402</v>
      </c>
      <c r="K89" s="411" t="s">
        <v>591</v>
      </c>
      <c r="L89" s="426" t="s">
        <v>592</v>
      </c>
      <c r="M89" s="120" t="s">
        <v>590</v>
      </c>
      <c r="N89" s="426" t="s">
        <v>35</v>
      </c>
      <c r="O89" s="450">
        <v>1</v>
      </c>
      <c r="P89" s="408" t="s">
        <v>28</v>
      </c>
      <c r="Q89" s="136" t="s">
        <v>580</v>
      </c>
      <c r="R89" s="120">
        <v>600000</v>
      </c>
      <c r="S89" s="117" t="s">
        <v>738</v>
      </c>
    </row>
    <row r="90" spans="1:19" ht="80.25" customHeight="1" x14ac:dyDescent="0.25">
      <c r="A90" s="429">
        <v>80</v>
      </c>
      <c r="B90" s="427"/>
      <c r="C90" s="136" t="s">
        <v>577</v>
      </c>
      <c r="D90" s="121" t="s">
        <v>388</v>
      </c>
      <c r="E90" s="121" t="s">
        <v>106</v>
      </c>
      <c r="F90" s="426" t="s">
        <v>399</v>
      </c>
      <c r="G90" s="425" t="s">
        <v>601</v>
      </c>
      <c r="H90" s="425" t="s">
        <v>449</v>
      </c>
      <c r="I90" s="120" t="s">
        <v>590</v>
      </c>
      <c r="J90" s="121" t="s">
        <v>402</v>
      </c>
      <c r="K90" s="411" t="s">
        <v>591</v>
      </c>
      <c r="L90" s="426" t="s">
        <v>592</v>
      </c>
      <c r="M90" s="120" t="s">
        <v>590</v>
      </c>
      <c r="N90" s="426" t="s">
        <v>35</v>
      </c>
      <c r="O90" s="450">
        <v>1</v>
      </c>
      <c r="P90" s="408" t="s">
        <v>28</v>
      </c>
      <c r="Q90" s="136" t="s">
        <v>580</v>
      </c>
      <c r="R90" s="120">
        <v>600000</v>
      </c>
      <c r="S90" s="117" t="s">
        <v>739</v>
      </c>
    </row>
    <row r="91" spans="1:19" ht="80.25" customHeight="1" x14ac:dyDescent="0.25">
      <c r="A91" s="429">
        <v>81</v>
      </c>
      <c r="B91" s="427"/>
      <c r="C91" s="136" t="s">
        <v>577</v>
      </c>
      <c r="D91" s="121" t="s">
        <v>388</v>
      </c>
      <c r="E91" s="121" t="s">
        <v>106</v>
      </c>
      <c r="F91" s="121" t="s">
        <v>399</v>
      </c>
      <c r="G91" s="425" t="s">
        <v>601</v>
      </c>
      <c r="H91" s="425" t="s">
        <v>449</v>
      </c>
      <c r="I91" s="120" t="s">
        <v>590</v>
      </c>
      <c r="J91" s="121" t="s">
        <v>402</v>
      </c>
      <c r="K91" s="411" t="s">
        <v>591</v>
      </c>
      <c r="L91" s="426" t="s">
        <v>592</v>
      </c>
      <c r="M91" s="120" t="s">
        <v>590</v>
      </c>
      <c r="N91" s="426" t="s">
        <v>35</v>
      </c>
      <c r="O91" s="450">
        <v>1</v>
      </c>
      <c r="P91" s="408" t="s">
        <v>28</v>
      </c>
      <c r="Q91" s="136" t="s">
        <v>580</v>
      </c>
      <c r="R91" s="120">
        <v>600000</v>
      </c>
      <c r="S91" s="117" t="s">
        <v>740</v>
      </c>
    </row>
    <row r="92" spans="1:19" ht="80.25" customHeight="1" x14ac:dyDescent="0.25">
      <c r="A92" s="429">
        <v>82</v>
      </c>
      <c r="B92" s="427"/>
      <c r="C92" s="136" t="s">
        <v>577</v>
      </c>
      <c r="D92" s="121" t="s">
        <v>388</v>
      </c>
      <c r="E92" s="121" t="s">
        <v>106</v>
      </c>
      <c r="F92" s="121" t="s">
        <v>399</v>
      </c>
      <c r="G92" s="425" t="s">
        <v>601</v>
      </c>
      <c r="H92" s="425" t="s">
        <v>449</v>
      </c>
      <c r="I92" s="120" t="s">
        <v>590</v>
      </c>
      <c r="J92" s="121" t="s">
        <v>402</v>
      </c>
      <c r="K92" s="411" t="s">
        <v>591</v>
      </c>
      <c r="L92" s="426" t="s">
        <v>592</v>
      </c>
      <c r="M92" s="120" t="s">
        <v>590</v>
      </c>
      <c r="N92" s="426" t="s">
        <v>35</v>
      </c>
      <c r="O92" s="450">
        <v>1</v>
      </c>
      <c r="P92" s="408" t="s">
        <v>28</v>
      </c>
      <c r="Q92" s="136" t="s">
        <v>580</v>
      </c>
      <c r="R92" s="120">
        <v>600000</v>
      </c>
      <c r="S92" s="117" t="s">
        <v>741</v>
      </c>
    </row>
    <row r="93" spans="1:19" ht="80.25" customHeight="1" x14ac:dyDescent="0.25">
      <c r="A93" s="429">
        <v>83</v>
      </c>
      <c r="B93" s="427"/>
      <c r="C93" s="136" t="s">
        <v>577</v>
      </c>
      <c r="D93" s="121" t="s">
        <v>388</v>
      </c>
      <c r="E93" s="121" t="s">
        <v>106</v>
      </c>
      <c r="F93" s="121" t="s">
        <v>399</v>
      </c>
      <c r="G93" s="425" t="s">
        <v>601</v>
      </c>
      <c r="H93" s="425" t="s">
        <v>449</v>
      </c>
      <c r="I93" s="120" t="s">
        <v>590</v>
      </c>
      <c r="J93" s="121" t="s">
        <v>402</v>
      </c>
      <c r="K93" s="411" t="s">
        <v>591</v>
      </c>
      <c r="L93" s="426" t="s">
        <v>592</v>
      </c>
      <c r="M93" s="120" t="s">
        <v>590</v>
      </c>
      <c r="N93" s="426" t="s">
        <v>35</v>
      </c>
      <c r="O93" s="450">
        <v>1</v>
      </c>
      <c r="P93" s="408" t="s">
        <v>28</v>
      </c>
      <c r="Q93" s="136" t="s">
        <v>580</v>
      </c>
      <c r="R93" s="120">
        <v>600000</v>
      </c>
      <c r="S93" s="117" t="s">
        <v>742</v>
      </c>
    </row>
    <row r="94" spans="1:19" ht="80.25" customHeight="1" x14ac:dyDescent="0.25">
      <c r="A94" s="429">
        <v>84</v>
      </c>
      <c r="B94" s="427"/>
      <c r="C94" s="136" t="s">
        <v>577</v>
      </c>
      <c r="D94" s="121" t="s">
        <v>388</v>
      </c>
      <c r="E94" s="121" t="s">
        <v>106</v>
      </c>
      <c r="F94" s="121" t="s">
        <v>399</v>
      </c>
      <c r="G94" s="425" t="s">
        <v>601</v>
      </c>
      <c r="H94" s="425" t="s">
        <v>449</v>
      </c>
      <c r="I94" s="120" t="s">
        <v>590</v>
      </c>
      <c r="J94" s="121" t="s">
        <v>402</v>
      </c>
      <c r="K94" s="411" t="s">
        <v>591</v>
      </c>
      <c r="L94" s="426" t="s">
        <v>592</v>
      </c>
      <c r="M94" s="120" t="s">
        <v>590</v>
      </c>
      <c r="N94" s="426" t="s">
        <v>35</v>
      </c>
      <c r="O94" s="450">
        <v>1</v>
      </c>
      <c r="P94" s="408" t="s">
        <v>28</v>
      </c>
      <c r="Q94" s="136" t="s">
        <v>580</v>
      </c>
      <c r="R94" s="120">
        <v>600000</v>
      </c>
      <c r="S94" s="117" t="s">
        <v>743</v>
      </c>
    </row>
    <row r="95" spans="1:19" ht="80.25" customHeight="1" x14ac:dyDescent="0.25">
      <c r="A95" s="429">
        <v>85</v>
      </c>
      <c r="B95" s="427"/>
      <c r="C95" s="136" t="s">
        <v>577</v>
      </c>
      <c r="D95" s="121" t="s">
        <v>388</v>
      </c>
      <c r="E95" s="121" t="s">
        <v>106</v>
      </c>
      <c r="F95" s="121" t="s">
        <v>399</v>
      </c>
      <c r="G95" s="425" t="s">
        <v>601</v>
      </c>
      <c r="H95" s="425" t="s">
        <v>449</v>
      </c>
      <c r="I95" s="120" t="s">
        <v>590</v>
      </c>
      <c r="J95" s="121" t="s">
        <v>402</v>
      </c>
      <c r="K95" s="411" t="s">
        <v>591</v>
      </c>
      <c r="L95" s="426" t="s">
        <v>592</v>
      </c>
      <c r="M95" s="120" t="s">
        <v>590</v>
      </c>
      <c r="N95" s="426" t="s">
        <v>35</v>
      </c>
      <c r="O95" s="450">
        <v>1</v>
      </c>
      <c r="P95" s="408" t="s">
        <v>28</v>
      </c>
      <c r="Q95" s="136" t="s">
        <v>580</v>
      </c>
      <c r="R95" s="120">
        <v>600000</v>
      </c>
      <c r="S95" s="117" t="s">
        <v>744</v>
      </c>
    </row>
    <row r="96" spans="1:19" ht="80.25" customHeight="1" x14ac:dyDescent="0.25">
      <c r="A96" s="429">
        <v>86</v>
      </c>
      <c r="B96" s="427"/>
      <c r="C96" s="136" t="s">
        <v>577</v>
      </c>
      <c r="D96" s="121" t="s">
        <v>388</v>
      </c>
      <c r="E96" s="121" t="s">
        <v>106</v>
      </c>
      <c r="F96" s="121" t="s">
        <v>399</v>
      </c>
      <c r="G96" s="425" t="s">
        <v>601</v>
      </c>
      <c r="H96" s="425" t="s">
        <v>449</v>
      </c>
      <c r="I96" s="120" t="s">
        <v>590</v>
      </c>
      <c r="J96" s="121" t="s">
        <v>402</v>
      </c>
      <c r="K96" s="411" t="s">
        <v>591</v>
      </c>
      <c r="L96" s="426" t="s">
        <v>592</v>
      </c>
      <c r="M96" s="120" t="s">
        <v>590</v>
      </c>
      <c r="N96" s="426" t="s">
        <v>35</v>
      </c>
      <c r="O96" s="450">
        <v>1</v>
      </c>
      <c r="P96" s="408" t="s">
        <v>28</v>
      </c>
      <c r="Q96" s="136" t="s">
        <v>580</v>
      </c>
      <c r="R96" s="120">
        <v>600000</v>
      </c>
      <c r="S96" s="117" t="s">
        <v>745</v>
      </c>
    </row>
    <row r="97" spans="1:19" ht="80.25" customHeight="1" x14ac:dyDescent="0.25">
      <c r="A97" s="429">
        <v>87</v>
      </c>
      <c r="B97" s="427"/>
      <c r="C97" s="136" t="s">
        <v>577</v>
      </c>
      <c r="D97" s="121" t="s">
        <v>388</v>
      </c>
      <c r="E97" s="121" t="s">
        <v>106</v>
      </c>
      <c r="F97" s="121" t="s">
        <v>399</v>
      </c>
      <c r="G97" s="425" t="s">
        <v>601</v>
      </c>
      <c r="H97" s="425" t="s">
        <v>449</v>
      </c>
      <c r="I97" s="120" t="s">
        <v>590</v>
      </c>
      <c r="J97" s="121" t="s">
        <v>402</v>
      </c>
      <c r="K97" s="411" t="s">
        <v>591</v>
      </c>
      <c r="L97" s="426" t="s">
        <v>592</v>
      </c>
      <c r="M97" s="120" t="s">
        <v>590</v>
      </c>
      <c r="N97" s="426" t="s">
        <v>35</v>
      </c>
      <c r="O97" s="450">
        <v>1</v>
      </c>
      <c r="P97" s="408" t="s">
        <v>28</v>
      </c>
      <c r="Q97" s="136" t="s">
        <v>580</v>
      </c>
      <c r="R97" s="120">
        <v>600000</v>
      </c>
      <c r="S97" s="117" t="s">
        <v>746</v>
      </c>
    </row>
    <row r="98" spans="1:19" ht="80.25" customHeight="1" x14ac:dyDescent="0.25">
      <c r="A98" s="429">
        <v>88</v>
      </c>
      <c r="B98" s="427"/>
      <c r="C98" s="136" t="s">
        <v>577</v>
      </c>
      <c r="D98" s="121" t="s">
        <v>388</v>
      </c>
      <c r="E98" s="121" t="s">
        <v>106</v>
      </c>
      <c r="F98" s="121" t="s">
        <v>399</v>
      </c>
      <c r="G98" s="425" t="s">
        <v>601</v>
      </c>
      <c r="H98" s="425" t="s">
        <v>449</v>
      </c>
      <c r="I98" s="120" t="s">
        <v>590</v>
      </c>
      <c r="J98" s="121" t="s">
        <v>402</v>
      </c>
      <c r="K98" s="411" t="s">
        <v>591</v>
      </c>
      <c r="L98" s="426" t="s">
        <v>592</v>
      </c>
      <c r="M98" s="120" t="s">
        <v>590</v>
      </c>
      <c r="N98" s="426" t="s">
        <v>35</v>
      </c>
      <c r="O98" s="450">
        <v>1</v>
      </c>
      <c r="P98" s="408" t="s">
        <v>28</v>
      </c>
      <c r="Q98" s="136" t="s">
        <v>580</v>
      </c>
      <c r="R98" s="120">
        <v>600000</v>
      </c>
      <c r="S98" s="117" t="s">
        <v>747</v>
      </c>
    </row>
    <row r="99" spans="1:19" ht="80.25" customHeight="1" x14ac:dyDescent="0.25">
      <c r="A99" s="429">
        <v>89</v>
      </c>
      <c r="B99" s="427"/>
      <c r="C99" s="136" t="s">
        <v>578</v>
      </c>
      <c r="D99" s="121" t="s">
        <v>388</v>
      </c>
      <c r="E99" s="121" t="s">
        <v>106</v>
      </c>
      <c r="F99" s="121" t="s">
        <v>399</v>
      </c>
      <c r="G99" s="425" t="s">
        <v>601</v>
      </c>
      <c r="H99" s="425" t="s">
        <v>449</v>
      </c>
      <c r="I99" s="120" t="s">
        <v>590</v>
      </c>
      <c r="J99" s="121" t="s">
        <v>585</v>
      </c>
      <c r="K99" s="411" t="s">
        <v>591</v>
      </c>
      <c r="L99" s="426" t="s">
        <v>592</v>
      </c>
      <c r="M99" s="120" t="s">
        <v>590</v>
      </c>
      <c r="N99" s="426" t="s">
        <v>35</v>
      </c>
      <c r="O99" s="450">
        <v>1</v>
      </c>
      <c r="P99" s="408" t="s">
        <v>28</v>
      </c>
      <c r="Q99" s="136" t="s">
        <v>580</v>
      </c>
      <c r="R99" s="120">
        <v>600000</v>
      </c>
      <c r="S99" s="117" t="s">
        <v>748</v>
      </c>
    </row>
    <row r="100" spans="1:19" ht="80.25" customHeight="1" x14ac:dyDescent="0.25">
      <c r="A100" s="429">
        <v>90</v>
      </c>
      <c r="B100" s="427"/>
      <c r="C100" s="136" t="s">
        <v>578</v>
      </c>
      <c r="D100" s="121" t="s">
        <v>388</v>
      </c>
      <c r="E100" s="121" t="s">
        <v>106</v>
      </c>
      <c r="F100" s="121" t="s">
        <v>399</v>
      </c>
      <c r="G100" s="425" t="s">
        <v>601</v>
      </c>
      <c r="H100" s="425" t="s">
        <v>449</v>
      </c>
      <c r="I100" s="120" t="s">
        <v>590</v>
      </c>
      <c r="J100" s="121" t="s">
        <v>585</v>
      </c>
      <c r="K100" s="411" t="s">
        <v>591</v>
      </c>
      <c r="L100" s="426" t="s">
        <v>592</v>
      </c>
      <c r="M100" s="120" t="s">
        <v>590</v>
      </c>
      <c r="N100" s="426" t="s">
        <v>35</v>
      </c>
      <c r="O100" s="450">
        <v>1</v>
      </c>
      <c r="P100" s="408" t="s">
        <v>28</v>
      </c>
      <c r="Q100" s="136" t="s">
        <v>580</v>
      </c>
      <c r="R100" s="120">
        <v>600000</v>
      </c>
      <c r="S100" s="117" t="s">
        <v>749</v>
      </c>
    </row>
    <row r="101" spans="1:19" ht="80.25" customHeight="1" x14ac:dyDescent="0.25">
      <c r="A101" s="429">
        <v>91</v>
      </c>
      <c r="B101" s="427"/>
      <c r="C101" s="136" t="s">
        <v>578</v>
      </c>
      <c r="D101" s="121" t="s">
        <v>388</v>
      </c>
      <c r="E101" s="121" t="s">
        <v>106</v>
      </c>
      <c r="F101" s="121" t="s">
        <v>399</v>
      </c>
      <c r="G101" s="425" t="s">
        <v>601</v>
      </c>
      <c r="H101" s="425" t="s">
        <v>449</v>
      </c>
      <c r="I101" s="120" t="s">
        <v>590</v>
      </c>
      <c r="J101" s="121" t="s">
        <v>585</v>
      </c>
      <c r="K101" s="411" t="s">
        <v>591</v>
      </c>
      <c r="L101" s="426" t="s">
        <v>592</v>
      </c>
      <c r="M101" s="120" t="s">
        <v>590</v>
      </c>
      <c r="N101" s="426" t="s">
        <v>35</v>
      </c>
      <c r="O101" s="450">
        <v>1</v>
      </c>
      <c r="P101" s="408" t="s">
        <v>28</v>
      </c>
      <c r="Q101" s="136" t="s">
        <v>580</v>
      </c>
      <c r="R101" s="120">
        <v>600000</v>
      </c>
      <c r="S101" s="117" t="s">
        <v>750</v>
      </c>
    </row>
    <row r="102" spans="1:19" ht="80.25" customHeight="1" x14ac:dyDescent="0.25">
      <c r="A102" s="429">
        <v>92</v>
      </c>
      <c r="B102" s="427"/>
      <c r="C102" s="136" t="s">
        <v>578</v>
      </c>
      <c r="D102" s="121" t="s">
        <v>388</v>
      </c>
      <c r="E102" s="121" t="s">
        <v>106</v>
      </c>
      <c r="F102" s="121" t="s">
        <v>399</v>
      </c>
      <c r="G102" s="425" t="s">
        <v>601</v>
      </c>
      <c r="H102" s="425" t="s">
        <v>449</v>
      </c>
      <c r="I102" s="120" t="s">
        <v>590</v>
      </c>
      <c r="J102" s="121" t="s">
        <v>585</v>
      </c>
      <c r="K102" s="411" t="s">
        <v>591</v>
      </c>
      <c r="L102" s="426" t="s">
        <v>592</v>
      </c>
      <c r="M102" s="120" t="s">
        <v>590</v>
      </c>
      <c r="N102" s="426" t="s">
        <v>35</v>
      </c>
      <c r="O102" s="450">
        <v>1</v>
      </c>
      <c r="P102" s="408" t="s">
        <v>28</v>
      </c>
      <c r="Q102" s="136" t="s">
        <v>580</v>
      </c>
      <c r="R102" s="120">
        <v>600000</v>
      </c>
      <c r="S102" s="117" t="s">
        <v>751</v>
      </c>
    </row>
    <row r="103" spans="1:19" ht="80.25" customHeight="1" x14ac:dyDescent="0.25">
      <c r="A103" s="429">
        <v>93</v>
      </c>
      <c r="B103" s="427"/>
      <c r="C103" s="136" t="s">
        <v>578</v>
      </c>
      <c r="D103" s="121" t="s">
        <v>388</v>
      </c>
      <c r="E103" s="121" t="s">
        <v>106</v>
      </c>
      <c r="F103" s="121" t="s">
        <v>399</v>
      </c>
      <c r="G103" s="425" t="s">
        <v>601</v>
      </c>
      <c r="H103" s="425" t="s">
        <v>449</v>
      </c>
      <c r="I103" s="120" t="s">
        <v>590</v>
      </c>
      <c r="J103" s="121" t="s">
        <v>585</v>
      </c>
      <c r="K103" s="411" t="s">
        <v>591</v>
      </c>
      <c r="L103" s="426" t="s">
        <v>592</v>
      </c>
      <c r="M103" s="120" t="s">
        <v>590</v>
      </c>
      <c r="N103" s="426" t="s">
        <v>35</v>
      </c>
      <c r="O103" s="450">
        <v>1</v>
      </c>
      <c r="P103" s="408" t="s">
        <v>28</v>
      </c>
      <c r="Q103" s="136" t="s">
        <v>580</v>
      </c>
      <c r="R103" s="120">
        <v>600000</v>
      </c>
      <c r="S103" s="117" t="s">
        <v>752</v>
      </c>
    </row>
    <row r="104" spans="1:19" ht="80.25" customHeight="1" x14ac:dyDescent="0.25">
      <c r="A104" s="429">
        <v>94</v>
      </c>
      <c r="B104" s="427"/>
      <c r="C104" s="136" t="s">
        <v>579</v>
      </c>
      <c r="D104" s="121" t="s">
        <v>388</v>
      </c>
      <c r="E104" s="121" t="s">
        <v>106</v>
      </c>
      <c r="F104" s="121" t="s">
        <v>399</v>
      </c>
      <c r="G104" s="425" t="s">
        <v>601</v>
      </c>
      <c r="H104" s="425" t="s">
        <v>449</v>
      </c>
      <c r="I104" s="120" t="s">
        <v>590</v>
      </c>
      <c r="J104" s="121" t="s">
        <v>586</v>
      </c>
      <c r="K104" s="411" t="s">
        <v>591</v>
      </c>
      <c r="L104" s="426" t="s">
        <v>592</v>
      </c>
      <c r="M104" s="120" t="s">
        <v>590</v>
      </c>
      <c r="N104" s="426" t="s">
        <v>35</v>
      </c>
      <c r="O104" s="450">
        <v>1</v>
      </c>
      <c r="P104" s="408" t="s">
        <v>28</v>
      </c>
      <c r="Q104" s="136" t="s">
        <v>580</v>
      </c>
      <c r="R104" s="120">
        <v>600000</v>
      </c>
      <c r="S104" s="117" t="s">
        <v>753</v>
      </c>
    </row>
    <row r="105" spans="1:19" ht="80.25" customHeight="1" x14ac:dyDescent="0.25">
      <c r="A105" s="429">
        <v>95</v>
      </c>
      <c r="B105" s="427"/>
      <c r="C105" s="136" t="s">
        <v>579</v>
      </c>
      <c r="D105" s="121" t="s">
        <v>388</v>
      </c>
      <c r="E105" s="121" t="s">
        <v>106</v>
      </c>
      <c r="F105" s="121" t="s">
        <v>399</v>
      </c>
      <c r="G105" s="425" t="s">
        <v>601</v>
      </c>
      <c r="H105" s="425" t="s">
        <v>449</v>
      </c>
      <c r="I105" s="120" t="s">
        <v>590</v>
      </c>
      <c r="J105" s="121" t="s">
        <v>586</v>
      </c>
      <c r="K105" s="411" t="s">
        <v>591</v>
      </c>
      <c r="L105" s="426" t="s">
        <v>592</v>
      </c>
      <c r="M105" s="120" t="s">
        <v>590</v>
      </c>
      <c r="N105" s="426" t="s">
        <v>35</v>
      </c>
      <c r="O105" s="450">
        <v>1</v>
      </c>
      <c r="P105" s="408" t="s">
        <v>28</v>
      </c>
      <c r="Q105" s="136" t="s">
        <v>580</v>
      </c>
      <c r="R105" s="120">
        <v>600000</v>
      </c>
      <c r="S105" s="117" t="s">
        <v>754</v>
      </c>
    </row>
    <row r="106" spans="1:19" ht="80.25" customHeight="1" x14ac:dyDescent="0.25">
      <c r="A106" s="429">
        <v>96</v>
      </c>
      <c r="B106" s="427"/>
      <c r="C106" s="136" t="s">
        <v>579</v>
      </c>
      <c r="D106" s="121" t="s">
        <v>388</v>
      </c>
      <c r="E106" s="121" t="s">
        <v>106</v>
      </c>
      <c r="F106" s="121" t="s">
        <v>399</v>
      </c>
      <c r="G106" s="425" t="s">
        <v>601</v>
      </c>
      <c r="H106" s="425" t="s">
        <v>449</v>
      </c>
      <c r="I106" s="120" t="s">
        <v>590</v>
      </c>
      <c r="J106" s="121" t="s">
        <v>586</v>
      </c>
      <c r="K106" s="411" t="s">
        <v>591</v>
      </c>
      <c r="L106" s="426" t="s">
        <v>592</v>
      </c>
      <c r="M106" s="120" t="s">
        <v>590</v>
      </c>
      <c r="N106" s="426" t="s">
        <v>35</v>
      </c>
      <c r="O106" s="450">
        <v>1</v>
      </c>
      <c r="P106" s="408" t="s">
        <v>28</v>
      </c>
      <c r="Q106" s="136" t="s">
        <v>580</v>
      </c>
      <c r="R106" s="120">
        <v>600000</v>
      </c>
      <c r="S106" s="117" t="s">
        <v>755</v>
      </c>
    </row>
    <row r="107" spans="1:19" ht="80.25" customHeight="1" x14ac:dyDescent="0.25">
      <c r="A107" s="429">
        <v>97</v>
      </c>
      <c r="B107" s="427"/>
      <c r="C107" s="136" t="s">
        <v>579</v>
      </c>
      <c r="D107" s="121" t="s">
        <v>388</v>
      </c>
      <c r="E107" s="121" t="s">
        <v>106</v>
      </c>
      <c r="F107" s="121" t="s">
        <v>399</v>
      </c>
      <c r="G107" s="425" t="s">
        <v>601</v>
      </c>
      <c r="H107" s="425" t="s">
        <v>449</v>
      </c>
      <c r="I107" s="120" t="s">
        <v>590</v>
      </c>
      <c r="J107" s="121" t="s">
        <v>586</v>
      </c>
      <c r="K107" s="411" t="s">
        <v>591</v>
      </c>
      <c r="L107" s="426" t="s">
        <v>592</v>
      </c>
      <c r="M107" s="120" t="s">
        <v>590</v>
      </c>
      <c r="N107" s="426" t="s">
        <v>35</v>
      </c>
      <c r="O107" s="450">
        <v>1</v>
      </c>
      <c r="P107" s="408" t="s">
        <v>28</v>
      </c>
      <c r="Q107" s="136" t="s">
        <v>580</v>
      </c>
      <c r="R107" s="120">
        <v>600000</v>
      </c>
      <c r="S107" s="117" t="s">
        <v>756</v>
      </c>
    </row>
    <row r="108" spans="1:19" ht="80.25" customHeight="1" x14ac:dyDescent="0.25">
      <c r="A108" s="429">
        <v>98</v>
      </c>
      <c r="B108" s="427"/>
      <c r="C108" s="136" t="s">
        <v>579</v>
      </c>
      <c r="D108" s="121" t="s">
        <v>388</v>
      </c>
      <c r="E108" s="121" t="s">
        <v>106</v>
      </c>
      <c r="F108" s="121" t="s">
        <v>399</v>
      </c>
      <c r="G108" s="425" t="s">
        <v>601</v>
      </c>
      <c r="H108" s="425" t="s">
        <v>449</v>
      </c>
      <c r="I108" s="120" t="s">
        <v>590</v>
      </c>
      <c r="J108" s="121" t="s">
        <v>586</v>
      </c>
      <c r="K108" s="411" t="s">
        <v>591</v>
      </c>
      <c r="L108" s="426" t="s">
        <v>592</v>
      </c>
      <c r="M108" s="120" t="s">
        <v>590</v>
      </c>
      <c r="N108" s="426" t="s">
        <v>35</v>
      </c>
      <c r="O108" s="450">
        <v>1</v>
      </c>
      <c r="P108" s="408" t="s">
        <v>28</v>
      </c>
      <c r="Q108" s="136" t="s">
        <v>580</v>
      </c>
      <c r="R108" s="120">
        <v>600000</v>
      </c>
      <c r="S108" s="117" t="s">
        <v>757</v>
      </c>
    </row>
    <row r="109" spans="1:19" ht="80.25" customHeight="1" x14ac:dyDescent="0.25">
      <c r="A109" s="429">
        <v>99</v>
      </c>
      <c r="B109" s="427"/>
      <c r="C109" s="136" t="s">
        <v>579</v>
      </c>
      <c r="D109" s="121" t="s">
        <v>388</v>
      </c>
      <c r="E109" s="121" t="s">
        <v>106</v>
      </c>
      <c r="F109" s="121" t="s">
        <v>399</v>
      </c>
      <c r="G109" s="425" t="s">
        <v>601</v>
      </c>
      <c r="H109" s="425" t="s">
        <v>449</v>
      </c>
      <c r="I109" s="120" t="s">
        <v>590</v>
      </c>
      <c r="J109" s="121" t="s">
        <v>586</v>
      </c>
      <c r="K109" s="411" t="s">
        <v>591</v>
      </c>
      <c r="L109" s="426" t="s">
        <v>592</v>
      </c>
      <c r="M109" s="120" t="s">
        <v>590</v>
      </c>
      <c r="N109" s="426" t="s">
        <v>35</v>
      </c>
      <c r="O109" s="450">
        <v>1</v>
      </c>
      <c r="P109" s="408" t="s">
        <v>28</v>
      </c>
      <c r="Q109" s="136" t="s">
        <v>580</v>
      </c>
      <c r="R109" s="120">
        <v>600000</v>
      </c>
      <c r="S109" s="117" t="s">
        <v>758</v>
      </c>
    </row>
    <row r="110" spans="1:19" ht="80.25" customHeight="1" x14ac:dyDescent="0.25">
      <c r="A110" s="429">
        <v>100</v>
      </c>
      <c r="B110" s="427"/>
      <c r="C110" s="136" t="s">
        <v>579</v>
      </c>
      <c r="D110" s="121" t="s">
        <v>388</v>
      </c>
      <c r="E110" s="121" t="s">
        <v>106</v>
      </c>
      <c r="F110" s="121" t="s">
        <v>399</v>
      </c>
      <c r="G110" s="425" t="s">
        <v>601</v>
      </c>
      <c r="H110" s="425" t="s">
        <v>449</v>
      </c>
      <c r="I110" s="120" t="s">
        <v>590</v>
      </c>
      <c r="J110" s="121" t="s">
        <v>586</v>
      </c>
      <c r="K110" s="411" t="s">
        <v>591</v>
      </c>
      <c r="L110" s="426" t="s">
        <v>592</v>
      </c>
      <c r="M110" s="120" t="s">
        <v>590</v>
      </c>
      <c r="N110" s="426" t="s">
        <v>35</v>
      </c>
      <c r="O110" s="450">
        <v>1</v>
      </c>
      <c r="P110" s="408" t="s">
        <v>28</v>
      </c>
      <c r="Q110" s="136" t="s">
        <v>580</v>
      </c>
      <c r="R110" s="120">
        <v>600000</v>
      </c>
      <c r="S110" s="117" t="s">
        <v>759</v>
      </c>
    </row>
    <row r="111" spans="1:19" ht="80.25" customHeight="1" x14ac:dyDescent="0.25">
      <c r="A111" s="429">
        <v>101</v>
      </c>
      <c r="B111" s="427"/>
      <c r="C111" s="136" t="s">
        <v>579</v>
      </c>
      <c r="D111" s="121" t="s">
        <v>388</v>
      </c>
      <c r="E111" s="121" t="s">
        <v>106</v>
      </c>
      <c r="F111" s="121" t="s">
        <v>399</v>
      </c>
      <c r="G111" s="425" t="s">
        <v>601</v>
      </c>
      <c r="H111" s="425" t="s">
        <v>449</v>
      </c>
      <c r="I111" s="120" t="s">
        <v>590</v>
      </c>
      <c r="J111" s="121" t="s">
        <v>586</v>
      </c>
      <c r="K111" s="411" t="s">
        <v>591</v>
      </c>
      <c r="L111" s="426" t="s">
        <v>592</v>
      </c>
      <c r="M111" s="120" t="s">
        <v>590</v>
      </c>
      <c r="N111" s="426" t="s">
        <v>35</v>
      </c>
      <c r="O111" s="450">
        <v>1</v>
      </c>
      <c r="P111" s="408" t="s">
        <v>28</v>
      </c>
      <c r="Q111" s="136" t="s">
        <v>580</v>
      </c>
      <c r="R111" s="120">
        <v>600000</v>
      </c>
      <c r="S111" s="117" t="s">
        <v>760</v>
      </c>
    </row>
    <row r="112" spans="1:19" ht="80.25" customHeight="1" x14ac:dyDescent="0.25">
      <c r="A112" s="429">
        <v>102</v>
      </c>
      <c r="B112" s="427"/>
      <c r="C112" s="136" t="s">
        <v>579</v>
      </c>
      <c r="D112" s="121" t="s">
        <v>388</v>
      </c>
      <c r="E112" s="121" t="s">
        <v>106</v>
      </c>
      <c r="F112" s="121" t="s">
        <v>399</v>
      </c>
      <c r="G112" s="425" t="s">
        <v>601</v>
      </c>
      <c r="H112" s="425" t="s">
        <v>449</v>
      </c>
      <c r="I112" s="120" t="s">
        <v>590</v>
      </c>
      <c r="J112" s="121" t="s">
        <v>586</v>
      </c>
      <c r="K112" s="411" t="s">
        <v>591</v>
      </c>
      <c r="L112" s="426" t="s">
        <v>592</v>
      </c>
      <c r="M112" s="120" t="s">
        <v>590</v>
      </c>
      <c r="N112" s="426" t="s">
        <v>35</v>
      </c>
      <c r="O112" s="450">
        <v>1</v>
      </c>
      <c r="P112" s="408" t="s">
        <v>28</v>
      </c>
      <c r="Q112" s="136" t="s">
        <v>580</v>
      </c>
      <c r="R112" s="120">
        <v>600000</v>
      </c>
      <c r="S112" s="117" t="s">
        <v>761</v>
      </c>
    </row>
    <row r="113" spans="1:19" ht="80.25" customHeight="1" x14ac:dyDescent="0.25">
      <c r="A113" s="429">
        <v>103</v>
      </c>
      <c r="B113" s="427"/>
      <c r="C113" s="136" t="s">
        <v>579</v>
      </c>
      <c r="D113" s="121" t="s">
        <v>388</v>
      </c>
      <c r="E113" s="121" t="s">
        <v>106</v>
      </c>
      <c r="F113" s="121" t="s">
        <v>399</v>
      </c>
      <c r="G113" s="425" t="s">
        <v>601</v>
      </c>
      <c r="H113" s="425" t="s">
        <v>449</v>
      </c>
      <c r="I113" s="120" t="s">
        <v>590</v>
      </c>
      <c r="J113" s="121" t="s">
        <v>586</v>
      </c>
      <c r="K113" s="411" t="s">
        <v>591</v>
      </c>
      <c r="L113" s="426" t="s">
        <v>592</v>
      </c>
      <c r="M113" s="120" t="s">
        <v>590</v>
      </c>
      <c r="N113" s="426" t="s">
        <v>35</v>
      </c>
      <c r="O113" s="450">
        <v>1</v>
      </c>
      <c r="P113" s="408" t="s">
        <v>28</v>
      </c>
      <c r="Q113" s="136" t="s">
        <v>580</v>
      </c>
      <c r="R113" s="120">
        <v>600000</v>
      </c>
      <c r="S113" s="117" t="s">
        <v>762</v>
      </c>
    </row>
    <row r="114" spans="1:19" ht="80.25" customHeight="1" x14ac:dyDescent="0.25">
      <c r="A114" s="429">
        <v>104</v>
      </c>
      <c r="B114" s="427"/>
      <c r="C114" s="136" t="s">
        <v>579</v>
      </c>
      <c r="D114" s="121" t="s">
        <v>388</v>
      </c>
      <c r="E114" s="121" t="s">
        <v>106</v>
      </c>
      <c r="F114" s="121" t="s">
        <v>399</v>
      </c>
      <c r="G114" s="425" t="s">
        <v>601</v>
      </c>
      <c r="H114" s="425" t="s">
        <v>449</v>
      </c>
      <c r="I114" s="120" t="s">
        <v>590</v>
      </c>
      <c r="J114" s="121" t="s">
        <v>586</v>
      </c>
      <c r="K114" s="411" t="s">
        <v>591</v>
      </c>
      <c r="L114" s="426" t="s">
        <v>592</v>
      </c>
      <c r="M114" s="120" t="s">
        <v>590</v>
      </c>
      <c r="N114" s="426" t="s">
        <v>35</v>
      </c>
      <c r="O114" s="450">
        <v>1</v>
      </c>
      <c r="P114" s="408" t="s">
        <v>28</v>
      </c>
      <c r="Q114" s="136" t="s">
        <v>580</v>
      </c>
      <c r="R114" s="120">
        <v>600000</v>
      </c>
      <c r="S114" s="117" t="s">
        <v>763</v>
      </c>
    </row>
    <row r="115" spans="1:19" ht="80.25" customHeight="1" x14ac:dyDescent="0.25">
      <c r="A115" s="429">
        <v>105</v>
      </c>
      <c r="B115" s="427"/>
      <c r="C115" s="136" t="s">
        <v>579</v>
      </c>
      <c r="D115" s="121" t="s">
        <v>388</v>
      </c>
      <c r="E115" s="121" t="s">
        <v>106</v>
      </c>
      <c r="F115" s="121" t="s">
        <v>399</v>
      </c>
      <c r="G115" s="425" t="s">
        <v>601</v>
      </c>
      <c r="H115" s="425" t="s">
        <v>449</v>
      </c>
      <c r="I115" s="120" t="s">
        <v>590</v>
      </c>
      <c r="J115" s="121" t="s">
        <v>586</v>
      </c>
      <c r="K115" s="411" t="s">
        <v>591</v>
      </c>
      <c r="L115" s="426" t="s">
        <v>592</v>
      </c>
      <c r="M115" s="120" t="s">
        <v>590</v>
      </c>
      <c r="N115" s="426" t="s">
        <v>35</v>
      </c>
      <c r="O115" s="450">
        <v>1</v>
      </c>
      <c r="P115" s="408" t="s">
        <v>28</v>
      </c>
      <c r="Q115" s="136" t="s">
        <v>580</v>
      </c>
      <c r="R115" s="120">
        <v>600000</v>
      </c>
      <c r="S115" s="117" t="s">
        <v>764</v>
      </c>
    </row>
    <row r="116" spans="1:19" ht="80.25" customHeight="1" x14ac:dyDescent="0.25">
      <c r="A116" s="429">
        <v>106</v>
      </c>
      <c r="B116" s="427"/>
      <c r="C116" s="136" t="s">
        <v>579</v>
      </c>
      <c r="D116" s="121" t="s">
        <v>388</v>
      </c>
      <c r="E116" s="121" t="s">
        <v>106</v>
      </c>
      <c r="F116" s="121" t="s">
        <v>399</v>
      </c>
      <c r="G116" s="425" t="s">
        <v>601</v>
      </c>
      <c r="H116" s="425" t="s">
        <v>449</v>
      </c>
      <c r="I116" s="120" t="s">
        <v>590</v>
      </c>
      <c r="J116" s="121" t="s">
        <v>586</v>
      </c>
      <c r="K116" s="411" t="s">
        <v>591</v>
      </c>
      <c r="L116" s="426" t="s">
        <v>592</v>
      </c>
      <c r="M116" s="120" t="s">
        <v>590</v>
      </c>
      <c r="N116" s="426" t="s">
        <v>35</v>
      </c>
      <c r="O116" s="450">
        <v>1</v>
      </c>
      <c r="P116" s="408" t="s">
        <v>28</v>
      </c>
      <c r="Q116" s="136" t="s">
        <v>580</v>
      </c>
      <c r="R116" s="120">
        <v>600000</v>
      </c>
      <c r="S116" s="117" t="s">
        <v>765</v>
      </c>
    </row>
    <row r="117" spans="1:19" ht="80.25" customHeight="1" x14ac:dyDescent="0.25">
      <c r="A117" s="429">
        <v>107</v>
      </c>
      <c r="B117" s="427"/>
      <c r="C117" s="136" t="s">
        <v>579</v>
      </c>
      <c r="D117" s="121" t="s">
        <v>388</v>
      </c>
      <c r="E117" s="121" t="s">
        <v>106</v>
      </c>
      <c r="F117" s="121" t="s">
        <v>399</v>
      </c>
      <c r="G117" s="425" t="s">
        <v>601</v>
      </c>
      <c r="H117" s="425" t="s">
        <v>449</v>
      </c>
      <c r="I117" s="120" t="s">
        <v>590</v>
      </c>
      <c r="J117" s="121" t="s">
        <v>586</v>
      </c>
      <c r="K117" s="411" t="s">
        <v>591</v>
      </c>
      <c r="L117" s="426" t="s">
        <v>592</v>
      </c>
      <c r="M117" s="120" t="s">
        <v>590</v>
      </c>
      <c r="N117" s="426" t="s">
        <v>35</v>
      </c>
      <c r="O117" s="450">
        <v>1</v>
      </c>
      <c r="P117" s="408" t="s">
        <v>28</v>
      </c>
      <c r="Q117" s="136" t="s">
        <v>580</v>
      </c>
      <c r="R117" s="120">
        <v>600000</v>
      </c>
      <c r="S117" s="117" t="s">
        <v>766</v>
      </c>
    </row>
    <row r="118" spans="1:19" ht="80.25" customHeight="1" x14ac:dyDescent="0.25">
      <c r="A118" s="429">
        <v>108</v>
      </c>
      <c r="B118" s="427"/>
      <c r="C118" s="136" t="s">
        <v>579</v>
      </c>
      <c r="D118" s="121" t="s">
        <v>388</v>
      </c>
      <c r="E118" s="121" t="s">
        <v>106</v>
      </c>
      <c r="F118" s="121" t="s">
        <v>399</v>
      </c>
      <c r="G118" s="425" t="s">
        <v>601</v>
      </c>
      <c r="H118" s="425" t="s">
        <v>449</v>
      </c>
      <c r="I118" s="120" t="s">
        <v>590</v>
      </c>
      <c r="J118" s="121" t="s">
        <v>586</v>
      </c>
      <c r="K118" s="411" t="s">
        <v>591</v>
      </c>
      <c r="L118" s="426" t="s">
        <v>592</v>
      </c>
      <c r="M118" s="120" t="s">
        <v>590</v>
      </c>
      <c r="N118" s="426" t="s">
        <v>35</v>
      </c>
      <c r="O118" s="450">
        <v>1</v>
      </c>
      <c r="P118" s="408" t="s">
        <v>28</v>
      </c>
      <c r="Q118" s="136" t="s">
        <v>580</v>
      </c>
      <c r="R118" s="120">
        <v>600000</v>
      </c>
      <c r="S118" s="117" t="s">
        <v>767</v>
      </c>
    </row>
    <row r="119" spans="1:19" ht="80.25" customHeight="1" x14ac:dyDescent="0.25">
      <c r="A119" s="429">
        <v>109</v>
      </c>
      <c r="B119" s="427"/>
      <c r="C119" s="421" t="s">
        <v>664</v>
      </c>
      <c r="D119" s="121" t="s">
        <v>388</v>
      </c>
      <c r="E119" s="121" t="s">
        <v>106</v>
      </c>
      <c r="F119" s="121" t="s">
        <v>399</v>
      </c>
      <c r="G119" s="425" t="s">
        <v>601</v>
      </c>
      <c r="H119" s="425" t="s">
        <v>449</v>
      </c>
      <c r="I119" s="120" t="s">
        <v>590</v>
      </c>
      <c r="J119" s="121" t="s">
        <v>675</v>
      </c>
      <c r="K119" s="411" t="s">
        <v>672</v>
      </c>
      <c r="L119" s="426" t="s">
        <v>673</v>
      </c>
      <c r="M119" s="120" t="s">
        <v>590</v>
      </c>
      <c r="N119" s="426" t="s">
        <v>35</v>
      </c>
      <c r="O119" s="450">
        <v>1</v>
      </c>
      <c r="P119" s="408" t="s">
        <v>28</v>
      </c>
      <c r="Q119" s="136" t="s">
        <v>674</v>
      </c>
      <c r="R119" s="120">
        <v>600000</v>
      </c>
      <c r="S119" s="117"/>
    </row>
    <row r="120" spans="1:19" ht="80.25" customHeight="1" x14ac:dyDescent="0.25">
      <c r="A120" s="429">
        <v>110</v>
      </c>
      <c r="B120" s="427"/>
      <c r="C120" s="421" t="s">
        <v>664</v>
      </c>
      <c r="D120" s="121" t="s">
        <v>388</v>
      </c>
      <c r="E120" s="121" t="s">
        <v>106</v>
      </c>
      <c r="F120" s="121" t="s">
        <v>399</v>
      </c>
      <c r="G120" s="425" t="s">
        <v>601</v>
      </c>
      <c r="H120" s="425" t="s">
        <v>449</v>
      </c>
      <c r="I120" s="120" t="s">
        <v>590</v>
      </c>
      <c r="J120" s="121" t="s">
        <v>675</v>
      </c>
      <c r="K120" s="411" t="s">
        <v>672</v>
      </c>
      <c r="L120" s="426" t="s">
        <v>673</v>
      </c>
      <c r="M120" s="120" t="s">
        <v>590</v>
      </c>
      <c r="N120" s="426" t="s">
        <v>35</v>
      </c>
      <c r="O120" s="450">
        <v>1</v>
      </c>
      <c r="P120" s="408" t="s">
        <v>28</v>
      </c>
      <c r="Q120" s="136" t="s">
        <v>674</v>
      </c>
      <c r="R120" s="120">
        <v>600000</v>
      </c>
      <c r="S120" s="117"/>
    </row>
    <row r="121" spans="1:19" ht="80.25" customHeight="1" x14ac:dyDescent="0.25">
      <c r="A121" s="429">
        <v>111</v>
      </c>
      <c r="B121" s="427"/>
      <c r="C121" s="421" t="s">
        <v>664</v>
      </c>
      <c r="D121" s="121" t="s">
        <v>388</v>
      </c>
      <c r="E121" s="121" t="s">
        <v>106</v>
      </c>
      <c r="F121" s="121" t="s">
        <v>399</v>
      </c>
      <c r="G121" s="425" t="s">
        <v>601</v>
      </c>
      <c r="H121" s="425" t="s">
        <v>449</v>
      </c>
      <c r="I121" s="120" t="s">
        <v>590</v>
      </c>
      <c r="J121" s="121" t="s">
        <v>675</v>
      </c>
      <c r="K121" s="411" t="s">
        <v>672</v>
      </c>
      <c r="L121" s="426" t="s">
        <v>673</v>
      </c>
      <c r="M121" s="120" t="s">
        <v>590</v>
      </c>
      <c r="N121" s="426" t="s">
        <v>35</v>
      </c>
      <c r="O121" s="450">
        <v>1</v>
      </c>
      <c r="P121" s="408" t="s">
        <v>28</v>
      </c>
      <c r="Q121" s="136" t="s">
        <v>674</v>
      </c>
      <c r="R121" s="120">
        <v>600000</v>
      </c>
      <c r="S121" s="117"/>
    </row>
    <row r="122" spans="1:19" ht="80.25" customHeight="1" x14ac:dyDescent="0.25">
      <c r="A122" s="429">
        <v>112</v>
      </c>
      <c r="B122" s="427"/>
      <c r="C122" s="421" t="s">
        <v>664</v>
      </c>
      <c r="D122" s="121" t="s">
        <v>388</v>
      </c>
      <c r="E122" s="121" t="s">
        <v>106</v>
      </c>
      <c r="F122" s="121" t="s">
        <v>399</v>
      </c>
      <c r="G122" s="425" t="s">
        <v>601</v>
      </c>
      <c r="H122" s="425" t="s">
        <v>449</v>
      </c>
      <c r="I122" s="120" t="s">
        <v>590</v>
      </c>
      <c r="J122" s="121" t="s">
        <v>675</v>
      </c>
      <c r="K122" s="411" t="s">
        <v>672</v>
      </c>
      <c r="L122" s="426" t="s">
        <v>673</v>
      </c>
      <c r="M122" s="120" t="s">
        <v>590</v>
      </c>
      <c r="N122" s="426" t="s">
        <v>35</v>
      </c>
      <c r="O122" s="450">
        <v>1</v>
      </c>
      <c r="P122" s="408" t="s">
        <v>28</v>
      </c>
      <c r="Q122" s="136" t="s">
        <v>674</v>
      </c>
      <c r="R122" s="120">
        <v>600000</v>
      </c>
      <c r="S122" s="117"/>
    </row>
    <row r="123" spans="1:19" ht="80.25" customHeight="1" x14ac:dyDescent="0.25">
      <c r="A123" s="429">
        <v>113</v>
      </c>
      <c r="B123" s="427"/>
      <c r="C123" s="421" t="s">
        <v>664</v>
      </c>
      <c r="D123" s="121" t="s">
        <v>388</v>
      </c>
      <c r="E123" s="121" t="s">
        <v>106</v>
      </c>
      <c r="F123" s="121" t="s">
        <v>399</v>
      </c>
      <c r="G123" s="425" t="s">
        <v>601</v>
      </c>
      <c r="H123" s="425" t="s">
        <v>449</v>
      </c>
      <c r="I123" s="120" t="s">
        <v>590</v>
      </c>
      <c r="J123" s="121" t="s">
        <v>675</v>
      </c>
      <c r="K123" s="411" t="s">
        <v>672</v>
      </c>
      <c r="L123" s="426" t="s">
        <v>673</v>
      </c>
      <c r="M123" s="120" t="s">
        <v>590</v>
      </c>
      <c r="N123" s="426" t="s">
        <v>35</v>
      </c>
      <c r="O123" s="450">
        <v>1</v>
      </c>
      <c r="P123" s="408" t="s">
        <v>28</v>
      </c>
      <c r="Q123" s="136" t="s">
        <v>674</v>
      </c>
      <c r="R123" s="120">
        <v>600000</v>
      </c>
      <c r="S123" s="117"/>
    </row>
    <row r="124" spans="1:19" ht="80.25" customHeight="1" x14ac:dyDescent="0.25">
      <c r="A124" s="429">
        <v>114</v>
      </c>
      <c r="B124" s="427"/>
      <c r="C124" s="421" t="s">
        <v>664</v>
      </c>
      <c r="D124" s="121" t="s">
        <v>388</v>
      </c>
      <c r="E124" s="121" t="s">
        <v>106</v>
      </c>
      <c r="F124" s="121" t="s">
        <v>399</v>
      </c>
      <c r="G124" s="425" t="s">
        <v>601</v>
      </c>
      <c r="H124" s="425" t="s">
        <v>449</v>
      </c>
      <c r="I124" s="120" t="s">
        <v>590</v>
      </c>
      <c r="J124" s="121" t="s">
        <v>675</v>
      </c>
      <c r="K124" s="411" t="s">
        <v>672</v>
      </c>
      <c r="L124" s="426" t="s">
        <v>673</v>
      </c>
      <c r="M124" s="120" t="s">
        <v>590</v>
      </c>
      <c r="N124" s="426" t="s">
        <v>35</v>
      </c>
      <c r="O124" s="450">
        <v>1</v>
      </c>
      <c r="P124" s="408" t="s">
        <v>28</v>
      </c>
      <c r="Q124" s="136" t="s">
        <v>674</v>
      </c>
      <c r="R124" s="120">
        <v>600000</v>
      </c>
      <c r="S124" s="117"/>
    </row>
    <row r="125" spans="1:19" ht="80.25" customHeight="1" x14ac:dyDescent="0.25">
      <c r="A125" s="429">
        <v>115</v>
      </c>
      <c r="B125" s="427"/>
      <c r="C125" s="421" t="s">
        <v>664</v>
      </c>
      <c r="D125" s="121" t="s">
        <v>388</v>
      </c>
      <c r="E125" s="121" t="s">
        <v>106</v>
      </c>
      <c r="F125" s="121" t="s">
        <v>399</v>
      </c>
      <c r="G125" s="425" t="s">
        <v>601</v>
      </c>
      <c r="H125" s="425" t="s">
        <v>449</v>
      </c>
      <c r="I125" s="120" t="s">
        <v>590</v>
      </c>
      <c r="J125" s="121" t="s">
        <v>675</v>
      </c>
      <c r="K125" s="411" t="s">
        <v>672</v>
      </c>
      <c r="L125" s="426" t="s">
        <v>673</v>
      </c>
      <c r="M125" s="120" t="s">
        <v>590</v>
      </c>
      <c r="N125" s="426" t="s">
        <v>35</v>
      </c>
      <c r="O125" s="450">
        <v>1</v>
      </c>
      <c r="P125" s="408" t="s">
        <v>28</v>
      </c>
      <c r="Q125" s="136" t="s">
        <v>674</v>
      </c>
      <c r="R125" s="120">
        <v>600000</v>
      </c>
      <c r="S125" s="117"/>
    </row>
    <row r="126" spans="1:19" ht="80.25" customHeight="1" x14ac:dyDescent="0.25">
      <c r="A126" s="429">
        <v>116</v>
      </c>
      <c r="B126" s="427"/>
      <c r="C126" s="421" t="s">
        <v>665</v>
      </c>
      <c r="D126" s="121" t="s">
        <v>388</v>
      </c>
      <c r="E126" s="121" t="s">
        <v>106</v>
      </c>
      <c r="F126" s="121" t="s">
        <v>399</v>
      </c>
      <c r="G126" s="425" t="s">
        <v>601</v>
      </c>
      <c r="H126" s="425" t="s">
        <v>449</v>
      </c>
      <c r="I126" s="120" t="s">
        <v>590</v>
      </c>
      <c r="J126" s="121" t="s">
        <v>669</v>
      </c>
      <c r="K126" s="411" t="s">
        <v>672</v>
      </c>
      <c r="L126" s="426" t="s">
        <v>673</v>
      </c>
      <c r="M126" s="120" t="s">
        <v>590</v>
      </c>
      <c r="N126" s="426" t="s">
        <v>35</v>
      </c>
      <c r="O126" s="450">
        <v>1</v>
      </c>
      <c r="P126" s="408" t="s">
        <v>28</v>
      </c>
      <c r="Q126" s="136" t="s">
        <v>674</v>
      </c>
      <c r="R126" s="120">
        <v>600000</v>
      </c>
      <c r="S126" s="117"/>
    </row>
    <row r="127" spans="1:19" ht="80.25" customHeight="1" x14ac:dyDescent="0.25">
      <c r="A127" s="429">
        <v>117</v>
      </c>
      <c r="B127" s="427"/>
      <c r="C127" s="421" t="s">
        <v>665</v>
      </c>
      <c r="D127" s="121" t="s">
        <v>388</v>
      </c>
      <c r="E127" s="121" t="s">
        <v>106</v>
      </c>
      <c r="F127" s="121" t="s">
        <v>399</v>
      </c>
      <c r="G127" s="425" t="s">
        <v>601</v>
      </c>
      <c r="H127" s="425" t="s">
        <v>449</v>
      </c>
      <c r="I127" s="120" t="s">
        <v>590</v>
      </c>
      <c r="J127" s="121" t="s">
        <v>669</v>
      </c>
      <c r="K127" s="411" t="s">
        <v>672</v>
      </c>
      <c r="L127" s="426" t="s">
        <v>673</v>
      </c>
      <c r="M127" s="120" t="s">
        <v>590</v>
      </c>
      <c r="N127" s="426" t="s">
        <v>35</v>
      </c>
      <c r="O127" s="450">
        <v>1</v>
      </c>
      <c r="P127" s="408" t="s">
        <v>28</v>
      </c>
      <c r="Q127" s="136" t="s">
        <v>674</v>
      </c>
      <c r="R127" s="120">
        <v>600000</v>
      </c>
      <c r="S127" s="117"/>
    </row>
    <row r="128" spans="1:19" ht="80.25" customHeight="1" x14ac:dyDescent="0.25">
      <c r="A128" s="429">
        <v>118</v>
      </c>
      <c r="B128" s="427"/>
      <c r="C128" s="421" t="s">
        <v>665</v>
      </c>
      <c r="D128" s="121" t="s">
        <v>388</v>
      </c>
      <c r="E128" s="121" t="s">
        <v>106</v>
      </c>
      <c r="F128" s="121" t="s">
        <v>399</v>
      </c>
      <c r="G128" s="425" t="s">
        <v>601</v>
      </c>
      <c r="H128" s="425" t="s">
        <v>449</v>
      </c>
      <c r="I128" s="120" t="s">
        <v>590</v>
      </c>
      <c r="J128" s="121" t="s">
        <v>669</v>
      </c>
      <c r="K128" s="411" t="s">
        <v>672</v>
      </c>
      <c r="L128" s="426" t="s">
        <v>673</v>
      </c>
      <c r="M128" s="120" t="s">
        <v>590</v>
      </c>
      <c r="N128" s="426" t="s">
        <v>35</v>
      </c>
      <c r="O128" s="450">
        <v>1</v>
      </c>
      <c r="P128" s="408" t="s">
        <v>28</v>
      </c>
      <c r="Q128" s="136" t="s">
        <v>674</v>
      </c>
      <c r="R128" s="120">
        <v>600000</v>
      </c>
      <c r="S128" s="117"/>
    </row>
    <row r="129" spans="1:19" ht="80.25" customHeight="1" x14ac:dyDescent="0.25">
      <c r="A129" s="429">
        <v>119</v>
      </c>
      <c r="B129" s="427"/>
      <c r="C129" s="421" t="s">
        <v>665</v>
      </c>
      <c r="D129" s="121" t="s">
        <v>388</v>
      </c>
      <c r="E129" s="121" t="s">
        <v>106</v>
      </c>
      <c r="F129" s="121" t="s">
        <v>399</v>
      </c>
      <c r="G129" s="425" t="s">
        <v>601</v>
      </c>
      <c r="H129" s="425" t="s">
        <v>449</v>
      </c>
      <c r="I129" s="120" t="s">
        <v>590</v>
      </c>
      <c r="J129" s="121" t="s">
        <v>669</v>
      </c>
      <c r="K129" s="411" t="s">
        <v>672</v>
      </c>
      <c r="L129" s="426" t="s">
        <v>673</v>
      </c>
      <c r="M129" s="120" t="s">
        <v>590</v>
      </c>
      <c r="N129" s="426" t="s">
        <v>35</v>
      </c>
      <c r="O129" s="450">
        <v>1</v>
      </c>
      <c r="P129" s="408" t="s">
        <v>28</v>
      </c>
      <c r="Q129" s="136" t="s">
        <v>674</v>
      </c>
      <c r="R129" s="120">
        <v>600000</v>
      </c>
      <c r="S129" s="117"/>
    </row>
    <row r="130" spans="1:19" ht="80.25" customHeight="1" x14ac:dyDescent="0.25">
      <c r="A130" s="429">
        <v>120</v>
      </c>
      <c r="B130" s="427"/>
      <c r="C130" s="421" t="s">
        <v>665</v>
      </c>
      <c r="D130" s="121" t="s">
        <v>388</v>
      </c>
      <c r="E130" s="121" t="s">
        <v>106</v>
      </c>
      <c r="F130" s="121" t="s">
        <v>399</v>
      </c>
      <c r="G130" s="425" t="s">
        <v>601</v>
      </c>
      <c r="H130" s="425" t="s">
        <v>449</v>
      </c>
      <c r="I130" s="120" t="s">
        <v>590</v>
      </c>
      <c r="J130" s="121" t="s">
        <v>669</v>
      </c>
      <c r="K130" s="411" t="s">
        <v>672</v>
      </c>
      <c r="L130" s="426" t="s">
        <v>673</v>
      </c>
      <c r="M130" s="120" t="s">
        <v>590</v>
      </c>
      <c r="N130" s="426" t="s">
        <v>35</v>
      </c>
      <c r="O130" s="450">
        <v>1</v>
      </c>
      <c r="P130" s="408" t="s">
        <v>28</v>
      </c>
      <c r="Q130" s="136" t="s">
        <v>674</v>
      </c>
      <c r="R130" s="120">
        <v>600000</v>
      </c>
      <c r="S130" s="117"/>
    </row>
    <row r="131" spans="1:19" ht="80.25" customHeight="1" x14ac:dyDescent="0.25">
      <c r="A131" s="429">
        <v>121</v>
      </c>
      <c r="B131" s="427"/>
      <c r="C131" s="421" t="s">
        <v>665</v>
      </c>
      <c r="D131" s="121" t="s">
        <v>388</v>
      </c>
      <c r="E131" s="121" t="s">
        <v>106</v>
      </c>
      <c r="F131" s="121" t="s">
        <v>399</v>
      </c>
      <c r="G131" s="425" t="s">
        <v>601</v>
      </c>
      <c r="H131" s="425" t="s">
        <v>449</v>
      </c>
      <c r="I131" s="120" t="s">
        <v>590</v>
      </c>
      <c r="J131" s="121" t="s">
        <v>669</v>
      </c>
      <c r="K131" s="411" t="s">
        <v>672</v>
      </c>
      <c r="L131" s="426" t="s">
        <v>673</v>
      </c>
      <c r="M131" s="120" t="s">
        <v>590</v>
      </c>
      <c r="N131" s="426" t="s">
        <v>35</v>
      </c>
      <c r="O131" s="450">
        <v>1</v>
      </c>
      <c r="P131" s="408" t="s">
        <v>28</v>
      </c>
      <c r="Q131" s="136" t="s">
        <v>674</v>
      </c>
      <c r="R131" s="120">
        <v>600000</v>
      </c>
      <c r="S131" s="117"/>
    </row>
    <row r="132" spans="1:19" ht="80.25" customHeight="1" x14ac:dyDescent="0.25">
      <c r="A132" s="429">
        <v>122</v>
      </c>
      <c r="B132" s="427"/>
      <c r="C132" s="421" t="s">
        <v>665</v>
      </c>
      <c r="D132" s="121" t="s">
        <v>388</v>
      </c>
      <c r="E132" s="121" t="s">
        <v>106</v>
      </c>
      <c r="F132" s="121" t="s">
        <v>399</v>
      </c>
      <c r="G132" s="425" t="s">
        <v>601</v>
      </c>
      <c r="H132" s="425" t="s">
        <v>449</v>
      </c>
      <c r="I132" s="120" t="s">
        <v>590</v>
      </c>
      <c r="J132" s="121" t="s">
        <v>669</v>
      </c>
      <c r="K132" s="411" t="s">
        <v>672</v>
      </c>
      <c r="L132" s="426" t="s">
        <v>673</v>
      </c>
      <c r="M132" s="120" t="s">
        <v>590</v>
      </c>
      <c r="N132" s="426" t="s">
        <v>35</v>
      </c>
      <c r="O132" s="450">
        <v>1</v>
      </c>
      <c r="P132" s="408" t="s">
        <v>28</v>
      </c>
      <c r="Q132" s="136" t="s">
        <v>674</v>
      </c>
      <c r="R132" s="120">
        <v>600000</v>
      </c>
      <c r="S132" s="117"/>
    </row>
    <row r="133" spans="1:19" ht="80.25" customHeight="1" x14ac:dyDescent="0.25">
      <c r="A133" s="429">
        <v>123</v>
      </c>
      <c r="B133" s="427"/>
      <c r="C133" s="421" t="s">
        <v>666</v>
      </c>
      <c r="D133" s="121" t="s">
        <v>388</v>
      </c>
      <c r="E133" s="121" t="s">
        <v>106</v>
      </c>
      <c r="F133" s="121" t="s">
        <v>399</v>
      </c>
      <c r="G133" s="425" t="s">
        <v>601</v>
      </c>
      <c r="H133" s="425" t="s">
        <v>449</v>
      </c>
      <c r="I133" s="120" t="s">
        <v>590</v>
      </c>
      <c r="J133" s="121" t="s">
        <v>670</v>
      </c>
      <c r="K133" s="411" t="s">
        <v>672</v>
      </c>
      <c r="L133" s="426" t="s">
        <v>673</v>
      </c>
      <c r="M133" s="120" t="s">
        <v>590</v>
      </c>
      <c r="N133" s="426" t="s">
        <v>35</v>
      </c>
      <c r="O133" s="450">
        <v>1</v>
      </c>
      <c r="P133" s="408" t="s">
        <v>28</v>
      </c>
      <c r="Q133" s="136" t="s">
        <v>674</v>
      </c>
      <c r="R133" s="120">
        <v>600000</v>
      </c>
      <c r="S133" s="117"/>
    </row>
    <row r="134" spans="1:19" ht="80.25" customHeight="1" x14ac:dyDescent="0.25">
      <c r="A134" s="429">
        <v>124</v>
      </c>
      <c r="B134" s="427"/>
      <c r="C134" s="421" t="s">
        <v>666</v>
      </c>
      <c r="D134" s="121" t="s">
        <v>388</v>
      </c>
      <c r="E134" s="121" t="s">
        <v>106</v>
      </c>
      <c r="F134" s="121" t="s">
        <v>399</v>
      </c>
      <c r="G134" s="425" t="s">
        <v>601</v>
      </c>
      <c r="H134" s="425" t="s">
        <v>449</v>
      </c>
      <c r="I134" s="120" t="s">
        <v>590</v>
      </c>
      <c r="J134" s="121" t="s">
        <v>670</v>
      </c>
      <c r="K134" s="411" t="s">
        <v>672</v>
      </c>
      <c r="L134" s="426" t="s">
        <v>673</v>
      </c>
      <c r="M134" s="120" t="s">
        <v>590</v>
      </c>
      <c r="N134" s="426" t="s">
        <v>35</v>
      </c>
      <c r="O134" s="450">
        <v>1</v>
      </c>
      <c r="P134" s="408" t="s">
        <v>28</v>
      </c>
      <c r="Q134" s="136" t="s">
        <v>674</v>
      </c>
      <c r="R134" s="120">
        <v>600000</v>
      </c>
      <c r="S134" s="117"/>
    </row>
    <row r="135" spans="1:19" ht="80.25" customHeight="1" x14ac:dyDescent="0.25">
      <c r="A135" s="429">
        <v>125</v>
      </c>
      <c r="B135" s="427"/>
      <c r="C135" s="421" t="s">
        <v>666</v>
      </c>
      <c r="D135" s="121" t="s">
        <v>388</v>
      </c>
      <c r="E135" s="121" t="s">
        <v>106</v>
      </c>
      <c r="F135" s="121" t="s">
        <v>399</v>
      </c>
      <c r="G135" s="425" t="s">
        <v>601</v>
      </c>
      <c r="H135" s="425" t="s">
        <v>449</v>
      </c>
      <c r="I135" s="120" t="s">
        <v>590</v>
      </c>
      <c r="J135" s="121" t="s">
        <v>670</v>
      </c>
      <c r="K135" s="411" t="s">
        <v>672</v>
      </c>
      <c r="L135" s="426" t="s">
        <v>673</v>
      </c>
      <c r="M135" s="120" t="s">
        <v>590</v>
      </c>
      <c r="N135" s="426" t="s">
        <v>35</v>
      </c>
      <c r="O135" s="450">
        <v>1</v>
      </c>
      <c r="P135" s="408" t="s">
        <v>28</v>
      </c>
      <c r="Q135" s="136" t="s">
        <v>674</v>
      </c>
      <c r="R135" s="120">
        <v>600000</v>
      </c>
      <c r="S135" s="117"/>
    </row>
    <row r="136" spans="1:19" ht="80.25" customHeight="1" x14ac:dyDescent="0.25">
      <c r="A136" s="429">
        <v>126</v>
      </c>
      <c r="B136" s="427"/>
      <c r="C136" s="421" t="s">
        <v>666</v>
      </c>
      <c r="D136" s="121" t="s">
        <v>388</v>
      </c>
      <c r="E136" s="121" t="s">
        <v>106</v>
      </c>
      <c r="F136" s="121" t="s">
        <v>399</v>
      </c>
      <c r="G136" s="425" t="s">
        <v>601</v>
      </c>
      <c r="H136" s="425" t="s">
        <v>449</v>
      </c>
      <c r="I136" s="120" t="s">
        <v>590</v>
      </c>
      <c r="J136" s="121" t="s">
        <v>670</v>
      </c>
      <c r="K136" s="411" t="s">
        <v>672</v>
      </c>
      <c r="L136" s="426" t="s">
        <v>673</v>
      </c>
      <c r="M136" s="120" t="s">
        <v>590</v>
      </c>
      <c r="N136" s="426" t="s">
        <v>35</v>
      </c>
      <c r="O136" s="450">
        <v>1</v>
      </c>
      <c r="P136" s="408" t="s">
        <v>28</v>
      </c>
      <c r="Q136" s="136" t="s">
        <v>674</v>
      </c>
      <c r="R136" s="120">
        <v>600000</v>
      </c>
      <c r="S136" s="117"/>
    </row>
    <row r="137" spans="1:19" ht="80.25" customHeight="1" x14ac:dyDescent="0.25">
      <c r="A137" s="429">
        <v>127</v>
      </c>
      <c r="B137" s="427"/>
      <c r="C137" s="421" t="s">
        <v>666</v>
      </c>
      <c r="D137" s="121" t="s">
        <v>388</v>
      </c>
      <c r="E137" s="121" t="s">
        <v>106</v>
      </c>
      <c r="F137" s="121" t="s">
        <v>399</v>
      </c>
      <c r="G137" s="425" t="s">
        <v>601</v>
      </c>
      <c r="H137" s="425" t="s">
        <v>449</v>
      </c>
      <c r="I137" s="120" t="s">
        <v>590</v>
      </c>
      <c r="J137" s="121" t="s">
        <v>670</v>
      </c>
      <c r="K137" s="411" t="s">
        <v>672</v>
      </c>
      <c r="L137" s="426" t="s">
        <v>673</v>
      </c>
      <c r="M137" s="120" t="s">
        <v>590</v>
      </c>
      <c r="N137" s="426" t="s">
        <v>35</v>
      </c>
      <c r="O137" s="450">
        <v>1</v>
      </c>
      <c r="P137" s="408" t="s">
        <v>28</v>
      </c>
      <c r="Q137" s="136" t="s">
        <v>674</v>
      </c>
      <c r="R137" s="120">
        <v>600000</v>
      </c>
      <c r="S137" s="117"/>
    </row>
    <row r="138" spans="1:19" ht="80.25" customHeight="1" x14ac:dyDescent="0.25">
      <c r="A138" s="429">
        <v>128</v>
      </c>
      <c r="B138" s="427"/>
      <c r="C138" s="421" t="s">
        <v>666</v>
      </c>
      <c r="D138" s="121" t="s">
        <v>388</v>
      </c>
      <c r="E138" s="121" t="s">
        <v>106</v>
      </c>
      <c r="F138" s="121" t="s">
        <v>399</v>
      </c>
      <c r="G138" s="425" t="s">
        <v>601</v>
      </c>
      <c r="H138" s="425" t="s">
        <v>449</v>
      </c>
      <c r="I138" s="120" t="s">
        <v>590</v>
      </c>
      <c r="J138" s="121" t="s">
        <v>670</v>
      </c>
      <c r="K138" s="411" t="s">
        <v>672</v>
      </c>
      <c r="L138" s="426" t="s">
        <v>673</v>
      </c>
      <c r="M138" s="120" t="s">
        <v>590</v>
      </c>
      <c r="N138" s="426" t="s">
        <v>35</v>
      </c>
      <c r="O138" s="450">
        <v>1</v>
      </c>
      <c r="P138" s="408" t="s">
        <v>28</v>
      </c>
      <c r="Q138" s="136" t="s">
        <v>674</v>
      </c>
      <c r="R138" s="120">
        <v>600000</v>
      </c>
      <c r="S138" s="117"/>
    </row>
    <row r="139" spans="1:19" ht="80.25" customHeight="1" x14ac:dyDescent="0.25">
      <c r="A139" s="429">
        <v>129</v>
      </c>
      <c r="B139" s="427"/>
      <c r="C139" s="421" t="s">
        <v>666</v>
      </c>
      <c r="D139" s="121" t="s">
        <v>388</v>
      </c>
      <c r="E139" s="121" t="s">
        <v>106</v>
      </c>
      <c r="F139" s="121" t="s">
        <v>399</v>
      </c>
      <c r="G139" s="425" t="s">
        <v>601</v>
      </c>
      <c r="H139" s="425" t="s">
        <v>449</v>
      </c>
      <c r="I139" s="120" t="s">
        <v>590</v>
      </c>
      <c r="J139" s="121" t="s">
        <v>670</v>
      </c>
      <c r="K139" s="411" t="s">
        <v>672</v>
      </c>
      <c r="L139" s="426" t="s">
        <v>673</v>
      </c>
      <c r="M139" s="120" t="s">
        <v>590</v>
      </c>
      <c r="N139" s="426" t="s">
        <v>35</v>
      </c>
      <c r="O139" s="450">
        <v>1</v>
      </c>
      <c r="P139" s="408" t="s">
        <v>28</v>
      </c>
      <c r="Q139" s="136" t="s">
        <v>674</v>
      </c>
      <c r="R139" s="120">
        <v>600000</v>
      </c>
      <c r="S139" s="117"/>
    </row>
    <row r="140" spans="1:19" ht="80.25" customHeight="1" x14ac:dyDescent="0.25">
      <c r="A140" s="429">
        <v>130</v>
      </c>
      <c r="B140" s="427"/>
      <c r="C140" s="421" t="s">
        <v>666</v>
      </c>
      <c r="D140" s="121" t="s">
        <v>388</v>
      </c>
      <c r="E140" s="121" t="s">
        <v>106</v>
      </c>
      <c r="F140" s="121" t="s">
        <v>399</v>
      </c>
      <c r="G140" s="425" t="s">
        <v>601</v>
      </c>
      <c r="H140" s="425" t="s">
        <v>449</v>
      </c>
      <c r="I140" s="120" t="s">
        <v>590</v>
      </c>
      <c r="J140" s="121" t="s">
        <v>670</v>
      </c>
      <c r="K140" s="411" t="s">
        <v>672</v>
      </c>
      <c r="L140" s="426" t="s">
        <v>673</v>
      </c>
      <c r="M140" s="120" t="s">
        <v>590</v>
      </c>
      <c r="N140" s="426" t="s">
        <v>35</v>
      </c>
      <c r="O140" s="450">
        <v>1</v>
      </c>
      <c r="P140" s="408" t="s">
        <v>28</v>
      </c>
      <c r="Q140" s="136" t="s">
        <v>674</v>
      </c>
      <c r="R140" s="120">
        <v>600000</v>
      </c>
      <c r="S140" s="117"/>
    </row>
    <row r="141" spans="1:19" ht="80.25" customHeight="1" x14ac:dyDescent="0.25">
      <c r="A141" s="429">
        <v>131</v>
      </c>
      <c r="B141" s="427"/>
      <c r="C141" s="421" t="s">
        <v>667</v>
      </c>
      <c r="D141" s="121" t="s">
        <v>388</v>
      </c>
      <c r="E141" s="121" t="s">
        <v>106</v>
      </c>
      <c r="F141" s="121" t="s">
        <v>399</v>
      </c>
      <c r="G141" s="425" t="s">
        <v>601</v>
      </c>
      <c r="H141" s="425" t="s">
        <v>449</v>
      </c>
      <c r="I141" s="120" t="s">
        <v>590</v>
      </c>
      <c r="J141" s="121" t="s">
        <v>671</v>
      </c>
      <c r="K141" s="411" t="s">
        <v>672</v>
      </c>
      <c r="L141" s="426" t="s">
        <v>673</v>
      </c>
      <c r="M141" s="120" t="s">
        <v>590</v>
      </c>
      <c r="N141" s="426" t="s">
        <v>35</v>
      </c>
      <c r="O141" s="450">
        <v>1</v>
      </c>
      <c r="P141" s="408" t="s">
        <v>28</v>
      </c>
      <c r="Q141" s="136" t="s">
        <v>674</v>
      </c>
      <c r="R141" s="120">
        <v>600000</v>
      </c>
      <c r="S141" s="117"/>
    </row>
    <row r="142" spans="1:19" ht="80.25" customHeight="1" x14ac:dyDescent="0.25">
      <c r="A142" s="429">
        <v>132</v>
      </c>
      <c r="B142" s="427"/>
      <c r="C142" s="421" t="s">
        <v>667</v>
      </c>
      <c r="D142" s="121" t="s">
        <v>388</v>
      </c>
      <c r="E142" s="121" t="s">
        <v>106</v>
      </c>
      <c r="F142" s="121" t="s">
        <v>399</v>
      </c>
      <c r="G142" s="425" t="s">
        <v>601</v>
      </c>
      <c r="H142" s="425" t="s">
        <v>449</v>
      </c>
      <c r="I142" s="120" t="s">
        <v>590</v>
      </c>
      <c r="J142" s="121" t="s">
        <v>671</v>
      </c>
      <c r="K142" s="411" t="s">
        <v>672</v>
      </c>
      <c r="L142" s="426" t="s">
        <v>673</v>
      </c>
      <c r="M142" s="120" t="s">
        <v>590</v>
      </c>
      <c r="N142" s="426" t="s">
        <v>35</v>
      </c>
      <c r="O142" s="450">
        <v>1</v>
      </c>
      <c r="P142" s="408" t="s">
        <v>28</v>
      </c>
      <c r="Q142" s="136" t="s">
        <v>674</v>
      </c>
      <c r="R142" s="120">
        <v>600000</v>
      </c>
      <c r="S142" s="117"/>
    </row>
    <row r="143" spans="1:19" ht="80.25" customHeight="1" x14ac:dyDescent="0.25">
      <c r="A143" s="429">
        <v>133</v>
      </c>
      <c r="B143" s="427"/>
      <c r="C143" s="421" t="s">
        <v>667</v>
      </c>
      <c r="D143" s="121" t="s">
        <v>388</v>
      </c>
      <c r="E143" s="121" t="s">
        <v>106</v>
      </c>
      <c r="F143" s="121" t="s">
        <v>399</v>
      </c>
      <c r="G143" s="425" t="s">
        <v>601</v>
      </c>
      <c r="H143" s="425" t="s">
        <v>449</v>
      </c>
      <c r="I143" s="120" t="s">
        <v>590</v>
      </c>
      <c r="J143" s="121" t="s">
        <v>671</v>
      </c>
      <c r="K143" s="411" t="s">
        <v>672</v>
      </c>
      <c r="L143" s="426" t="s">
        <v>673</v>
      </c>
      <c r="M143" s="120" t="s">
        <v>590</v>
      </c>
      <c r="N143" s="426" t="s">
        <v>35</v>
      </c>
      <c r="O143" s="450">
        <v>1</v>
      </c>
      <c r="P143" s="408" t="s">
        <v>28</v>
      </c>
      <c r="Q143" s="136" t="s">
        <v>674</v>
      </c>
      <c r="R143" s="120">
        <v>600000</v>
      </c>
      <c r="S143" s="117"/>
    </row>
    <row r="144" spans="1:19" ht="80.25" customHeight="1" x14ac:dyDescent="0.25">
      <c r="A144" s="429">
        <v>134</v>
      </c>
      <c r="B144" s="427"/>
      <c r="C144" s="421" t="s">
        <v>667</v>
      </c>
      <c r="D144" s="121" t="s">
        <v>388</v>
      </c>
      <c r="E144" s="121" t="s">
        <v>106</v>
      </c>
      <c r="F144" s="121" t="s">
        <v>399</v>
      </c>
      <c r="G144" s="425" t="s">
        <v>601</v>
      </c>
      <c r="H144" s="425" t="s">
        <v>449</v>
      </c>
      <c r="I144" s="120" t="s">
        <v>590</v>
      </c>
      <c r="J144" s="121" t="s">
        <v>671</v>
      </c>
      <c r="K144" s="411" t="s">
        <v>672</v>
      </c>
      <c r="L144" s="426" t="s">
        <v>673</v>
      </c>
      <c r="M144" s="120" t="s">
        <v>590</v>
      </c>
      <c r="N144" s="426" t="s">
        <v>35</v>
      </c>
      <c r="O144" s="450">
        <v>1</v>
      </c>
      <c r="P144" s="408" t="s">
        <v>28</v>
      </c>
      <c r="Q144" s="136" t="s">
        <v>674</v>
      </c>
      <c r="R144" s="120">
        <v>600000</v>
      </c>
      <c r="S144" s="117"/>
    </row>
    <row r="145" spans="1:19" ht="80.25" customHeight="1" x14ac:dyDescent="0.25">
      <c r="A145" s="429">
        <v>135</v>
      </c>
      <c r="B145" s="427"/>
      <c r="C145" s="421" t="s">
        <v>667</v>
      </c>
      <c r="D145" s="121" t="s">
        <v>388</v>
      </c>
      <c r="E145" s="121" t="s">
        <v>106</v>
      </c>
      <c r="F145" s="121" t="s">
        <v>399</v>
      </c>
      <c r="G145" s="425" t="s">
        <v>601</v>
      </c>
      <c r="H145" s="425" t="s">
        <v>449</v>
      </c>
      <c r="I145" s="120" t="s">
        <v>590</v>
      </c>
      <c r="J145" s="121" t="s">
        <v>671</v>
      </c>
      <c r="K145" s="411" t="s">
        <v>672</v>
      </c>
      <c r="L145" s="426" t="s">
        <v>673</v>
      </c>
      <c r="M145" s="120" t="s">
        <v>590</v>
      </c>
      <c r="N145" s="426" t="s">
        <v>35</v>
      </c>
      <c r="O145" s="450">
        <v>1</v>
      </c>
      <c r="P145" s="408" t="s">
        <v>28</v>
      </c>
      <c r="Q145" s="136" t="s">
        <v>674</v>
      </c>
      <c r="R145" s="120">
        <v>600000</v>
      </c>
      <c r="S145" s="117"/>
    </row>
    <row r="146" spans="1:19" ht="80.25" customHeight="1" x14ac:dyDescent="0.25">
      <c r="A146" s="429">
        <v>136</v>
      </c>
      <c r="B146" s="427"/>
      <c r="C146" s="421" t="s">
        <v>667</v>
      </c>
      <c r="D146" s="121" t="s">
        <v>388</v>
      </c>
      <c r="E146" s="121" t="s">
        <v>106</v>
      </c>
      <c r="F146" s="121" t="s">
        <v>399</v>
      </c>
      <c r="G146" s="425" t="s">
        <v>601</v>
      </c>
      <c r="H146" s="425" t="s">
        <v>449</v>
      </c>
      <c r="I146" s="120" t="s">
        <v>590</v>
      </c>
      <c r="J146" s="121" t="s">
        <v>671</v>
      </c>
      <c r="K146" s="411" t="s">
        <v>672</v>
      </c>
      <c r="L146" s="426" t="s">
        <v>673</v>
      </c>
      <c r="M146" s="120" t="s">
        <v>590</v>
      </c>
      <c r="N146" s="426" t="s">
        <v>35</v>
      </c>
      <c r="O146" s="450">
        <v>1</v>
      </c>
      <c r="P146" s="408" t="s">
        <v>28</v>
      </c>
      <c r="Q146" s="136" t="s">
        <v>674</v>
      </c>
      <c r="R146" s="120">
        <v>600000</v>
      </c>
      <c r="S146" s="117"/>
    </row>
    <row r="147" spans="1:19" ht="80.25" customHeight="1" x14ac:dyDescent="0.25">
      <c r="A147" s="429">
        <v>137</v>
      </c>
      <c r="B147" s="427"/>
      <c r="C147" s="421" t="s">
        <v>667</v>
      </c>
      <c r="D147" s="121" t="s">
        <v>388</v>
      </c>
      <c r="E147" s="121" t="s">
        <v>106</v>
      </c>
      <c r="F147" s="121" t="s">
        <v>399</v>
      </c>
      <c r="G147" s="425" t="s">
        <v>601</v>
      </c>
      <c r="H147" s="425" t="s">
        <v>449</v>
      </c>
      <c r="I147" s="120" t="s">
        <v>590</v>
      </c>
      <c r="J147" s="121" t="s">
        <v>671</v>
      </c>
      <c r="K147" s="411" t="s">
        <v>672</v>
      </c>
      <c r="L147" s="426" t="s">
        <v>673</v>
      </c>
      <c r="M147" s="120" t="s">
        <v>590</v>
      </c>
      <c r="N147" s="426" t="s">
        <v>35</v>
      </c>
      <c r="O147" s="450">
        <v>1</v>
      </c>
      <c r="P147" s="408" t="s">
        <v>28</v>
      </c>
      <c r="Q147" s="136" t="s">
        <v>674</v>
      </c>
      <c r="R147" s="120">
        <v>600000</v>
      </c>
      <c r="S147" s="117"/>
    </row>
    <row r="148" spans="1:19" ht="80.25" customHeight="1" x14ac:dyDescent="0.25">
      <c r="A148" s="429">
        <v>138</v>
      </c>
      <c r="B148" s="427"/>
      <c r="C148" s="432" t="s">
        <v>667</v>
      </c>
      <c r="D148" s="121" t="s">
        <v>388</v>
      </c>
      <c r="E148" s="121" t="s">
        <v>106</v>
      </c>
      <c r="F148" s="121" t="s">
        <v>399</v>
      </c>
      <c r="G148" s="425" t="s">
        <v>601</v>
      </c>
      <c r="H148" s="425" t="s">
        <v>449</v>
      </c>
      <c r="I148" s="120" t="s">
        <v>590</v>
      </c>
      <c r="J148" s="121" t="s">
        <v>671</v>
      </c>
      <c r="K148" s="411" t="s">
        <v>672</v>
      </c>
      <c r="L148" s="426" t="s">
        <v>673</v>
      </c>
      <c r="M148" s="120" t="s">
        <v>590</v>
      </c>
      <c r="N148" s="426" t="s">
        <v>35</v>
      </c>
      <c r="O148" s="450">
        <v>1</v>
      </c>
      <c r="P148" s="408" t="s">
        <v>28</v>
      </c>
      <c r="Q148" s="136" t="s">
        <v>674</v>
      </c>
      <c r="R148" s="120">
        <v>600000</v>
      </c>
      <c r="S148" s="117"/>
    </row>
    <row r="149" spans="1:19" ht="40.5" customHeight="1" x14ac:dyDescent="0.25">
      <c r="A149" s="599" t="s">
        <v>41</v>
      </c>
      <c r="B149" s="600"/>
      <c r="C149" s="600"/>
      <c r="D149" s="601"/>
      <c r="E149" s="425"/>
      <c r="F149" s="425"/>
      <c r="G149" s="425"/>
      <c r="H149" s="425"/>
      <c r="I149" s="425"/>
      <c r="J149" s="425"/>
      <c r="K149" s="425"/>
      <c r="L149" s="426"/>
      <c r="M149" s="425"/>
      <c r="N149" s="425"/>
      <c r="O149" s="454">
        <f>SUM(O11:O148)</f>
        <v>138</v>
      </c>
      <c r="P149" s="425"/>
      <c r="Q149" s="425"/>
      <c r="R149" s="126">
        <f>SUM(R11:R148)</f>
        <v>417821800</v>
      </c>
      <c r="S149" s="14"/>
    </row>
    <row r="150" spans="1:19" ht="40.5" customHeight="1" x14ac:dyDescent="0.25">
      <c r="A150" s="437"/>
      <c r="B150" s="437"/>
      <c r="C150" s="437"/>
      <c r="D150" s="437"/>
      <c r="E150" s="438"/>
      <c r="F150" s="438"/>
      <c r="G150" s="438"/>
      <c r="H150" s="438"/>
      <c r="I150" s="438"/>
      <c r="J150" s="438"/>
      <c r="K150" s="438"/>
      <c r="L150" s="439"/>
      <c r="M150" s="438"/>
      <c r="N150" s="438"/>
      <c r="O150" s="438"/>
      <c r="P150" s="438"/>
      <c r="Q150" s="438"/>
      <c r="R150" s="440"/>
      <c r="S150" s="441"/>
    </row>
    <row r="151" spans="1:19" ht="40.5" customHeight="1" x14ac:dyDescent="0.25">
      <c r="A151" s="437"/>
      <c r="B151" s="437"/>
      <c r="C151" s="437"/>
      <c r="D151" s="437"/>
      <c r="E151" s="438"/>
      <c r="F151" s="438"/>
      <c r="G151" s="438"/>
      <c r="H151" s="438"/>
      <c r="I151" s="438"/>
      <c r="J151" s="438"/>
      <c r="K151" s="438"/>
      <c r="L151" s="439"/>
      <c r="M151" s="438"/>
      <c r="N151" s="438"/>
      <c r="O151" s="438"/>
      <c r="P151" s="438"/>
      <c r="Q151" s="438"/>
      <c r="R151" s="440"/>
      <c r="S151" s="441"/>
    </row>
    <row r="152" spans="1:19" x14ac:dyDescent="0.25"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</row>
    <row r="153" spans="1:19" x14ac:dyDescent="0.25"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</row>
    <row r="154" spans="1:19" x14ac:dyDescent="0.25">
      <c r="A154" s="574" t="s">
        <v>43</v>
      </c>
      <c r="B154" s="574"/>
      <c r="C154" s="574"/>
      <c r="D154" s="574"/>
      <c r="M154" s="574" t="s">
        <v>784</v>
      </c>
      <c r="N154" s="574"/>
      <c r="O154" s="574"/>
      <c r="P154" s="574"/>
      <c r="Q154" s="125"/>
    </row>
    <row r="155" spans="1:19" x14ac:dyDescent="0.25">
      <c r="A155" s="577" t="s">
        <v>468</v>
      </c>
      <c r="B155" s="577"/>
      <c r="C155" s="577"/>
      <c r="D155" s="577"/>
      <c r="M155" s="574" t="s">
        <v>42</v>
      </c>
      <c r="N155" s="574"/>
      <c r="O155" s="574"/>
      <c r="P155" s="574"/>
      <c r="Q155" s="125"/>
    </row>
    <row r="156" spans="1:19" x14ac:dyDescent="0.25">
      <c r="Q156" s="125"/>
    </row>
    <row r="157" spans="1:19" x14ac:dyDescent="0.25">
      <c r="Q157" s="125"/>
    </row>
    <row r="158" spans="1:19" x14ac:dyDescent="0.25">
      <c r="Q158" s="125"/>
    </row>
    <row r="159" spans="1:19" x14ac:dyDescent="0.25">
      <c r="Q159" s="125"/>
    </row>
    <row r="160" spans="1:19" x14ac:dyDescent="0.25">
      <c r="A160" s="574" t="s">
        <v>566</v>
      </c>
      <c r="B160" s="574"/>
      <c r="C160" s="574"/>
      <c r="D160" s="574"/>
      <c r="M160" s="574" t="s">
        <v>466</v>
      </c>
      <c r="N160" s="574"/>
      <c r="O160" s="574"/>
      <c r="P160" s="574"/>
    </row>
    <row r="161" spans="1:16" x14ac:dyDescent="0.25">
      <c r="A161" s="574" t="s">
        <v>567</v>
      </c>
      <c r="B161" s="574"/>
      <c r="C161" s="574"/>
      <c r="D161" s="574"/>
      <c r="M161" s="574" t="s">
        <v>467</v>
      </c>
      <c r="N161" s="574"/>
      <c r="O161" s="574"/>
      <c r="P161" s="574"/>
    </row>
    <row r="162" spans="1:16" x14ac:dyDescent="0.25">
      <c r="A162" s="574"/>
      <c r="B162" s="574"/>
      <c r="C162" s="574"/>
    </row>
    <row r="210" spans="1:18" x14ac:dyDescent="0.25">
      <c r="F210" t="s">
        <v>305</v>
      </c>
    </row>
    <row r="212" spans="1:18" x14ac:dyDescent="0.25">
      <c r="H212" s="116"/>
    </row>
    <row r="213" spans="1:18" x14ac:dyDescent="0.25">
      <c r="A213" s="574"/>
      <c r="B213" s="574"/>
      <c r="C213" s="574"/>
      <c r="D213" s="422"/>
      <c r="H213" s="116"/>
    </row>
    <row r="214" spans="1:18" x14ac:dyDescent="0.25">
      <c r="A214" s="574"/>
      <c r="B214" s="574"/>
      <c r="C214" s="574"/>
      <c r="D214" s="422"/>
      <c r="Q214" s="115"/>
      <c r="R214" s="115"/>
    </row>
    <row r="216" spans="1:18" x14ac:dyDescent="0.25">
      <c r="Q216" s="115"/>
    </row>
    <row r="218" spans="1:18" x14ac:dyDescent="0.25">
      <c r="Q218" s="115"/>
    </row>
    <row r="219" spans="1:18" x14ac:dyDescent="0.25">
      <c r="A219" s="574"/>
      <c r="B219" s="574"/>
      <c r="C219" s="574"/>
      <c r="D219" s="422"/>
    </row>
    <row r="220" spans="1:18" x14ac:dyDescent="0.25">
      <c r="A220" s="574"/>
      <c r="B220" s="574"/>
      <c r="C220" s="574"/>
      <c r="D220" s="422"/>
    </row>
    <row r="221" spans="1:18" x14ac:dyDescent="0.25">
      <c r="A221" s="574"/>
      <c r="B221" s="574"/>
      <c r="C221" s="574"/>
      <c r="D221" s="422"/>
    </row>
  </sheetData>
  <mergeCells count="32">
    <mergeCell ref="Q8:Q9"/>
    <mergeCell ref="R8:R9"/>
    <mergeCell ref="S8:S9"/>
    <mergeCell ref="A1:S1"/>
    <mergeCell ref="A2:S2"/>
    <mergeCell ref="A8:B9"/>
    <mergeCell ref="C8:C9"/>
    <mergeCell ref="D8:E8"/>
    <mergeCell ref="F8:F9"/>
    <mergeCell ref="G8:H8"/>
    <mergeCell ref="I8:I9"/>
    <mergeCell ref="J8:J9"/>
    <mergeCell ref="K8:L8"/>
    <mergeCell ref="A160:D160"/>
    <mergeCell ref="M160:P160"/>
    <mergeCell ref="M8:M9"/>
    <mergeCell ref="N8:N9"/>
    <mergeCell ref="P8:P9"/>
    <mergeCell ref="A149:D149"/>
    <mergeCell ref="A154:D154"/>
    <mergeCell ref="M154:P154"/>
    <mergeCell ref="A155:D155"/>
    <mergeCell ref="M155:P155"/>
    <mergeCell ref="O8:O9"/>
    <mergeCell ref="A220:C220"/>
    <mergeCell ref="A221:C221"/>
    <mergeCell ref="A161:D161"/>
    <mergeCell ref="M161:P161"/>
    <mergeCell ref="A162:C162"/>
    <mergeCell ref="A213:C213"/>
    <mergeCell ref="A214:C214"/>
    <mergeCell ref="A219:C219"/>
  </mergeCells>
  <printOptions horizontalCentered="1"/>
  <pageMargins left="0" right="0" top="0.59055118110236227" bottom="0" header="0.31496062992125984" footer="0.31496062992125984"/>
  <pageSetup paperSize="258" scale="56" orientation="landscape" horizontalDpi="4294967293" verticalDpi="0" r:id="rId1"/>
  <rowBreaks count="1" manualBreakCount="1">
    <brk id="10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</sheetPr>
  <dimension ref="A1:U137"/>
  <sheetViews>
    <sheetView view="pageBreakPreview" zoomScale="75" zoomScaleNormal="75" zoomScaleSheetLayoutView="75" workbookViewId="0">
      <selection activeCell="I20" sqref="I20"/>
    </sheetView>
  </sheetViews>
  <sheetFormatPr defaultRowHeight="15" x14ac:dyDescent="0.25"/>
  <cols>
    <col min="1" max="1" width="12.85546875" customWidth="1"/>
    <col min="2" max="2" width="11.28515625" customWidth="1"/>
    <col min="3" max="3" width="18.28515625" customWidth="1"/>
    <col min="4" max="4" width="16.5703125" customWidth="1"/>
    <col min="5" max="5" width="17.140625" customWidth="1"/>
    <col min="6" max="6" width="14.140625" customWidth="1"/>
    <col min="7" max="7" width="12.5703125" customWidth="1"/>
    <col min="8" max="8" width="11.28515625" customWidth="1"/>
    <col min="9" max="9" width="13.7109375" customWidth="1"/>
    <col min="10" max="10" width="15.5703125" customWidth="1"/>
    <col min="11" max="11" width="12.140625" customWidth="1"/>
    <col min="13" max="13" width="10.7109375" customWidth="1"/>
    <col min="16" max="16" width="13" customWidth="1"/>
    <col min="17" max="17" width="13.85546875" bestFit="1" customWidth="1"/>
    <col min="18" max="18" width="13" customWidth="1"/>
    <col min="19" max="19" width="15" customWidth="1"/>
    <col min="20" max="20" width="13.42578125" customWidth="1"/>
  </cols>
  <sheetData>
    <row r="1" spans="1:21" ht="15.75" customHeight="1" x14ac:dyDescent="0.25">
      <c r="A1" s="582" t="s">
        <v>610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</row>
    <row r="2" spans="1:21" ht="15.75" customHeight="1" x14ac:dyDescent="0.25">
      <c r="A2" s="582" t="s">
        <v>44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</row>
    <row r="3" spans="1:21" x14ac:dyDescent="0.25">
      <c r="R3" t="s">
        <v>464</v>
      </c>
    </row>
    <row r="4" spans="1:21" x14ac:dyDescent="0.25">
      <c r="A4" t="s">
        <v>2</v>
      </c>
      <c r="B4" t="s">
        <v>5</v>
      </c>
      <c r="C4" t="s">
        <v>6</v>
      </c>
    </row>
    <row r="5" spans="1:21" x14ac:dyDescent="0.25">
      <c r="A5" t="s">
        <v>3</v>
      </c>
      <c r="B5" t="s">
        <v>5</v>
      </c>
      <c r="C5" t="s">
        <v>462</v>
      </c>
    </row>
    <row r="6" spans="1:21" x14ac:dyDescent="0.25">
      <c r="A6" t="s">
        <v>4</v>
      </c>
      <c r="B6" t="s">
        <v>5</v>
      </c>
      <c r="C6" t="s">
        <v>8</v>
      </c>
    </row>
    <row r="8" spans="1:21" ht="30" customHeight="1" x14ac:dyDescent="0.25">
      <c r="A8" s="608" t="s">
        <v>363</v>
      </c>
      <c r="B8" s="614" t="s">
        <v>623</v>
      </c>
      <c r="C8" s="614"/>
      <c r="D8" s="605" t="s">
        <v>624</v>
      </c>
      <c r="E8" s="613" t="s">
        <v>625</v>
      </c>
      <c r="F8" s="613"/>
      <c r="G8" s="613"/>
      <c r="H8" s="605" t="s">
        <v>626</v>
      </c>
      <c r="I8" s="605" t="s">
        <v>545</v>
      </c>
      <c r="J8" s="605" t="s">
        <v>627</v>
      </c>
      <c r="K8" s="605" t="s">
        <v>628</v>
      </c>
      <c r="L8" s="605" t="s">
        <v>627</v>
      </c>
      <c r="M8" s="604" t="s">
        <v>629</v>
      </c>
      <c r="N8" s="604"/>
      <c r="O8" s="615" t="s">
        <v>630</v>
      </c>
      <c r="P8" s="616"/>
      <c r="Q8" s="616"/>
      <c r="R8" s="617"/>
      <c r="S8" s="604" t="s">
        <v>646</v>
      </c>
      <c r="T8" s="604"/>
      <c r="U8" s="605" t="s">
        <v>435</v>
      </c>
    </row>
    <row r="9" spans="1:21" x14ac:dyDescent="0.25">
      <c r="A9" s="612"/>
      <c r="B9" s="608" t="s">
        <v>631</v>
      </c>
      <c r="C9" s="610" t="s">
        <v>632</v>
      </c>
      <c r="D9" s="606"/>
      <c r="E9" s="606" t="s">
        <v>633</v>
      </c>
      <c r="F9" s="606" t="s">
        <v>634</v>
      </c>
      <c r="G9" s="612" t="s">
        <v>49</v>
      </c>
      <c r="H9" s="606"/>
      <c r="I9" s="606"/>
      <c r="J9" s="606"/>
      <c r="K9" s="606"/>
      <c r="L9" s="606"/>
      <c r="M9" s="606" t="s">
        <v>632</v>
      </c>
      <c r="N9" s="612" t="s">
        <v>635</v>
      </c>
      <c r="O9" s="613" t="s">
        <v>636</v>
      </c>
      <c r="P9" s="613"/>
      <c r="Q9" s="613" t="s">
        <v>637</v>
      </c>
      <c r="R9" s="613"/>
      <c r="S9" s="606" t="s">
        <v>632</v>
      </c>
      <c r="T9" s="612" t="s">
        <v>635</v>
      </c>
      <c r="U9" s="606"/>
    </row>
    <row r="10" spans="1:21" x14ac:dyDescent="0.25">
      <c r="A10" s="609"/>
      <c r="B10" s="609"/>
      <c r="C10" s="611"/>
      <c r="D10" s="607"/>
      <c r="E10" s="607"/>
      <c r="F10" s="607"/>
      <c r="G10" s="609"/>
      <c r="H10" s="607"/>
      <c r="I10" s="607"/>
      <c r="J10" s="607"/>
      <c r="K10" s="607"/>
      <c r="L10" s="607"/>
      <c r="M10" s="607"/>
      <c r="N10" s="609"/>
      <c r="O10" s="396" t="s">
        <v>638</v>
      </c>
      <c r="P10" s="397" t="s">
        <v>635</v>
      </c>
      <c r="Q10" s="396" t="s">
        <v>639</v>
      </c>
      <c r="R10" s="397" t="s">
        <v>635</v>
      </c>
      <c r="S10" s="607"/>
      <c r="T10" s="609"/>
      <c r="U10" s="607"/>
    </row>
    <row r="11" spans="1:21" x14ac:dyDescent="0.25">
      <c r="A11" s="398">
        <v>1</v>
      </c>
      <c r="B11" s="398"/>
      <c r="C11" s="398">
        <v>2</v>
      </c>
      <c r="D11" s="398">
        <v>3</v>
      </c>
      <c r="E11" s="398">
        <v>4</v>
      </c>
      <c r="F11" s="398">
        <v>5</v>
      </c>
      <c r="G11" s="398">
        <v>6</v>
      </c>
      <c r="H11" s="398">
        <v>7</v>
      </c>
      <c r="I11" s="398">
        <v>8</v>
      </c>
      <c r="J11" s="398">
        <v>9</v>
      </c>
      <c r="K11" s="398">
        <v>10</v>
      </c>
      <c r="L11" s="398">
        <v>11</v>
      </c>
      <c r="M11" s="398">
        <v>12</v>
      </c>
      <c r="N11" s="398">
        <v>13</v>
      </c>
      <c r="O11" s="398">
        <v>14</v>
      </c>
      <c r="P11" s="398">
        <v>15</v>
      </c>
      <c r="Q11" s="398">
        <v>16</v>
      </c>
      <c r="R11" s="398">
        <v>17</v>
      </c>
      <c r="S11" s="398">
        <v>18</v>
      </c>
      <c r="T11" s="398">
        <v>19</v>
      </c>
      <c r="U11" s="398">
        <v>20</v>
      </c>
    </row>
    <row r="12" spans="1:21" ht="30" x14ac:dyDescent="0.25">
      <c r="A12" s="202">
        <v>1</v>
      </c>
      <c r="B12" s="202">
        <v>13210401</v>
      </c>
      <c r="C12" s="377" t="s">
        <v>120</v>
      </c>
      <c r="D12" s="399" t="s">
        <v>568</v>
      </c>
      <c r="E12" s="395" t="s">
        <v>611</v>
      </c>
      <c r="F12" s="412" t="s">
        <v>311</v>
      </c>
      <c r="G12" s="12" t="s">
        <v>115</v>
      </c>
      <c r="H12" s="6" t="s">
        <v>612</v>
      </c>
      <c r="I12" s="202" t="s">
        <v>613</v>
      </c>
      <c r="J12" s="6"/>
      <c r="K12" s="202" t="s">
        <v>614</v>
      </c>
      <c r="L12" s="202"/>
      <c r="M12" s="6"/>
      <c r="N12" s="378"/>
      <c r="O12" s="6"/>
      <c r="P12" s="6"/>
      <c r="Q12" s="6">
        <v>1</v>
      </c>
      <c r="R12" s="379">
        <v>150000</v>
      </c>
      <c r="S12" s="380"/>
      <c r="T12" s="379">
        <v>150000</v>
      </c>
      <c r="U12" s="6"/>
    </row>
    <row r="13" spans="1:21" x14ac:dyDescent="0.25">
      <c r="A13" s="1">
        <v>2</v>
      </c>
      <c r="B13" s="1">
        <v>13210401</v>
      </c>
      <c r="C13" s="219" t="s">
        <v>262</v>
      </c>
      <c r="D13" s="399" t="s">
        <v>568</v>
      </c>
      <c r="E13" s="12" t="s">
        <v>273</v>
      </c>
      <c r="F13" s="406" t="s">
        <v>147</v>
      </c>
      <c r="G13" s="12" t="s">
        <v>115</v>
      </c>
      <c r="H13" s="12" t="s">
        <v>612</v>
      </c>
      <c r="I13" s="381">
        <v>32874</v>
      </c>
      <c r="J13" s="12"/>
      <c r="K13" s="1" t="s">
        <v>614</v>
      </c>
      <c r="L13" s="1"/>
      <c r="M13" s="12"/>
      <c r="N13" s="12"/>
      <c r="O13" s="12"/>
      <c r="P13" s="12"/>
      <c r="Q13" s="12">
        <v>1</v>
      </c>
      <c r="R13" s="382">
        <v>300000</v>
      </c>
      <c r="S13" s="383"/>
      <c r="T13" s="382">
        <v>300000</v>
      </c>
      <c r="U13" s="12"/>
    </row>
    <row r="14" spans="1:21" x14ac:dyDescent="0.25">
      <c r="A14" s="1">
        <v>3</v>
      </c>
      <c r="B14" s="1">
        <v>13210401</v>
      </c>
      <c r="C14" s="219" t="s">
        <v>262</v>
      </c>
      <c r="D14" s="399" t="s">
        <v>568</v>
      </c>
      <c r="E14" s="12" t="s">
        <v>273</v>
      </c>
      <c r="F14" s="406" t="s">
        <v>147</v>
      </c>
      <c r="G14" s="12" t="s">
        <v>115</v>
      </c>
      <c r="H14" s="12" t="s">
        <v>612</v>
      </c>
      <c r="I14" s="381">
        <v>32874</v>
      </c>
      <c r="J14" s="12"/>
      <c r="K14" s="1" t="s">
        <v>614</v>
      </c>
      <c r="L14" s="1"/>
      <c r="M14" s="12"/>
      <c r="N14" s="12"/>
      <c r="O14" s="12"/>
      <c r="P14" s="12"/>
      <c r="Q14" s="12">
        <v>1</v>
      </c>
      <c r="R14" s="382">
        <v>300000</v>
      </c>
      <c r="S14" s="383"/>
      <c r="T14" s="382">
        <v>300000</v>
      </c>
      <c r="U14" s="12"/>
    </row>
    <row r="15" spans="1:21" x14ac:dyDescent="0.25">
      <c r="A15" s="1">
        <v>4</v>
      </c>
      <c r="B15" s="1">
        <v>13210401</v>
      </c>
      <c r="C15" s="219" t="s">
        <v>123</v>
      </c>
      <c r="D15" s="399" t="s">
        <v>568</v>
      </c>
      <c r="E15" s="12" t="s">
        <v>137</v>
      </c>
      <c r="F15" s="406" t="s">
        <v>147</v>
      </c>
      <c r="G15" s="12" t="s">
        <v>115</v>
      </c>
      <c r="H15" s="12" t="s">
        <v>612</v>
      </c>
      <c r="I15" s="381">
        <v>32977</v>
      </c>
      <c r="J15" s="12"/>
      <c r="K15" s="1" t="s">
        <v>614</v>
      </c>
      <c r="L15" s="1"/>
      <c r="M15" s="12"/>
      <c r="N15" s="12"/>
      <c r="O15" s="12"/>
      <c r="P15" s="12"/>
      <c r="Q15" s="12">
        <v>1</v>
      </c>
      <c r="R15" s="382">
        <v>300000</v>
      </c>
      <c r="S15" s="383"/>
      <c r="T15" s="382">
        <v>300000</v>
      </c>
      <c r="U15" s="12"/>
    </row>
    <row r="16" spans="1:21" x14ac:dyDescent="0.25">
      <c r="A16" s="1">
        <v>5</v>
      </c>
      <c r="B16" s="1">
        <v>13210401</v>
      </c>
      <c r="C16" s="219" t="s">
        <v>155</v>
      </c>
      <c r="D16" s="399" t="s">
        <v>568</v>
      </c>
      <c r="E16" s="12" t="s">
        <v>163</v>
      </c>
      <c r="F16" s="406" t="s">
        <v>619</v>
      </c>
      <c r="G16" s="12" t="s">
        <v>115</v>
      </c>
      <c r="H16" s="12" t="s">
        <v>612</v>
      </c>
      <c r="I16" s="381">
        <v>34335</v>
      </c>
      <c r="J16" s="12"/>
      <c r="K16" s="1" t="s">
        <v>614</v>
      </c>
      <c r="L16" s="1"/>
      <c r="M16" s="12"/>
      <c r="N16" s="12"/>
      <c r="O16" s="12"/>
      <c r="P16" s="12"/>
      <c r="Q16" s="12">
        <v>1</v>
      </c>
      <c r="R16" s="382">
        <v>100000</v>
      </c>
      <c r="S16" s="383"/>
      <c r="T16" s="382">
        <v>100000</v>
      </c>
      <c r="U16" s="12"/>
    </row>
    <row r="17" spans="1:21" x14ac:dyDescent="0.25">
      <c r="A17" s="1">
        <v>6</v>
      </c>
      <c r="B17" s="1">
        <v>13210401</v>
      </c>
      <c r="C17" s="219" t="s">
        <v>155</v>
      </c>
      <c r="D17" s="399" t="s">
        <v>568</v>
      </c>
      <c r="E17" s="12" t="s">
        <v>163</v>
      </c>
      <c r="F17" s="406" t="s">
        <v>619</v>
      </c>
      <c r="G17" s="12" t="s">
        <v>115</v>
      </c>
      <c r="H17" s="12" t="s">
        <v>612</v>
      </c>
      <c r="I17" s="381">
        <v>34335</v>
      </c>
      <c r="J17" s="12"/>
      <c r="K17" s="1" t="s">
        <v>614</v>
      </c>
      <c r="L17" s="1"/>
      <c r="M17" s="12"/>
      <c r="N17" s="12"/>
      <c r="O17" s="12"/>
      <c r="P17" s="12"/>
      <c r="Q17" s="12">
        <v>1</v>
      </c>
      <c r="R17" s="382">
        <v>100000</v>
      </c>
      <c r="S17" s="383"/>
      <c r="T17" s="382">
        <v>100000</v>
      </c>
      <c r="U17" s="12"/>
    </row>
    <row r="18" spans="1:21" x14ac:dyDescent="0.25">
      <c r="A18" s="1">
        <v>7</v>
      </c>
      <c r="B18" s="1">
        <v>13210401</v>
      </c>
      <c r="C18" s="219" t="s">
        <v>155</v>
      </c>
      <c r="D18" s="399" t="s">
        <v>568</v>
      </c>
      <c r="E18" s="12" t="s">
        <v>163</v>
      </c>
      <c r="F18" s="406" t="s">
        <v>619</v>
      </c>
      <c r="G18" s="12" t="s">
        <v>115</v>
      </c>
      <c r="H18" s="12" t="s">
        <v>612</v>
      </c>
      <c r="I18" s="381">
        <v>34335</v>
      </c>
      <c r="J18" s="12"/>
      <c r="K18" s="1" t="s">
        <v>614</v>
      </c>
      <c r="L18" s="1"/>
      <c r="M18" s="12"/>
      <c r="N18" s="12"/>
      <c r="O18" s="12"/>
      <c r="P18" s="12"/>
      <c r="Q18" s="12">
        <v>1</v>
      </c>
      <c r="R18" s="382">
        <v>100000</v>
      </c>
      <c r="S18" s="383"/>
      <c r="T18" s="382">
        <v>100000</v>
      </c>
      <c r="U18" s="12"/>
    </row>
    <row r="19" spans="1:21" x14ac:dyDescent="0.25">
      <c r="A19" s="1">
        <v>8</v>
      </c>
      <c r="B19" s="1">
        <v>13210401</v>
      </c>
      <c r="C19" s="219" t="s">
        <v>155</v>
      </c>
      <c r="D19" s="399" t="s">
        <v>568</v>
      </c>
      <c r="E19" s="12" t="s">
        <v>163</v>
      </c>
      <c r="F19" s="406" t="s">
        <v>619</v>
      </c>
      <c r="G19" s="12" t="s">
        <v>115</v>
      </c>
      <c r="H19" s="12" t="s">
        <v>289</v>
      </c>
      <c r="I19" s="381">
        <v>34335</v>
      </c>
      <c r="J19" s="12"/>
      <c r="K19" s="1" t="s">
        <v>614</v>
      </c>
      <c r="L19" s="1"/>
      <c r="M19" s="12"/>
      <c r="N19" s="12"/>
      <c r="O19" s="12"/>
      <c r="P19" s="12"/>
      <c r="Q19" s="12">
        <v>1</v>
      </c>
      <c r="R19" s="384">
        <v>100000</v>
      </c>
      <c r="S19" s="383"/>
      <c r="T19" s="384">
        <v>100000</v>
      </c>
      <c r="U19" s="12"/>
    </row>
    <row r="20" spans="1:21" x14ac:dyDescent="0.25">
      <c r="A20" s="1">
        <v>9</v>
      </c>
      <c r="B20" s="1">
        <v>13210401</v>
      </c>
      <c r="C20" s="219" t="s">
        <v>155</v>
      </c>
      <c r="D20" s="399" t="s">
        <v>568</v>
      </c>
      <c r="E20" s="12" t="s">
        <v>163</v>
      </c>
      <c r="F20" s="406" t="s">
        <v>619</v>
      </c>
      <c r="G20" s="12" t="s">
        <v>115</v>
      </c>
      <c r="H20" s="12" t="s">
        <v>289</v>
      </c>
      <c r="I20" s="381">
        <v>34335</v>
      </c>
      <c r="J20" s="12"/>
      <c r="K20" s="1" t="s">
        <v>614</v>
      </c>
      <c r="L20" s="1"/>
      <c r="M20" s="12"/>
      <c r="N20" s="12"/>
      <c r="O20" s="12"/>
      <c r="P20" s="12"/>
      <c r="Q20" s="12">
        <v>1</v>
      </c>
      <c r="R20" s="384">
        <v>100000</v>
      </c>
      <c r="S20" s="383"/>
      <c r="T20" s="384">
        <v>100000</v>
      </c>
      <c r="U20" s="12"/>
    </row>
    <row r="21" spans="1:21" x14ac:dyDescent="0.25">
      <c r="A21" s="1">
        <v>10</v>
      </c>
      <c r="B21" s="1">
        <v>13210401</v>
      </c>
      <c r="C21" s="219" t="s">
        <v>155</v>
      </c>
      <c r="D21" s="399" t="s">
        <v>568</v>
      </c>
      <c r="E21" s="12" t="s">
        <v>163</v>
      </c>
      <c r="F21" s="406" t="s">
        <v>619</v>
      </c>
      <c r="G21" s="12" t="s">
        <v>115</v>
      </c>
      <c r="H21" s="12" t="s">
        <v>289</v>
      </c>
      <c r="I21" s="381">
        <v>34335</v>
      </c>
      <c r="J21" s="12"/>
      <c r="K21" s="1" t="s">
        <v>614</v>
      </c>
      <c r="L21" s="1"/>
      <c r="M21" s="12"/>
      <c r="N21" s="12"/>
      <c r="O21" s="12"/>
      <c r="P21" s="12"/>
      <c r="Q21" s="12">
        <v>1</v>
      </c>
      <c r="R21" s="384">
        <v>100000</v>
      </c>
      <c r="S21" s="383"/>
      <c r="T21" s="384">
        <v>100000</v>
      </c>
      <c r="U21" s="12"/>
    </row>
    <row r="22" spans="1:21" x14ac:dyDescent="0.25">
      <c r="A22" s="1">
        <v>11</v>
      </c>
      <c r="B22" s="1">
        <v>13210401</v>
      </c>
      <c r="C22" s="219" t="s">
        <v>155</v>
      </c>
      <c r="D22" s="399" t="s">
        <v>568</v>
      </c>
      <c r="E22" s="12" t="s">
        <v>163</v>
      </c>
      <c r="F22" s="406" t="s">
        <v>619</v>
      </c>
      <c r="G22" s="12" t="s">
        <v>115</v>
      </c>
      <c r="H22" s="12" t="s">
        <v>289</v>
      </c>
      <c r="I22" s="381">
        <v>34335</v>
      </c>
      <c r="J22" s="12"/>
      <c r="K22" s="1" t="s">
        <v>614</v>
      </c>
      <c r="L22" s="1"/>
      <c r="M22" s="12"/>
      <c r="N22" s="12"/>
      <c r="O22" s="12"/>
      <c r="P22" s="12"/>
      <c r="Q22" s="12">
        <v>1</v>
      </c>
      <c r="R22" s="384">
        <v>100000</v>
      </c>
      <c r="S22" s="383"/>
      <c r="T22" s="384">
        <v>100000</v>
      </c>
      <c r="U22" s="12"/>
    </row>
    <row r="23" spans="1:21" x14ac:dyDescent="0.25">
      <c r="A23" s="1">
        <v>12</v>
      </c>
      <c r="B23" s="1">
        <v>13210401</v>
      </c>
      <c r="C23" s="219" t="s">
        <v>259</v>
      </c>
      <c r="D23" s="399" t="s">
        <v>568</v>
      </c>
      <c r="E23" s="10" t="s">
        <v>615</v>
      </c>
      <c r="F23" s="406" t="s">
        <v>280</v>
      </c>
      <c r="G23" s="12" t="s">
        <v>115</v>
      </c>
      <c r="H23" s="12" t="s">
        <v>289</v>
      </c>
      <c r="I23" s="381">
        <v>34335</v>
      </c>
      <c r="J23" s="12"/>
      <c r="K23" s="1" t="s">
        <v>614</v>
      </c>
      <c r="L23" s="1"/>
      <c r="M23" s="12"/>
      <c r="N23" s="12"/>
      <c r="O23" s="12"/>
      <c r="P23" s="12"/>
      <c r="Q23" s="12">
        <v>1</v>
      </c>
      <c r="R23" s="384">
        <v>350000</v>
      </c>
      <c r="S23" s="383"/>
      <c r="T23" s="384">
        <v>350000</v>
      </c>
      <c r="U23" s="12"/>
    </row>
    <row r="24" spans="1:21" x14ac:dyDescent="0.25">
      <c r="A24" s="1">
        <v>13</v>
      </c>
      <c r="B24" s="1">
        <v>13210401</v>
      </c>
      <c r="C24" s="219" t="s">
        <v>259</v>
      </c>
      <c r="D24" s="399" t="s">
        <v>568</v>
      </c>
      <c r="E24" s="10" t="s">
        <v>615</v>
      </c>
      <c r="F24" s="406" t="s">
        <v>280</v>
      </c>
      <c r="G24" s="12" t="s">
        <v>115</v>
      </c>
      <c r="H24" s="12" t="s">
        <v>289</v>
      </c>
      <c r="I24" s="381">
        <v>34335</v>
      </c>
      <c r="J24" s="12"/>
      <c r="K24" s="1" t="s">
        <v>614</v>
      </c>
      <c r="L24" s="1"/>
      <c r="M24" s="12"/>
      <c r="N24" s="12"/>
      <c r="O24" s="12"/>
      <c r="P24" s="12"/>
      <c r="Q24" s="12">
        <v>1</v>
      </c>
      <c r="R24" s="384">
        <v>350000</v>
      </c>
      <c r="S24" s="383"/>
      <c r="T24" s="384">
        <v>350000</v>
      </c>
      <c r="U24" s="12"/>
    </row>
    <row r="25" spans="1:21" x14ac:dyDescent="0.25">
      <c r="A25" s="1">
        <v>14</v>
      </c>
      <c r="B25" s="1">
        <v>13210401</v>
      </c>
      <c r="C25" s="219" t="s">
        <v>259</v>
      </c>
      <c r="D25" s="399" t="s">
        <v>568</v>
      </c>
      <c r="E25" s="10" t="s">
        <v>615</v>
      </c>
      <c r="F25" s="406" t="s">
        <v>280</v>
      </c>
      <c r="G25" s="12" t="s">
        <v>115</v>
      </c>
      <c r="H25" s="12" t="s">
        <v>289</v>
      </c>
      <c r="I25" s="381">
        <v>34335</v>
      </c>
      <c r="J25" s="12"/>
      <c r="K25" s="1" t="s">
        <v>614</v>
      </c>
      <c r="L25" s="1"/>
      <c r="M25" s="12"/>
      <c r="N25" s="12"/>
      <c r="O25" s="12"/>
      <c r="P25" s="12"/>
      <c r="Q25" s="12">
        <v>1</v>
      </c>
      <c r="R25" s="384">
        <v>350000</v>
      </c>
      <c r="S25" s="383"/>
      <c r="T25" s="384">
        <v>350000</v>
      </c>
      <c r="U25" s="12"/>
    </row>
    <row r="26" spans="1:21" x14ac:dyDescent="0.25">
      <c r="A26" s="1">
        <v>15</v>
      </c>
      <c r="B26" s="1">
        <v>13210401</v>
      </c>
      <c r="C26" s="219" t="s">
        <v>259</v>
      </c>
      <c r="D26" s="399" t="s">
        <v>568</v>
      </c>
      <c r="E26" s="10" t="s">
        <v>615</v>
      </c>
      <c r="F26" s="406" t="s">
        <v>280</v>
      </c>
      <c r="G26" s="12" t="s">
        <v>115</v>
      </c>
      <c r="H26" s="12" t="s">
        <v>289</v>
      </c>
      <c r="I26" s="381">
        <v>34335</v>
      </c>
      <c r="J26" s="12"/>
      <c r="K26" s="1" t="s">
        <v>614</v>
      </c>
      <c r="L26" s="1"/>
      <c r="M26" s="12"/>
      <c r="N26" s="12"/>
      <c r="O26" s="12"/>
      <c r="P26" s="12"/>
      <c r="Q26" s="12">
        <v>1</v>
      </c>
      <c r="R26" s="384">
        <v>350000</v>
      </c>
      <c r="S26" s="383"/>
      <c r="T26" s="384">
        <v>350000</v>
      </c>
      <c r="U26" s="12"/>
    </row>
    <row r="27" spans="1:21" x14ac:dyDescent="0.25">
      <c r="A27" s="1">
        <v>16</v>
      </c>
      <c r="B27" s="1">
        <v>13210401</v>
      </c>
      <c r="C27" s="219" t="s">
        <v>259</v>
      </c>
      <c r="D27" s="399" t="s">
        <v>568</v>
      </c>
      <c r="E27" s="10" t="s">
        <v>615</v>
      </c>
      <c r="F27" s="406" t="s">
        <v>280</v>
      </c>
      <c r="G27" s="12" t="s">
        <v>115</v>
      </c>
      <c r="H27" s="12" t="s">
        <v>289</v>
      </c>
      <c r="I27" s="381">
        <v>34335</v>
      </c>
      <c r="J27" s="12"/>
      <c r="K27" s="1" t="s">
        <v>614</v>
      </c>
      <c r="L27" s="1"/>
      <c r="M27" s="12"/>
      <c r="N27" s="12"/>
      <c r="O27" s="12"/>
      <c r="P27" s="12"/>
      <c r="Q27" s="12">
        <v>1</v>
      </c>
      <c r="R27" s="384">
        <v>350000</v>
      </c>
      <c r="S27" s="383"/>
      <c r="T27" s="384">
        <v>350000</v>
      </c>
      <c r="U27" s="12"/>
    </row>
    <row r="28" spans="1:21" x14ac:dyDescent="0.25">
      <c r="A28" s="1">
        <v>17</v>
      </c>
      <c r="B28" s="1">
        <v>13210401</v>
      </c>
      <c r="C28" s="219" t="s">
        <v>259</v>
      </c>
      <c r="D28" s="399" t="s">
        <v>568</v>
      </c>
      <c r="E28" s="10" t="s">
        <v>615</v>
      </c>
      <c r="F28" s="406" t="s">
        <v>280</v>
      </c>
      <c r="G28" s="12" t="s">
        <v>115</v>
      </c>
      <c r="H28" s="12" t="s">
        <v>289</v>
      </c>
      <c r="I28" s="381">
        <v>34335</v>
      </c>
      <c r="J28" s="12"/>
      <c r="K28" s="1" t="s">
        <v>614</v>
      </c>
      <c r="L28" s="1"/>
      <c r="M28" s="12"/>
      <c r="N28" s="12"/>
      <c r="O28" s="12"/>
      <c r="P28" s="12"/>
      <c r="Q28" s="12">
        <v>1</v>
      </c>
      <c r="R28" s="384">
        <v>350000</v>
      </c>
      <c r="S28" s="383"/>
      <c r="T28" s="384">
        <v>350000</v>
      </c>
      <c r="U28" s="12"/>
    </row>
    <row r="29" spans="1:21" x14ac:dyDescent="0.25">
      <c r="A29" s="1">
        <v>18</v>
      </c>
      <c r="B29" s="1">
        <v>13210401</v>
      </c>
      <c r="C29" s="219" t="s">
        <v>259</v>
      </c>
      <c r="D29" s="399" t="s">
        <v>568</v>
      </c>
      <c r="E29" s="10" t="s">
        <v>615</v>
      </c>
      <c r="F29" s="406" t="s">
        <v>280</v>
      </c>
      <c r="G29" s="12" t="s">
        <v>115</v>
      </c>
      <c r="H29" s="12" t="s">
        <v>289</v>
      </c>
      <c r="I29" s="381">
        <v>34335</v>
      </c>
      <c r="J29" s="12"/>
      <c r="K29" s="1" t="s">
        <v>614</v>
      </c>
      <c r="L29" s="1"/>
      <c r="M29" s="12"/>
      <c r="N29" s="12"/>
      <c r="O29" s="12"/>
      <c r="P29" s="12"/>
      <c r="Q29" s="12">
        <v>1</v>
      </c>
      <c r="R29" s="384">
        <v>350000</v>
      </c>
      <c r="S29" s="383"/>
      <c r="T29" s="384">
        <v>350000</v>
      </c>
      <c r="U29" s="12"/>
    </row>
    <row r="30" spans="1:21" x14ac:dyDescent="0.25">
      <c r="A30" s="1">
        <v>19</v>
      </c>
      <c r="B30" s="1">
        <v>13210401</v>
      </c>
      <c r="C30" s="219" t="s">
        <v>259</v>
      </c>
      <c r="D30" s="399" t="s">
        <v>568</v>
      </c>
      <c r="E30" s="10" t="s">
        <v>615</v>
      </c>
      <c r="F30" s="406" t="s">
        <v>280</v>
      </c>
      <c r="G30" s="12" t="s">
        <v>115</v>
      </c>
      <c r="H30" s="12" t="s">
        <v>289</v>
      </c>
      <c r="I30" s="381">
        <v>34335</v>
      </c>
      <c r="J30" s="12"/>
      <c r="K30" s="1" t="s">
        <v>614</v>
      </c>
      <c r="L30" s="1"/>
      <c r="M30" s="12"/>
      <c r="N30" s="12"/>
      <c r="O30" s="12"/>
      <c r="P30" s="12"/>
      <c r="Q30" s="12">
        <v>1</v>
      </c>
      <c r="R30" s="384">
        <v>350000</v>
      </c>
      <c r="S30" s="383"/>
      <c r="T30" s="384">
        <v>350000</v>
      </c>
      <c r="U30" s="12"/>
    </row>
    <row r="31" spans="1:21" x14ac:dyDescent="0.25">
      <c r="A31" s="1">
        <v>20</v>
      </c>
      <c r="B31" s="1">
        <v>13210401</v>
      </c>
      <c r="C31" s="219" t="s">
        <v>259</v>
      </c>
      <c r="D31" s="399" t="s">
        <v>568</v>
      </c>
      <c r="E31" s="10" t="s">
        <v>615</v>
      </c>
      <c r="F31" s="406" t="s">
        <v>280</v>
      </c>
      <c r="G31" s="12" t="s">
        <v>115</v>
      </c>
      <c r="H31" s="12" t="s">
        <v>289</v>
      </c>
      <c r="I31" s="381">
        <v>34335</v>
      </c>
      <c r="J31" s="12"/>
      <c r="K31" s="1" t="s">
        <v>614</v>
      </c>
      <c r="L31" s="1"/>
      <c r="M31" s="12"/>
      <c r="N31" s="12"/>
      <c r="O31" s="12"/>
      <c r="P31" s="12"/>
      <c r="Q31" s="12">
        <v>1</v>
      </c>
      <c r="R31" s="384">
        <v>350000</v>
      </c>
      <c r="S31" s="383"/>
      <c r="T31" s="384">
        <v>350000</v>
      </c>
      <c r="U31" s="12"/>
    </row>
    <row r="32" spans="1:21" x14ac:dyDescent="0.25">
      <c r="A32" s="1">
        <v>21</v>
      </c>
      <c r="B32" s="1">
        <v>13210401</v>
      </c>
      <c r="C32" s="219" t="s">
        <v>259</v>
      </c>
      <c r="D32" s="399" t="s">
        <v>568</v>
      </c>
      <c r="E32" s="10" t="s">
        <v>615</v>
      </c>
      <c r="F32" s="406" t="s">
        <v>280</v>
      </c>
      <c r="G32" s="12" t="s">
        <v>115</v>
      </c>
      <c r="H32" s="12" t="s">
        <v>289</v>
      </c>
      <c r="I32" s="381">
        <v>34335</v>
      </c>
      <c r="J32" s="12"/>
      <c r="K32" s="1" t="s">
        <v>614</v>
      </c>
      <c r="L32" s="1"/>
      <c r="M32" s="12"/>
      <c r="N32" s="12"/>
      <c r="O32" s="12"/>
      <c r="P32" s="12"/>
      <c r="Q32" s="12">
        <v>1</v>
      </c>
      <c r="R32" s="384">
        <v>350000</v>
      </c>
      <c r="S32" s="383"/>
      <c r="T32" s="384">
        <v>350000</v>
      </c>
      <c r="U32" s="12"/>
    </row>
    <row r="33" spans="1:21" x14ac:dyDescent="0.25">
      <c r="A33" s="1">
        <v>22</v>
      </c>
      <c r="B33" s="1">
        <v>13210401</v>
      </c>
      <c r="C33" s="219" t="s">
        <v>125</v>
      </c>
      <c r="D33" s="399" t="s">
        <v>568</v>
      </c>
      <c r="E33" s="386" t="s">
        <v>139</v>
      </c>
      <c r="F33" s="400" t="s">
        <v>645</v>
      </c>
      <c r="G33" s="12" t="s">
        <v>115</v>
      </c>
      <c r="H33" s="12" t="s">
        <v>289</v>
      </c>
      <c r="I33" s="381">
        <v>34700</v>
      </c>
      <c r="J33" s="12"/>
      <c r="K33" s="1" t="s">
        <v>614</v>
      </c>
      <c r="L33" s="1"/>
      <c r="M33" s="12"/>
      <c r="N33" s="12"/>
      <c r="O33" s="12"/>
      <c r="P33" s="12"/>
      <c r="Q33" s="12">
        <v>1</v>
      </c>
      <c r="R33" s="384">
        <v>100000</v>
      </c>
      <c r="S33" s="383"/>
      <c r="T33" s="384">
        <v>100000</v>
      </c>
      <c r="U33" s="12"/>
    </row>
    <row r="34" spans="1:21" x14ac:dyDescent="0.25">
      <c r="A34" s="1">
        <v>23</v>
      </c>
      <c r="B34" s="1">
        <v>13210401</v>
      </c>
      <c r="C34" s="385" t="s">
        <v>157</v>
      </c>
      <c r="D34" s="399" t="s">
        <v>568</v>
      </c>
      <c r="E34" s="386" t="s">
        <v>167</v>
      </c>
      <c r="F34" s="400" t="s">
        <v>644</v>
      </c>
      <c r="G34" s="12" t="s">
        <v>115</v>
      </c>
      <c r="H34" s="12" t="s">
        <v>289</v>
      </c>
      <c r="I34" s="381">
        <v>35431</v>
      </c>
      <c r="J34" s="12"/>
      <c r="K34" s="1" t="s">
        <v>614</v>
      </c>
      <c r="L34" s="1"/>
      <c r="M34" s="12"/>
      <c r="N34" s="12"/>
      <c r="O34" s="12"/>
      <c r="P34" s="12"/>
      <c r="Q34" s="12">
        <v>1</v>
      </c>
      <c r="R34" s="384">
        <v>26000</v>
      </c>
      <c r="S34" s="383"/>
      <c r="T34" s="384">
        <v>26000</v>
      </c>
      <c r="U34" s="12"/>
    </row>
    <row r="35" spans="1:21" x14ac:dyDescent="0.25">
      <c r="A35" s="1">
        <v>24</v>
      </c>
      <c r="B35" s="1">
        <v>13210401</v>
      </c>
      <c r="C35" s="385" t="s">
        <v>616</v>
      </c>
      <c r="D35" s="399" t="s">
        <v>568</v>
      </c>
      <c r="E35" s="386" t="s">
        <v>140</v>
      </c>
      <c r="F35" s="400" t="s">
        <v>311</v>
      </c>
      <c r="G35" s="12" t="s">
        <v>115</v>
      </c>
      <c r="H35" s="12" t="s">
        <v>289</v>
      </c>
      <c r="I35" s="381">
        <v>35796</v>
      </c>
      <c r="J35" s="12"/>
      <c r="K35" s="1" t="s">
        <v>614</v>
      </c>
      <c r="L35" s="1"/>
      <c r="M35" s="12"/>
      <c r="N35" s="12"/>
      <c r="O35" s="12"/>
      <c r="P35" s="12"/>
      <c r="Q35" s="12">
        <v>1</v>
      </c>
      <c r="R35" s="384">
        <v>100000</v>
      </c>
      <c r="S35" s="383"/>
      <c r="T35" s="384">
        <v>100000</v>
      </c>
      <c r="U35" s="12"/>
    </row>
    <row r="36" spans="1:21" x14ac:dyDescent="0.25">
      <c r="A36" s="1">
        <v>25</v>
      </c>
      <c r="B36" s="1">
        <v>13210401</v>
      </c>
      <c r="C36" s="385" t="s">
        <v>616</v>
      </c>
      <c r="D36" s="399" t="s">
        <v>568</v>
      </c>
      <c r="E36" s="386" t="s">
        <v>140</v>
      </c>
      <c r="F36" s="400" t="s">
        <v>311</v>
      </c>
      <c r="G36" s="12" t="s">
        <v>115</v>
      </c>
      <c r="H36" s="12" t="s">
        <v>289</v>
      </c>
      <c r="I36" s="381">
        <v>35796</v>
      </c>
      <c r="J36" s="12"/>
      <c r="K36" s="1" t="s">
        <v>614</v>
      </c>
      <c r="L36" s="1"/>
      <c r="M36" s="12"/>
      <c r="N36" s="12"/>
      <c r="O36" s="12"/>
      <c r="P36" s="12"/>
      <c r="Q36" s="12">
        <v>1</v>
      </c>
      <c r="R36" s="384">
        <v>150000</v>
      </c>
      <c r="S36" s="383"/>
      <c r="T36" s="384">
        <v>150000</v>
      </c>
      <c r="U36" s="12"/>
    </row>
    <row r="37" spans="1:21" x14ac:dyDescent="0.25">
      <c r="A37" s="1">
        <v>26</v>
      </c>
      <c r="B37" s="1">
        <v>13210401</v>
      </c>
      <c r="C37" s="385" t="s">
        <v>616</v>
      </c>
      <c r="D37" s="399" t="s">
        <v>568</v>
      </c>
      <c r="E37" s="386" t="s">
        <v>140</v>
      </c>
      <c r="F37" s="400" t="s">
        <v>311</v>
      </c>
      <c r="G37" s="12" t="s">
        <v>115</v>
      </c>
      <c r="H37" s="12" t="s">
        <v>289</v>
      </c>
      <c r="I37" s="381">
        <v>35796</v>
      </c>
      <c r="J37" s="12"/>
      <c r="K37" s="1" t="s">
        <v>614</v>
      </c>
      <c r="L37" s="1"/>
      <c r="M37" s="12"/>
      <c r="N37" s="12"/>
      <c r="O37" s="12"/>
      <c r="P37" s="12"/>
      <c r="Q37" s="12">
        <v>1</v>
      </c>
      <c r="R37" s="384">
        <v>150000</v>
      </c>
      <c r="S37" s="383"/>
      <c r="T37" s="384">
        <v>150000</v>
      </c>
      <c r="U37" s="12"/>
    </row>
    <row r="38" spans="1:21" x14ac:dyDescent="0.25">
      <c r="A38" s="1">
        <v>27</v>
      </c>
      <c r="B38" s="1">
        <v>13210401</v>
      </c>
      <c r="C38" s="385" t="s">
        <v>616</v>
      </c>
      <c r="D38" s="399" t="s">
        <v>568</v>
      </c>
      <c r="E38" s="386" t="s">
        <v>140</v>
      </c>
      <c r="F38" s="400" t="s">
        <v>311</v>
      </c>
      <c r="G38" s="12" t="s">
        <v>115</v>
      </c>
      <c r="H38" s="12" t="s">
        <v>289</v>
      </c>
      <c r="I38" s="381">
        <v>35796</v>
      </c>
      <c r="J38" s="12"/>
      <c r="K38" s="1" t="s">
        <v>614</v>
      </c>
      <c r="L38" s="1"/>
      <c r="M38" s="12"/>
      <c r="N38" s="12"/>
      <c r="O38" s="12"/>
      <c r="P38" s="12"/>
      <c r="Q38" s="12">
        <v>1</v>
      </c>
      <c r="R38" s="384">
        <v>150000</v>
      </c>
      <c r="S38" s="383"/>
      <c r="T38" s="384">
        <v>150000</v>
      </c>
      <c r="U38" s="12"/>
    </row>
    <row r="39" spans="1:21" x14ac:dyDescent="0.25">
      <c r="A39" s="1">
        <v>28</v>
      </c>
      <c r="B39" s="1">
        <v>13210401</v>
      </c>
      <c r="C39" s="385" t="s">
        <v>616</v>
      </c>
      <c r="D39" s="399" t="s">
        <v>568</v>
      </c>
      <c r="E39" s="386" t="s">
        <v>140</v>
      </c>
      <c r="F39" s="400" t="s">
        <v>311</v>
      </c>
      <c r="G39" s="12" t="s">
        <v>115</v>
      </c>
      <c r="H39" s="12" t="s">
        <v>289</v>
      </c>
      <c r="I39" s="381">
        <v>35796</v>
      </c>
      <c r="J39" s="12"/>
      <c r="K39" s="1" t="s">
        <v>614</v>
      </c>
      <c r="L39" s="1"/>
      <c r="M39" s="12"/>
      <c r="N39" s="12"/>
      <c r="O39" s="12"/>
      <c r="P39" s="12"/>
      <c r="Q39" s="12">
        <v>1</v>
      </c>
      <c r="R39" s="384">
        <v>150000</v>
      </c>
      <c r="S39" s="383"/>
      <c r="T39" s="384">
        <v>150000</v>
      </c>
      <c r="U39" s="12"/>
    </row>
    <row r="40" spans="1:21" x14ac:dyDescent="0.25">
      <c r="A40" s="1">
        <v>29</v>
      </c>
      <c r="B40" s="1">
        <v>13210401</v>
      </c>
      <c r="C40" s="385" t="s">
        <v>616</v>
      </c>
      <c r="D40" s="399" t="s">
        <v>568</v>
      </c>
      <c r="E40" s="386" t="s">
        <v>140</v>
      </c>
      <c r="F40" s="400" t="s">
        <v>311</v>
      </c>
      <c r="G40" s="12" t="s">
        <v>115</v>
      </c>
      <c r="H40" s="12" t="s">
        <v>289</v>
      </c>
      <c r="I40" s="381">
        <v>35796</v>
      </c>
      <c r="J40" s="12"/>
      <c r="K40" s="1" t="s">
        <v>614</v>
      </c>
      <c r="L40" s="1"/>
      <c r="M40" s="12"/>
      <c r="N40" s="12"/>
      <c r="O40" s="12"/>
      <c r="P40" s="12"/>
      <c r="Q40" s="12">
        <v>1</v>
      </c>
      <c r="R40" s="384">
        <v>150000</v>
      </c>
      <c r="S40" s="383"/>
      <c r="T40" s="384">
        <v>150000</v>
      </c>
      <c r="U40" s="12"/>
    </row>
    <row r="41" spans="1:21" x14ac:dyDescent="0.25">
      <c r="A41" s="1">
        <v>30</v>
      </c>
      <c r="B41" s="1">
        <v>13210401</v>
      </c>
      <c r="C41" s="385" t="s">
        <v>616</v>
      </c>
      <c r="D41" s="399" t="s">
        <v>568</v>
      </c>
      <c r="E41" s="386" t="s">
        <v>140</v>
      </c>
      <c r="F41" s="400" t="s">
        <v>311</v>
      </c>
      <c r="G41" s="12" t="s">
        <v>115</v>
      </c>
      <c r="H41" s="12" t="s">
        <v>289</v>
      </c>
      <c r="I41" s="381">
        <v>35796</v>
      </c>
      <c r="J41" s="12"/>
      <c r="K41" s="1" t="s">
        <v>614</v>
      </c>
      <c r="L41" s="1"/>
      <c r="M41" s="12"/>
      <c r="N41" s="12"/>
      <c r="O41" s="12"/>
      <c r="P41" s="12"/>
      <c r="Q41" s="12">
        <v>1</v>
      </c>
      <c r="R41" s="384">
        <v>150000</v>
      </c>
      <c r="S41" s="383"/>
      <c r="T41" s="384">
        <v>150000</v>
      </c>
      <c r="U41" s="12"/>
    </row>
    <row r="42" spans="1:21" x14ac:dyDescent="0.25">
      <c r="A42" s="1">
        <v>31</v>
      </c>
      <c r="B42" s="1">
        <v>13210401</v>
      </c>
      <c r="C42" s="385" t="s">
        <v>616</v>
      </c>
      <c r="D42" s="399" t="s">
        <v>568</v>
      </c>
      <c r="E42" s="386" t="s">
        <v>140</v>
      </c>
      <c r="F42" s="400" t="s">
        <v>311</v>
      </c>
      <c r="G42" s="12" t="s">
        <v>115</v>
      </c>
      <c r="H42" s="12" t="s">
        <v>289</v>
      </c>
      <c r="I42" s="381">
        <v>35796</v>
      </c>
      <c r="J42" s="12"/>
      <c r="K42" s="1" t="s">
        <v>614</v>
      </c>
      <c r="L42" s="1"/>
      <c r="M42" s="12"/>
      <c r="N42" s="12"/>
      <c r="O42" s="12"/>
      <c r="P42" s="12"/>
      <c r="Q42" s="12">
        <v>1</v>
      </c>
      <c r="R42" s="384">
        <v>150000</v>
      </c>
      <c r="S42" s="383"/>
      <c r="T42" s="384">
        <v>150000</v>
      </c>
      <c r="U42" s="12"/>
    </row>
    <row r="43" spans="1:21" x14ac:dyDescent="0.25">
      <c r="A43" s="1">
        <v>32</v>
      </c>
      <c r="B43" s="1">
        <v>13210401</v>
      </c>
      <c r="C43" s="385" t="s">
        <v>156</v>
      </c>
      <c r="D43" s="399" t="s">
        <v>568</v>
      </c>
      <c r="E43" s="386" t="s">
        <v>165</v>
      </c>
      <c r="F43" s="400" t="s">
        <v>645</v>
      </c>
      <c r="G43" s="12" t="s">
        <v>115</v>
      </c>
      <c r="H43" s="12" t="s">
        <v>289</v>
      </c>
      <c r="I43" s="381">
        <v>36526</v>
      </c>
      <c r="J43" s="12"/>
      <c r="K43" s="1" t="s">
        <v>614</v>
      </c>
      <c r="L43" s="1"/>
      <c r="M43" s="12"/>
      <c r="N43" s="12"/>
      <c r="O43" s="12"/>
      <c r="P43" s="12"/>
      <c r="Q43" s="12">
        <v>1</v>
      </c>
      <c r="R43" s="384">
        <v>300000</v>
      </c>
      <c r="S43" s="383"/>
      <c r="T43" s="384">
        <v>300000</v>
      </c>
      <c r="U43" s="12"/>
    </row>
    <row r="44" spans="1:21" x14ac:dyDescent="0.25">
      <c r="A44" s="1">
        <v>33</v>
      </c>
      <c r="B44" s="1">
        <v>13210401</v>
      </c>
      <c r="C44" s="385" t="s">
        <v>156</v>
      </c>
      <c r="D44" s="399" t="s">
        <v>568</v>
      </c>
      <c r="E44" s="386" t="s">
        <v>165</v>
      </c>
      <c r="F44" s="400" t="s">
        <v>645</v>
      </c>
      <c r="G44" s="12" t="s">
        <v>115</v>
      </c>
      <c r="H44" s="12" t="s">
        <v>289</v>
      </c>
      <c r="I44" s="381">
        <v>36526</v>
      </c>
      <c r="J44" s="12"/>
      <c r="K44" s="1" t="s">
        <v>614</v>
      </c>
      <c r="L44" s="1"/>
      <c r="M44" s="12"/>
      <c r="N44" s="12"/>
      <c r="O44" s="12"/>
      <c r="P44" s="12"/>
      <c r="Q44" s="12">
        <v>1</v>
      </c>
      <c r="R44" s="384">
        <v>300000</v>
      </c>
      <c r="S44" s="383"/>
      <c r="T44" s="384">
        <v>300000</v>
      </c>
      <c r="U44" s="12"/>
    </row>
    <row r="45" spans="1:21" x14ac:dyDescent="0.25">
      <c r="A45" s="1">
        <v>34</v>
      </c>
      <c r="B45" s="1">
        <v>13210401</v>
      </c>
      <c r="C45" s="385" t="s">
        <v>119</v>
      </c>
      <c r="D45" s="399" t="s">
        <v>568</v>
      </c>
      <c r="E45" s="386" t="s">
        <v>133</v>
      </c>
      <c r="F45" s="400" t="s">
        <v>311</v>
      </c>
      <c r="G45" s="12" t="s">
        <v>115</v>
      </c>
      <c r="H45" s="12" t="s">
        <v>289</v>
      </c>
      <c r="I45" s="381">
        <v>37622</v>
      </c>
      <c r="J45" s="12"/>
      <c r="K45" s="1" t="s">
        <v>614</v>
      </c>
      <c r="L45" s="1"/>
      <c r="M45" s="12"/>
      <c r="N45" s="12"/>
      <c r="O45" s="12"/>
      <c r="P45" s="12"/>
      <c r="Q45" s="12">
        <v>1</v>
      </c>
      <c r="R45" s="384">
        <v>300000</v>
      </c>
      <c r="S45" s="383"/>
      <c r="T45" s="384">
        <v>300000</v>
      </c>
      <c r="U45" s="12"/>
    </row>
    <row r="46" spans="1:21" ht="30" x14ac:dyDescent="0.25">
      <c r="A46" s="1">
        <v>35</v>
      </c>
      <c r="B46" s="387">
        <v>13210401</v>
      </c>
      <c r="C46" s="388" t="s">
        <v>156</v>
      </c>
      <c r="D46" s="399" t="s">
        <v>568</v>
      </c>
      <c r="E46" s="413" t="s">
        <v>617</v>
      </c>
      <c r="F46" s="413" t="s">
        <v>177</v>
      </c>
      <c r="G46" s="12" t="s">
        <v>115</v>
      </c>
      <c r="H46" s="389" t="s">
        <v>289</v>
      </c>
      <c r="I46" s="390">
        <v>40451</v>
      </c>
      <c r="J46" s="389"/>
      <c r="K46" s="387" t="s">
        <v>614</v>
      </c>
      <c r="L46" s="387"/>
      <c r="M46" s="389"/>
      <c r="N46" s="389"/>
      <c r="O46" s="389"/>
      <c r="P46" s="391"/>
      <c r="Q46" s="389">
        <v>1</v>
      </c>
      <c r="R46" s="384">
        <v>285000</v>
      </c>
      <c r="S46" s="392"/>
      <c r="T46" s="384">
        <f t="shared" ref="T46:T60" si="0">R46</f>
        <v>285000</v>
      </c>
      <c r="U46" s="389"/>
    </row>
    <row r="47" spans="1:21" ht="30" x14ac:dyDescent="0.25">
      <c r="A47" s="1">
        <v>36</v>
      </c>
      <c r="B47" s="387">
        <v>13210401</v>
      </c>
      <c r="C47" s="388" t="s">
        <v>156</v>
      </c>
      <c r="D47" s="399" t="s">
        <v>568</v>
      </c>
      <c r="E47" s="413" t="s">
        <v>617</v>
      </c>
      <c r="F47" s="413" t="s">
        <v>177</v>
      </c>
      <c r="G47" s="12" t="s">
        <v>115</v>
      </c>
      <c r="H47" s="389" t="s">
        <v>289</v>
      </c>
      <c r="I47" s="390">
        <v>40451</v>
      </c>
      <c r="J47" s="389"/>
      <c r="K47" s="387" t="s">
        <v>614</v>
      </c>
      <c r="L47" s="387"/>
      <c r="M47" s="389"/>
      <c r="N47" s="389"/>
      <c r="O47" s="389"/>
      <c r="P47" s="391"/>
      <c r="Q47" s="389">
        <v>1</v>
      </c>
      <c r="R47" s="384">
        <v>285000</v>
      </c>
      <c r="S47" s="392"/>
      <c r="T47" s="384">
        <f>R47</f>
        <v>285000</v>
      </c>
      <c r="U47" s="389"/>
    </row>
    <row r="48" spans="1:21" x14ac:dyDescent="0.25">
      <c r="A48" s="1">
        <v>37</v>
      </c>
      <c r="B48" s="1">
        <v>13210401</v>
      </c>
      <c r="C48" s="385" t="s">
        <v>155</v>
      </c>
      <c r="D48" s="399" t="s">
        <v>568</v>
      </c>
      <c r="E48" s="386" t="s">
        <v>618</v>
      </c>
      <c r="F48" s="400" t="s">
        <v>619</v>
      </c>
      <c r="G48" s="12" t="s">
        <v>115</v>
      </c>
      <c r="H48" s="12" t="s">
        <v>289</v>
      </c>
      <c r="I48" s="393">
        <v>40816</v>
      </c>
      <c r="J48" s="12"/>
      <c r="K48" s="1" t="s">
        <v>620</v>
      </c>
      <c r="L48" s="1"/>
      <c r="M48" s="12"/>
      <c r="N48" s="12"/>
      <c r="O48" s="12"/>
      <c r="P48" s="394"/>
      <c r="Q48" s="12">
        <v>1</v>
      </c>
      <c r="R48" s="115">
        <v>265000</v>
      </c>
      <c r="S48" s="383"/>
      <c r="T48" s="384">
        <f t="shared" si="0"/>
        <v>265000</v>
      </c>
      <c r="U48" s="12"/>
    </row>
    <row r="49" spans="1:21" x14ac:dyDescent="0.25">
      <c r="A49" s="1">
        <v>38</v>
      </c>
      <c r="B49" s="1">
        <v>13210401</v>
      </c>
      <c r="C49" s="385" t="s">
        <v>155</v>
      </c>
      <c r="D49" s="399" t="s">
        <v>568</v>
      </c>
      <c r="E49" s="386" t="s">
        <v>618</v>
      </c>
      <c r="F49" s="400" t="s">
        <v>619</v>
      </c>
      <c r="G49" s="12" t="s">
        <v>115</v>
      </c>
      <c r="H49" s="12" t="s">
        <v>289</v>
      </c>
      <c r="I49" s="393">
        <v>40816</v>
      </c>
      <c r="J49" s="12"/>
      <c r="K49" s="1" t="s">
        <v>620</v>
      </c>
      <c r="L49" s="1"/>
      <c r="M49" s="12"/>
      <c r="N49" s="12"/>
      <c r="O49" s="12"/>
      <c r="P49" s="394"/>
      <c r="Q49" s="12">
        <v>1</v>
      </c>
      <c r="R49" s="115">
        <v>265000</v>
      </c>
      <c r="S49" s="383"/>
      <c r="T49" s="384">
        <f>R49</f>
        <v>265000</v>
      </c>
      <c r="U49" s="12"/>
    </row>
    <row r="50" spans="1:21" x14ac:dyDescent="0.25">
      <c r="A50" s="1">
        <v>39</v>
      </c>
      <c r="B50" s="1">
        <v>13210401</v>
      </c>
      <c r="C50" s="385" t="s">
        <v>155</v>
      </c>
      <c r="D50" s="399" t="s">
        <v>568</v>
      </c>
      <c r="E50" s="386" t="s">
        <v>618</v>
      </c>
      <c r="F50" s="400" t="s">
        <v>619</v>
      </c>
      <c r="G50" s="12" t="s">
        <v>115</v>
      </c>
      <c r="H50" s="12" t="s">
        <v>289</v>
      </c>
      <c r="I50" s="393">
        <v>40816</v>
      </c>
      <c r="J50" s="12"/>
      <c r="K50" s="1" t="s">
        <v>620</v>
      </c>
      <c r="L50" s="1"/>
      <c r="M50" s="12"/>
      <c r="N50" s="12"/>
      <c r="O50" s="12"/>
      <c r="P50" s="394"/>
      <c r="Q50" s="12">
        <v>1</v>
      </c>
      <c r="R50" s="115">
        <v>265000</v>
      </c>
      <c r="S50" s="383"/>
      <c r="T50" s="384">
        <f>R50</f>
        <v>265000</v>
      </c>
      <c r="U50" s="12"/>
    </row>
    <row r="51" spans="1:21" x14ac:dyDescent="0.25">
      <c r="A51" s="1">
        <v>40</v>
      </c>
      <c r="B51" s="1">
        <v>13210401</v>
      </c>
      <c r="C51" s="385" t="s">
        <v>155</v>
      </c>
      <c r="D51" s="399" t="s">
        <v>568</v>
      </c>
      <c r="E51" s="386" t="s">
        <v>618</v>
      </c>
      <c r="F51" s="400" t="s">
        <v>619</v>
      </c>
      <c r="G51" s="12" t="s">
        <v>115</v>
      </c>
      <c r="H51" s="12" t="s">
        <v>289</v>
      </c>
      <c r="I51" s="393">
        <v>40816</v>
      </c>
      <c r="J51" s="12"/>
      <c r="K51" s="1" t="s">
        <v>620</v>
      </c>
      <c r="L51" s="1"/>
      <c r="M51" s="12"/>
      <c r="N51" s="12"/>
      <c r="O51" s="12"/>
      <c r="P51" s="394"/>
      <c r="Q51" s="12">
        <v>1</v>
      </c>
      <c r="R51" s="115">
        <v>265000</v>
      </c>
      <c r="S51" s="383"/>
      <c r="T51" s="384">
        <f>R51</f>
        <v>265000</v>
      </c>
      <c r="U51" s="12"/>
    </row>
    <row r="52" spans="1:21" x14ac:dyDescent="0.25">
      <c r="A52" s="1">
        <v>41</v>
      </c>
      <c r="B52" s="1">
        <v>13210401</v>
      </c>
      <c r="C52" s="385" t="s">
        <v>155</v>
      </c>
      <c r="D52" s="399" t="s">
        <v>568</v>
      </c>
      <c r="E52" s="386" t="s">
        <v>618</v>
      </c>
      <c r="F52" s="400" t="s">
        <v>619</v>
      </c>
      <c r="G52" s="12" t="s">
        <v>115</v>
      </c>
      <c r="H52" s="12" t="s">
        <v>289</v>
      </c>
      <c r="I52" s="393">
        <v>40816</v>
      </c>
      <c r="J52" s="12"/>
      <c r="K52" s="1" t="s">
        <v>620</v>
      </c>
      <c r="L52" s="1"/>
      <c r="M52" s="12"/>
      <c r="N52" s="12"/>
      <c r="O52" s="12"/>
      <c r="P52" s="394"/>
      <c r="Q52" s="12">
        <v>1</v>
      </c>
      <c r="R52" s="115">
        <v>265000</v>
      </c>
      <c r="S52" s="383"/>
      <c r="T52" s="384">
        <f>R52</f>
        <v>265000</v>
      </c>
      <c r="U52" s="12"/>
    </row>
    <row r="53" spans="1:21" x14ac:dyDescent="0.25">
      <c r="A53" s="1">
        <v>42</v>
      </c>
      <c r="B53" s="1">
        <v>13210401</v>
      </c>
      <c r="C53" s="385" t="s">
        <v>96</v>
      </c>
      <c r="D53" s="399" t="s">
        <v>568</v>
      </c>
      <c r="E53" s="386" t="s">
        <v>102</v>
      </c>
      <c r="F53" s="400" t="s">
        <v>621</v>
      </c>
      <c r="G53" s="12" t="s">
        <v>115</v>
      </c>
      <c r="H53" s="12" t="s">
        <v>289</v>
      </c>
      <c r="I53" s="393">
        <v>41078</v>
      </c>
      <c r="J53" s="12"/>
      <c r="K53" s="1" t="s">
        <v>614</v>
      </c>
      <c r="L53" s="1"/>
      <c r="M53" s="12"/>
      <c r="N53" s="12"/>
      <c r="O53" s="12"/>
      <c r="P53" s="394"/>
      <c r="Q53" s="12">
        <v>1</v>
      </c>
      <c r="R53" s="115">
        <v>248750</v>
      </c>
      <c r="S53" s="383"/>
      <c r="T53" s="384">
        <f t="shared" si="0"/>
        <v>248750</v>
      </c>
      <c r="U53" s="12"/>
    </row>
    <row r="54" spans="1:21" x14ac:dyDescent="0.25">
      <c r="A54" s="1">
        <v>43</v>
      </c>
      <c r="B54" s="1">
        <v>13210401</v>
      </c>
      <c r="C54" s="385" t="s">
        <v>96</v>
      </c>
      <c r="D54" s="399" t="s">
        <v>568</v>
      </c>
      <c r="E54" s="386" t="s">
        <v>102</v>
      </c>
      <c r="F54" s="400" t="s">
        <v>621</v>
      </c>
      <c r="G54" s="12" t="s">
        <v>115</v>
      </c>
      <c r="H54" s="12" t="s">
        <v>289</v>
      </c>
      <c r="I54" s="393">
        <v>41078</v>
      </c>
      <c r="J54" s="12"/>
      <c r="K54" s="1" t="s">
        <v>614</v>
      </c>
      <c r="L54" s="1"/>
      <c r="M54" s="12"/>
      <c r="N54" s="12"/>
      <c r="O54" s="12"/>
      <c r="P54" s="394"/>
      <c r="Q54" s="12">
        <v>1</v>
      </c>
      <c r="R54" s="115">
        <v>248750</v>
      </c>
      <c r="S54" s="383"/>
      <c r="T54" s="384">
        <f>R54</f>
        <v>248750</v>
      </c>
      <c r="U54" s="12"/>
    </row>
    <row r="55" spans="1:21" x14ac:dyDescent="0.25">
      <c r="A55" s="1">
        <v>44</v>
      </c>
      <c r="B55" s="1">
        <v>13210401</v>
      </c>
      <c r="C55" s="385" t="s">
        <v>155</v>
      </c>
      <c r="D55" s="399" t="s">
        <v>568</v>
      </c>
      <c r="E55" s="386" t="s">
        <v>163</v>
      </c>
      <c r="F55" s="400" t="s">
        <v>619</v>
      </c>
      <c r="G55" s="12" t="s">
        <v>115</v>
      </c>
      <c r="H55" s="12" t="s">
        <v>289</v>
      </c>
      <c r="I55" s="393">
        <v>41904</v>
      </c>
      <c r="J55" s="12"/>
      <c r="K55" s="1" t="s">
        <v>620</v>
      </c>
      <c r="L55" s="1"/>
      <c r="M55" s="12"/>
      <c r="N55" s="12"/>
      <c r="O55" s="12"/>
      <c r="P55" s="394"/>
      <c r="Q55" s="12">
        <v>1</v>
      </c>
      <c r="R55" s="115">
        <v>266000</v>
      </c>
      <c r="S55" s="383"/>
      <c r="T55" s="384">
        <f t="shared" si="0"/>
        <v>266000</v>
      </c>
      <c r="U55" s="12"/>
    </row>
    <row r="56" spans="1:21" x14ac:dyDescent="0.25">
      <c r="A56" s="1">
        <v>45</v>
      </c>
      <c r="B56" s="1">
        <v>13210401</v>
      </c>
      <c r="C56" s="385" t="s">
        <v>155</v>
      </c>
      <c r="D56" s="399" t="s">
        <v>568</v>
      </c>
      <c r="E56" s="386" t="s">
        <v>163</v>
      </c>
      <c r="F56" s="400" t="s">
        <v>619</v>
      </c>
      <c r="G56" s="12" t="s">
        <v>115</v>
      </c>
      <c r="H56" s="12" t="s">
        <v>289</v>
      </c>
      <c r="I56" s="393">
        <v>41904</v>
      </c>
      <c r="J56" s="12"/>
      <c r="K56" s="1" t="s">
        <v>620</v>
      </c>
      <c r="L56" s="1"/>
      <c r="M56" s="12"/>
      <c r="N56" s="12"/>
      <c r="O56" s="12"/>
      <c r="P56" s="394"/>
      <c r="Q56" s="12">
        <v>1</v>
      </c>
      <c r="R56" s="115">
        <v>266000</v>
      </c>
      <c r="S56" s="383"/>
      <c r="T56" s="384">
        <f>R56</f>
        <v>266000</v>
      </c>
      <c r="U56" s="12"/>
    </row>
    <row r="57" spans="1:21" x14ac:dyDescent="0.25">
      <c r="A57" s="1">
        <v>46</v>
      </c>
      <c r="B57" s="1">
        <v>13210401</v>
      </c>
      <c r="C57" s="385" t="s">
        <v>155</v>
      </c>
      <c r="D57" s="399" t="s">
        <v>568</v>
      </c>
      <c r="E57" s="386" t="s">
        <v>163</v>
      </c>
      <c r="F57" s="400" t="s">
        <v>619</v>
      </c>
      <c r="G57" s="12" t="s">
        <v>115</v>
      </c>
      <c r="H57" s="12" t="s">
        <v>289</v>
      </c>
      <c r="I57" s="393">
        <v>41904</v>
      </c>
      <c r="J57" s="12"/>
      <c r="K57" s="1" t="s">
        <v>620</v>
      </c>
      <c r="L57" s="1"/>
      <c r="M57" s="12"/>
      <c r="N57" s="12"/>
      <c r="O57" s="12"/>
      <c r="P57" s="394"/>
      <c r="Q57" s="12">
        <v>1</v>
      </c>
      <c r="R57" s="115">
        <v>266000</v>
      </c>
      <c r="S57" s="383"/>
      <c r="T57" s="384">
        <f>R57</f>
        <v>266000</v>
      </c>
      <c r="U57" s="12"/>
    </row>
    <row r="58" spans="1:21" x14ac:dyDescent="0.25">
      <c r="A58" s="1">
        <v>47</v>
      </c>
      <c r="B58" s="1">
        <v>13210401</v>
      </c>
      <c r="C58" s="385" t="s">
        <v>155</v>
      </c>
      <c r="D58" s="399" t="s">
        <v>568</v>
      </c>
      <c r="E58" s="386" t="s">
        <v>163</v>
      </c>
      <c r="F58" s="400" t="s">
        <v>619</v>
      </c>
      <c r="G58" s="12" t="s">
        <v>115</v>
      </c>
      <c r="H58" s="12" t="s">
        <v>289</v>
      </c>
      <c r="I58" s="393">
        <v>41904</v>
      </c>
      <c r="J58" s="12"/>
      <c r="K58" s="1" t="s">
        <v>620</v>
      </c>
      <c r="L58" s="1"/>
      <c r="M58" s="12"/>
      <c r="N58" s="12"/>
      <c r="O58" s="12"/>
      <c r="P58" s="394"/>
      <c r="Q58" s="12">
        <v>1</v>
      </c>
      <c r="R58" s="115">
        <v>266000</v>
      </c>
      <c r="S58" s="383"/>
      <c r="T58" s="384">
        <f>R58</f>
        <v>266000</v>
      </c>
      <c r="U58" s="12"/>
    </row>
    <row r="59" spans="1:21" x14ac:dyDescent="0.25">
      <c r="A59" s="1">
        <v>48</v>
      </c>
      <c r="B59" s="1">
        <v>13210401</v>
      </c>
      <c r="C59" s="385" t="s">
        <v>155</v>
      </c>
      <c r="D59" s="399" t="s">
        <v>568</v>
      </c>
      <c r="E59" s="386" t="s">
        <v>163</v>
      </c>
      <c r="F59" s="400" t="s">
        <v>619</v>
      </c>
      <c r="G59" s="12" t="s">
        <v>115</v>
      </c>
      <c r="H59" s="12" t="s">
        <v>289</v>
      </c>
      <c r="I59" s="393">
        <v>41904</v>
      </c>
      <c r="J59" s="12"/>
      <c r="K59" s="1" t="s">
        <v>620</v>
      </c>
      <c r="L59" s="1"/>
      <c r="M59" s="12"/>
      <c r="N59" s="12"/>
      <c r="O59" s="12"/>
      <c r="P59" s="394"/>
      <c r="Q59" s="12">
        <v>1</v>
      </c>
      <c r="R59" s="115">
        <v>266000</v>
      </c>
      <c r="S59" s="383"/>
      <c r="T59" s="384">
        <f>R59</f>
        <v>266000</v>
      </c>
      <c r="U59" s="12"/>
    </row>
    <row r="60" spans="1:21" x14ac:dyDescent="0.25">
      <c r="A60" s="1">
        <v>49</v>
      </c>
      <c r="B60" s="1">
        <v>13210401</v>
      </c>
      <c r="C60" s="385" t="s">
        <v>96</v>
      </c>
      <c r="D60" s="399" t="s">
        <v>568</v>
      </c>
      <c r="E60" s="386" t="s">
        <v>102</v>
      </c>
      <c r="F60" s="400" t="s">
        <v>621</v>
      </c>
      <c r="G60" s="12" t="s">
        <v>115</v>
      </c>
      <c r="H60" s="12" t="s">
        <v>289</v>
      </c>
      <c r="I60" s="393">
        <v>42261</v>
      </c>
      <c r="J60" s="12"/>
      <c r="K60" s="1" t="s">
        <v>622</v>
      </c>
      <c r="L60" s="1"/>
      <c r="M60" s="12"/>
      <c r="N60" s="12"/>
      <c r="O60" s="12"/>
      <c r="P60" s="394"/>
      <c r="Q60" s="12">
        <v>1</v>
      </c>
      <c r="R60" s="115">
        <v>290000</v>
      </c>
      <c r="S60" s="383"/>
      <c r="T60" s="384">
        <f t="shared" si="0"/>
        <v>290000</v>
      </c>
      <c r="U60" s="12"/>
    </row>
    <row r="61" spans="1:21" x14ac:dyDescent="0.25">
      <c r="A61" s="1">
        <v>50</v>
      </c>
      <c r="B61" s="1">
        <v>13210401</v>
      </c>
      <c r="C61" s="385" t="s">
        <v>96</v>
      </c>
      <c r="D61" s="399" t="s">
        <v>568</v>
      </c>
      <c r="E61" s="386" t="s">
        <v>102</v>
      </c>
      <c r="F61" s="400" t="s">
        <v>621</v>
      </c>
      <c r="G61" s="12" t="s">
        <v>115</v>
      </c>
      <c r="H61" s="12" t="s">
        <v>289</v>
      </c>
      <c r="I61" s="393">
        <v>42261</v>
      </c>
      <c r="J61" s="12"/>
      <c r="K61" s="1" t="s">
        <v>622</v>
      </c>
      <c r="L61" s="1"/>
      <c r="M61" s="12"/>
      <c r="N61" s="12"/>
      <c r="O61" s="12"/>
      <c r="P61" s="394"/>
      <c r="Q61" s="12">
        <v>1</v>
      </c>
      <c r="R61" s="115">
        <v>290000</v>
      </c>
      <c r="S61" s="383"/>
      <c r="T61" s="384">
        <f t="shared" ref="T61:T66" si="1">R61</f>
        <v>290000</v>
      </c>
      <c r="U61" s="12"/>
    </row>
    <row r="62" spans="1:21" x14ac:dyDescent="0.25">
      <c r="A62" s="1">
        <v>51</v>
      </c>
      <c r="B62" s="1">
        <v>13210401</v>
      </c>
      <c r="C62" s="385" t="s">
        <v>96</v>
      </c>
      <c r="D62" s="399" t="s">
        <v>568</v>
      </c>
      <c r="E62" s="386" t="s">
        <v>102</v>
      </c>
      <c r="F62" s="400" t="s">
        <v>621</v>
      </c>
      <c r="G62" s="12" t="s">
        <v>115</v>
      </c>
      <c r="H62" s="12" t="s">
        <v>289</v>
      </c>
      <c r="I62" s="393">
        <v>42261</v>
      </c>
      <c r="J62" s="12"/>
      <c r="K62" s="1" t="s">
        <v>622</v>
      </c>
      <c r="L62" s="1"/>
      <c r="M62" s="12"/>
      <c r="N62" s="12"/>
      <c r="O62" s="12"/>
      <c r="P62" s="394"/>
      <c r="Q62" s="12">
        <v>1</v>
      </c>
      <c r="R62" s="115">
        <v>290000</v>
      </c>
      <c r="S62" s="383"/>
      <c r="T62" s="384">
        <f t="shared" si="1"/>
        <v>290000</v>
      </c>
      <c r="U62" s="12"/>
    </row>
    <row r="63" spans="1:21" x14ac:dyDescent="0.25">
      <c r="A63" s="1">
        <v>52</v>
      </c>
      <c r="B63" s="1">
        <v>13210401</v>
      </c>
      <c r="C63" s="385" t="s">
        <v>96</v>
      </c>
      <c r="D63" s="399" t="s">
        <v>568</v>
      </c>
      <c r="E63" s="386" t="s">
        <v>102</v>
      </c>
      <c r="F63" s="400" t="s">
        <v>621</v>
      </c>
      <c r="G63" s="12" t="s">
        <v>115</v>
      </c>
      <c r="H63" s="12" t="s">
        <v>289</v>
      </c>
      <c r="I63" s="393">
        <v>42261</v>
      </c>
      <c r="J63" s="12"/>
      <c r="K63" s="1" t="s">
        <v>622</v>
      </c>
      <c r="L63" s="1"/>
      <c r="M63" s="12"/>
      <c r="N63" s="12"/>
      <c r="O63" s="12"/>
      <c r="P63" s="394"/>
      <c r="Q63" s="12">
        <v>1</v>
      </c>
      <c r="R63" s="115">
        <v>290000</v>
      </c>
      <c r="S63" s="383"/>
      <c r="T63" s="384">
        <f t="shared" si="1"/>
        <v>290000</v>
      </c>
      <c r="U63" s="12"/>
    </row>
    <row r="64" spans="1:21" ht="30" x14ac:dyDescent="0.25">
      <c r="A64" s="375">
        <v>53</v>
      </c>
      <c r="B64" s="1">
        <v>13210401</v>
      </c>
      <c r="C64" s="385" t="s">
        <v>96</v>
      </c>
      <c r="D64" s="399" t="s">
        <v>568</v>
      </c>
      <c r="E64" s="386" t="s">
        <v>102</v>
      </c>
      <c r="F64" s="404" t="s">
        <v>640</v>
      </c>
      <c r="G64" s="12" t="s">
        <v>115</v>
      </c>
      <c r="H64" s="127" t="s">
        <v>358</v>
      </c>
      <c r="I64" s="403">
        <v>43242</v>
      </c>
      <c r="J64" s="376"/>
      <c r="K64" s="1" t="s">
        <v>620</v>
      </c>
      <c r="L64" s="375"/>
      <c r="M64" s="375"/>
      <c r="N64" s="376"/>
      <c r="O64" s="376"/>
      <c r="P64" s="376"/>
      <c r="Q64" s="12">
        <v>1</v>
      </c>
      <c r="R64" s="401">
        <v>220000</v>
      </c>
      <c r="S64" s="402"/>
      <c r="T64" s="402">
        <f t="shared" si="1"/>
        <v>220000</v>
      </c>
      <c r="U64" s="12"/>
    </row>
    <row r="65" spans="1:21" ht="30" x14ac:dyDescent="0.25">
      <c r="A65" s="375">
        <v>54</v>
      </c>
      <c r="B65" s="1">
        <v>13210401</v>
      </c>
      <c r="C65" s="385" t="s">
        <v>96</v>
      </c>
      <c r="D65" s="399" t="s">
        <v>568</v>
      </c>
      <c r="E65" s="386" t="s">
        <v>102</v>
      </c>
      <c r="F65" s="404" t="s">
        <v>640</v>
      </c>
      <c r="G65" s="12" t="s">
        <v>115</v>
      </c>
      <c r="H65" s="127" t="s">
        <v>358</v>
      </c>
      <c r="I65" s="403">
        <v>43242</v>
      </c>
      <c r="J65" s="376"/>
      <c r="K65" s="1" t="s">
        <v>620</v>
      </c>
      <c r="L65" s="375"/>
      <c r="M65" s="375"/>
      <c r="N65" s="376"/>
      <c r="O65" s="376"/>
      <c r="P65" s="376"/>
      <c r="Q65" s="12">
        <v>1</v>
      </c>
      <c r="R65" s="401">
        <v>220000</v>
      </c>
      <c r="S65" s="402"/>
      <c r="T65" s="402">
        <f t="shared" si="1"/>
        <v>220000</v>
      </c>
      <c r="U65" s="12"/>
    </row>
    <row r="66" spans="1:21" ht="30" x14ac:dyDescent="0.25">
      <c r="A66" s="373">
        <v>55</v>
      </c>
      <c r="B66" s="1">
        <v>13210401</v>
      </c>
      <c r="C66" s="385" t="s">
        <v>96</v>
      </c>
      <c r="D66" s="399" t="s">
        <v>568</v>
      </c>
      <c r="E66" s="386" t="s">
        <v>102</v>
      </c>
      <c r="F66" s="405" t="s">
        <v>640</v>
      </c>
      <c r="G66" s="12" t="s">
        <v>115</v>
      </c>
      <c r="H66" s="127" t="s">
        <v>358</v>
      </c>
      <c r="I66" s="403">
        <v>43242</v>
      </c>
      <c r="J66" s="376"/>
      <c r="K66" s="1" t="s">
        <v>620</v>
      </c>
      <c r="L66" s="375"/>
      <c r="M66" s="375"/>
      <c r="N66" s="376"/>
      <c r="O66" s="376"/>
      <c r="P66" s="376"/>
      <c r="Q66" s="12">
        <v>1</v>
      </c>
      <c r="R66" s="401">
        <v>220000</v>
      </c>
      <c r="S66" s="402"/>
      <c r="T66" s="402">
        <f t="shared" si="1"/>
        <v>220000</v>
      </c>
      <c r="U66" s="12"/>
    </row>
    <row r="67" spans="1:21" ht="40.5" customHeight="1" x14ac:dyDescent="0.25">
      <c r="A67" s="599" t="s">
        <v>41</v>
      </c>
      <c r="B67" s="600"/>
      <c r="C67" s="600"/>
      <c r="D67" s="601"/>
      <c r="E67" s="372"/>
      <c r="F67" s="372"/>
      <c r="G67" s="374"/>
      <c r="H67" s="374"/>
      <c r="I67" s="374"/>
      <c r="J67" s="374"/>
      <c r="K67" s="374"/>
      <c r="L67" s="374"/>
      <c r="M67" s="374"/>
      <c r="N67" s="374"/>
      <c r="O67" s="374"/>
      <c r="P67" s="374"/>
      <c r="Q67" s="126">
        <f>SUM(Q12:Q66)</f>
        <v>55</v>
      </c>
      <c r="R67" s="414">
        <f>SUM(R12:R66)</f>
        <v>12968500</v>
      </c>
      <c r="S67" s="216"/>
      <c r="T67" s="414">
        <f>SUM(T12:T66)</f>
        <v>12968500</v>
      </c>
      <c r="U67" s="14"/>
    </row>
    <row r="68" spans="1:21" x14ac:dyDescent="0.25"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</row>
    <row r="69" spans="1:21" x14ac:dyDescent="0.25"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</row>
    <row r="70" spans="1:21" x14ac:dyDescent="0.25">
      <c r="A70" s="574" t="s">
        <v>43</v>
      </c>
      <c r="B70" s="574"/>
      <c r="C70" s="574"/>
      <c r="D70" s="574"/>
      <c r="M70" s="574" t="s">
        <v>784</v>
      </c>
      <c r="N70" s="574"/>
      <c r="O70" s="574"/>
      <c r="P70" s="125"/>
    </row>
    <row r="71" spans="1:21" x14ac:dyDescent="0.25">
      <c r="A71" s="577" t="s">
        <v>468</v>
      </c>
      <c r="B71" s="577"/>
      <c r="C71" s="577"/>
      <c r="D71" s="577"/>
      <c r="M71" s="574" t="s">
        <v>42</v>
      </c>
      <c r="N71" s="574"/>
      <c r="O71" s="574"/>
      <c r="P71" s="125"/>
    </row>
    <row r="72" spans="1:21" x14ac:dyDescent="0.25">
      <c r="P72" s="125"/>
    </row>
    <row r="73" spans="1:21" x14ac:dyDescent="0.25">
      <c r="P73" s="125"/>
    </row>
    <row r="74" spans="1:21" x14ac:dyDescent="0.25">
      <c r="P74" s="125"/>
    </row>
    <row r="75" spans="1:21" x14ac:dyDescent="0.25">
      <c r="P75" s="125"/>
    </row>
    <row r="76" spans="1:21" x14ac:dyDescent="0.25">
      <c r="A76" s="574" t="s">
        <v>566</v>
      </c>
      <c r="B76" s="574"/>
      <c r="C76" s="574"/>
      <c r="D76" s="574"/>
      <c r="M76" s="574" t="s">
        <v>466</v>
      </c>
      <c r="N76" s="574"/>
      <c r="O76" s="574"/>
    </row>
    <row r="77" spans="1:21" x14ac:dyDescent="0.25">
      <c r="A77" s="574" t="s">
        <v>567</v>
      </c>
      <c r="B77" s="574"/>
      <c r="C77" s="574"/>
      <c r="D77" s="574"/>
      <c r="M77" s="574" t="s">
        <v>467</v>
      </c>
      <c r="N77" s="574"/>
      <c r="O77" s="574"/>
    </row>
    <row r="78" spans="1:21" x14ac:dyDescent="0.25">
      <c r="A78" s="574"/>
      <c r="B78" s="574"/>
      <c r="C78" s="574"/>
    </row>
    <row r="126" spans="6:8" x14ac:dyDescent="0.25">
      <c r="F126" t="s">
        <v>305</v>
      </c>
    </row>
    <row r="128" spans="6:8" x14ac:dyDescent="0.25">
      <c r="H128" s="116"/>
    </row>
    <row r="129" spans="1:17" x14ac:dyDescent="0.25">
      <c r="A129" s="574"/>
      <c r="B129" s="574"/>
      <c r="C129" s="574"/>
      <c r="D129" s="371"/>
      <c r="H129" s="116"/>
    </row>
    <row r="130" spans="1:17" x14ac:dyDescent="0.25">
      <c r="A130" s="574"/>
      <c r="B130" s="574"/>
      <c r="C130" s="574"/>
      <c r="D130" s="371"/>
      <c r="P130" s="115"/>
      <c r="Q130" s="115"/>
    </row>
    <row r="132" spans="1:17" x14ac:dyDescent="0.25">
      <c r="P132" s="115"/>
    </row>
    <row r="134" spans="1:17" x14ac:dyDescent="0.25">
      <c r="P134" s="115"/>
    </row>
    <row r="135" spans="1:17" x14ac:dyDescent="0.25">
      <c r="A135" s="574"/>
      <c r="B135" s="574"/>
      <c r="C135" s="574"/>
      <c r="D135" s="371"/>
    </row>
    <row r="136" spans="1:17" x14ac:dyDescent="0.25">
      <c r="A136" s="574"/>
      <c r="B136" s="574"/>
      <c r="C136" s="574"/>
      <c r="D136" s="371"/>
    </row>
    <row r="137" spans="1:17" x14ac:dyDescent="0.25">
      <c r="A137" s="574"/>
      <c r="B137" s="574"/>
      <c r="C137" s="574"/>
      <c r="D137" s="371"/>
    </row>
  </sheetData>
  <mergeCells count="41">
    <mergeCell ref="A136:C136"/>
    <mergeCell ref="A137:C137"/>
    <mergeCell ref="A77:D77"/>
    <mergeCell ref="M77:O77"/>
    <mergeCell ref="A78:C78"/>
    <mergeCell ref="A129:C129"/>
    <mergeCell ref="A130:C130"/>
    <mergeCell ref="A135:C135"/>
    <mergeCell ref="A76:D76"/>
    <mergeCell ref="M76:O76"/>
    <mergeCell ref="E8:G8"/>
    <mergeCell ref="H8:H10"/>
    <mergeCell ref="I8:I10"/>
    <mergeCell ref="J8:J10"/>
    <mergeCell ref="K8:K10"/>
    <mergeCell ref="L8:L10"/>
    <mergeCell ref="M8:N8"/>
    <mergeCell ref="O8:R8"/>
    <mergeCell ref="A67:D67"/>
    <mergeCell ref="A70:D70"/>
    <mergeCell ref="M70:O70"/>
    <mergeCell ref="A71:D71"/>
    <mergeCell ref="M71:O71"/>
    <mergeCell ref="A1:R1"/>
    <mergeCell ref="A2:R2"/>
    <mergeCell ref="A8:A10"/>
    <mergeCell ref="B8:C8"/>
    <mergeCell ref="D8:D10"/>
    <mergeCell ref="S8:T8"/>
    <mergeCell ref="U8:U10"/>
    <mergeCell ref="B9:B10"/>
    <mergeCell ref="C9:C10"/>
    <mergeCell ref="E9:E10"/>
    <mergeCell ref="F9:F10"/>
    <mergeCell ref="G9:G10"/>
    <mergeCell ref="M9:M10"/>
    <mergeCell ref="N9:N10"/>
    <mergeCell ref="O9:P9"/>
    <mergeCell ref="Q9:R9"/>
    <mergeCell ref="S9:S10"/>
    <mergeCell ref="T9:T10"/>
  </mergeCells>
  <printOptions horizontalCentered="1"/>
  <pageMargins left="0" right="0" top="0.59055118110236227" bottom="0" header="0.31496062992125984" footer="0.31496062992125984"/>
  <pageSetup paperSize="258" scale="56" orientation="landscape" horizontalDpi="4294967293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P28"/>
  <sheetViews>
    <sheetView view="pageBreakPreview" topLeftCell="E1" zoomScaleSheetLayoutView="100" workbookViewId="0">
      <selection activeCell="L21" sqref="L21:N21"/>
    </sheetView>
  </sheetViews>
  <sheetFormatPr defaultRowHeight="15" x14ac:dyDescent="0.25"/>
  <cols>
    <col min="1" max="1" width="13.42578125" customWidth="1"/>
    <col min="2" max="2" width="3.140625" customWidth="1"/>
    <col min="3" max="3" width="18.140625" customWidth="1"/>
    <col min="4" max="4" width="10.140625" customWidth="1"/>
    <col min="5" max="6" width="11.28515625" customWidth="1"/>
    <col min="7" max="7" width="10.28515625" customWidth="1"/>
    <col min="8" max="8" width="14.28515625" customWidth="1"/>
    <col min="11" max="11" width="10" customWidth="1"/>
    <col min="12" max="12" width="10.7109375" customWidth="1"/>
    <col min="13" max="13" width="10.42578125" customWidth="1"/>
    <col min="14" max="14" width="13.42578125" customWidth="1"/>
    <col min="15" max="15" width="10.7109375" customWidth="1"/>
  </cols>
  <sheetData>
    <row r="1" spans="1:16" ht="15.75" x14ac:dyDescent="0.25">
      <c r="A1" s="618" t="s">
        <v>461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</row>
    <row r="2" spans="1:16" ht="15.75" x14ac:dyDescent="0.25">
      <c r="A2" s="618" t="s">
        <v>458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</row>
    <row r="4" spans="1:16" x14ac:dyDescent="0.25">
      <c r="A4" t="s">
        <v>2</v>
      </c>
      <c r="B4" t="s">
        <v>5</v>
      </c>
      <c r="C4" t="s">
        <v>6</v>
      </c>
    </row>
    <row r="5" spans="1:16" x14ac:dyDescent="0.25">
      <c r="A5" t="s">
        <v>3</v>
      </c>
      <c r="B5" t="s">
        <v>5</v>
      </c>
      <c r="C5" t="s">
        <v>476</v>
      </c>
    </row>
    <row r="6" spans="1:16" x14ac:dyDescent="0.25">
      <c r="A6" t="s">
        <v>4</v>
      </c>
      <c r="B6" t="s">
        <v>5</v>
      </c>
      <c r="C6" t="s">
        <v>8</v>
      </c>
    </row>
    <row r="8" spans="1:16" ht="18" customHeight="1" x14ac:dyDescent="0.25">
      <c r="O8" s="626" t="s">
        <v>9</v>
      </c>
      <c r="P8" s="626"/>
    </row>
    <row r="9" spans="1:16" ht="21.75" customHeight="1" x14ac:dyDescent="0.25">
      <c r="A9" s="583" t="s">
        <v>10</v>
      </c>
      <c r="B9" s="585" t="s">
        <v>11</v>
      </c>
      <c r="C9" s="585"/>
      <c r="D9" s="585" t="s">
        <v>446</v>
      </c>
      <c r="E9" s="619" t="s">
        <v>447</v>
      </c>
      <c r="F9" s="620"/>
      <c r="G9" s="579" t="s">
        <v>15</v>
      </c>
      <c r="H9" s="579" t="s">
        <v>450</v>
      </c>
      <c r="I9" s="627" t="s">
        <v>433</v>
      </c>
      <c r="J9" s="628"/>
      <c r="K9" s="579" t="s">
        <v>451</v>
      </c>
      <c r="L9" s="579" t="s">
        <v>18</v>
      </c>
      <c r="M9" s="579" t="s">
        <v>372</v>
      </c>
      <c r="N9" s="579" t="s">
        <v>452</v>
      </c>
      <c r="O9" s="579" t="s">
        <v>453</v>
      </c>
      <c r="P9" s="579" t="s">
        <v>435</v>
      </c>
    </row>
    <row r="10" spans="1:16" ht="22.5" customHeight="1" x14ac:dyDescent="0.25">
      <c r="A10" s="584"/>
      <c r="B10" s="586"/>
      <c r="C10" s="586"/>
      <c r="D10" s="586"/>
      <c r="E10" s="583" t="s">
        <v>448</v>
      </c>
      <c r="F10" s="583" t="s">
        <v>449</v>
      </c>
      <c r="G10" s="580"/>
      <c r="H10" s="580"/>
      <c r="I10" s="629"/>
      <c r="J10" s="630"/>
      <c r="K10" s="580"/>
      <c r="L10" s="580"/>
      <c r="M10" s="580"/>
      <c r="N10" s="580"/>
      <c r="O10" s="580"/>
      <c r="P10" s="580"/>
    </row>
    <row r="11" spans="1:16" x14ac:dyDescent="0.25">
      <c r="A11" s="584"/>
      <c r="B11" s="586"/>
      <c r="C11" s="586"/>
      <c r="D11" s="587"/>
      <c r="E11" s="588"/>
      <c r="F11" s="588"/>
      <c r="G11" s="581"/>
      <c r="H11" s="581"/>
      <c r="I11" s="1" t="s">
        <v>21</v>
      </c>
      <c r="J11" s="1" t="s">
        <v>12</v>
      </c>
      <c r="K11" s="581"/>
      <c r="L11" s="581"/>
      <c r="M11" s="581"/>
      <c r="N11" s="581"/>
      <c r="O11" s="581"/>
      <c r="P11" s="581"/>
    </row>
    <row r="12" spans="1:16" x14ac:dyDescent="0.25">
      <c r="A12" s="251">
        <v>1</v>
      </c>
      <c r="B12" s="578">
        <v>2</v>
      </c>
      <c r="C12" s="578"/>
      <c r="D12" s="210">
        <v>3</v>
      </c>
      <c r="E12" s="201">
        <v>4</v>
      </c>
      <c r="F12" s="201">
        <v>5</v>
      </c>
      <c r="G12" s="201">
        <v>6</v>
      </c>
      <c r="H12" s="201">
        <v>7</v>
      </c>
      <c r="I12" s="201">
        <v>8</v>
      </c>
      <c r="J12" s="201">
        <v>9</v>
      </c>
      <c r="K12" s="201">
        <v>10</v>
      </c>
      <c r="L12" s="201">
        <v>11</v>
      </c>
      <c r="M12" s="201">
        <v>12</v>
      </c>
      <c r="N12" s="201">
        <v>13</v>
      </c>
      <c r="O12" s="215">
        <v>14</v>
      </c>
      <c r="P12" s="215">
        <v>15</v>
      </c>
    </row>
    <row r="13" spans="1:16" x14ac:dyDescent="0.25">
      <c r="A13" s="202"/>
      <c r="B13" s="203"/>
      <c r="C13" s="204"/>
      <c r="D13" s="204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6"/>
      <c r="P13" s="6"/>
    </row>
    <row r="14" spans="1:16" x14ac:dyDescent="0.25">
      <c r="A14" s="1"/>
      <c r="B14" s="205"/>
      <c r="C14" s="206"/>
      <c r="D14" s="206"/>
      <c r="E14" s="1"/>
      <c r="F14" s="1"/>
      <c r="G14" s="1"/>
      <c r="H14" s="1"/>
      <c r="I14" s="1"/>
      <c r="J14" s="1"/>
      <c r="K14" s="1"/>
      <c r="L14" s="1"/>
      <c r="M14" s="1"/>
      <c r="N14" s="1"/>
      <c r="O14" s="12"/>
      <c r="P14" s="12"/>
    </row>
    <row r="15" spans="1:16" x14ac:dyDescent="0.25">
      <c r="A15" s="1"/>
      <c r="B15" s="205"/>
      <c r="C15" s="206"/>
      <c r="D15" s="206"/>
      <c r="E15" s="1"/>
      <c r="F15" s="1"/>
      <c r="G15" s="1"/>
      <c r="H15" s="1"/>
      <c r="I15" s="1"/>
      <c r="J15" s="1"/>
      <c r="K15" s="1"/>
      <c r="L15" s="1"/>
      <c r="M15" s="1"/>
      <c r="N15" s="1"/>
      <c r="O15" s="12"/>
      <c r="P15" s="12"/>
    </row>
    <row r="16" spans="1:16" x14ac:dyDescent="0.25">
      <c r="A16" s="1"/>
      <c r="B16" s="205"/>
      <c r="C16" s="206"/>
      <c r="D16" s="206"/>
      <c r="E16" s="1"/>
      <c r="F16" s="1"/>
      <c r="G16" s="1"/>
      <c r="H16" s="1"/>
      <c r="I16" s="1"/>
      <c r="J16" s="1"/>
      <c r="K16" s="1"/>
      <c r="L16" s="1"/>
      <c r="M16" s="1"/>
      <c r="N16" s="1"/>
      <c r="O16" s="12"/>
      <c r="P16" s="12"/>
    </row>
    <row r="17" spans="1:16" x14ac:dyDescent="0.25">
      <c r="A17" s="253"/>
      <c r="B17" s="621"/>
      <c r="C17" s="622"/>
      <c r="D17" s="211"/>
      <c r="E17" s="16"/>
      <c r="F17" s="16"/>
      <c r="G17" s="200"/>
      <c r="H17" s="200"/>
      <c r="I17" s="12"/>
      <c r="J17" s="12"/>
      <c r="K17" s="12"/>
      <c r="L17" s="9"/>
      <c r="M17" s="13"/>
      <c r="N17" s="10"/>
      <c r="O17" s="12"/>
      <c r="P17" s="12"/>
    </row>
    <row r="18" spans="1:16" x14ac:dyDescent="0.25">
      <c r="A18" s="623" t="s">
        <v>41</v>
      </c>
      <c r="B18" s="624"/>
      <c r="C18" s="624"/>
      <c r="D18" s="624"/>
      <c r="E18" s="624"/>
      <c r="F18" s="625"/>
      <c r="G18" s="14"/>
      <c r="H18" s="14"/>
      <c r="I18" s="14"/>
      <c r="J18" s="14"/>
      <c r="K18" s="14"/>
      <c r="L18" s="14"/>
      <c r="M18" s="17">
        <f>SUM(M17:M17)</f>
        <v>0</v>
      </c>
      <c r="N18" s="14"/>
      <c r="O18" s="14"/>
      <c r="P18" s="14"/>
    </row>
    <row r="20" spans="1:16" x14ac:dyDescent="0.25">
      <c r="A20" s="574" t="s">
        <v>43</v>
      </c>
      <c r="B20" s="574"/>
      <c r="C20" s="574"/>
      <c r="D20" s="209"/>
      <c r="L20" s="574" t="s">
        <v>784</v>
      </c>
      <c r="M20" s="574"/>
      <c r="N20" s="574"/>
    </row>
    <row r="21" spans="1:16" x14ac:dyDescent="0.25">
      <c r="A21" s="272" t="s">
        <v>548</v>
      </c>
      <c r="B21" s="272"/>
      <c r="C21" s="272"/>
      <c r="D21" s="270"/>
      <c r="L21" s="574" t="s">
        <v>42</v>
      </c>
      <c r="M21" s="574"/>
      <c r="N21" s="574"/>
    </row>
    <row r="26" spans="1:16" x14ac:dyDescent="0.25">
      <c r="A26" s="574" t="s">
        <v>566</v>
      </c>
      <c r="B26" s="574"/>
      <c r="C26" s="574"/>
      <c r="D26" s="209"/>
      <c r="L26" s="574" t="s">
        <v>466</v>
      </c>
      <c r="M26" s="574"/>
      <c r="N26" s="574"/>
    </row>
    <row r="27" spans="1:16" x14ac:dyDescent="0.25">
      <c r="A27" s="574" t="s">
        <v>567</v>
      </c>
      <c r="B27" s="574"/>
      <c r="C27" s="574"/>
      <c r="D27" s="209"/>
      <c r="L27" s="574" t="s">
        <v>467</v>
      </c>
      <c r="M27" s="574"/>
      <c r="N27" s="574"/>
    </row>
    <row r="28" spans="1:16" x14ac:dyDescent="0.25">
      <c r="A28" s="574"/>
      <c r="B28" s="574"/>
      <c r="C28" s="574"/>
      <c r="D28" s="209"/>
    </row>
  </sheetData>
  <mergeCells count="29">
    <mergeCell ref="O8:P8"/>
    <mergeCell ref="L9:L11"/>
    <mergeCell ref="D9:D11"/>
    <mergeCell ref="I9:J10"/>
    <mergeCell ref="O9:O11"/>
    <mergeCell ref="P9:P11"/>
    <mergeCell ref="A26:C26"/>
    <mergeCell ref="L26:N26"/>
    <mergeCell ref="A27:C27"/>
    <mergeCell ref="L27:N27"/>
    <mergeCell ref="A28:C28"/>
    <mergeCell ref="L21:N21"/>
    <mergeCell ref="B12:C12"/>
    <mergeCell ref="B17:C17"/>
    <mergeCell ref="A18:F18"/>
    <mergeCell ref="A20:C20"/>
    <mergeCell ref="L20:N20"/>
    <mergeCell ref="A1:N1"/>
    <mergeCell ref="A2:N2"/>
    <mergeCell ref="A9:A11"/>
    <mergeCell ref="B9:C11"/>
    <mergeCell ref="E9:F9"/>
    <mergeCell ref="G9:G11"/>
    <mergeCell ref="H9:H11"/>
    <mergeCell ref="K9:K11"/>
    <mergeCell ref="F10:F11"/>
    <mergeCell ref="E10:E11"/>
    <mergeCell ref="N9:N11"/>
    <mergeCell ref="M9:M11"/>
  </mergeCells>
  <printOptions horizontalCentered="1"/>
  <pageMargins left="0" right="0" top="0.59055118110236227" bottom="0" header="0.31496062992125984" footer="0.31496062992125984"/>
  <pageSetup paperSize="258" scale="85"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A1:S28"/>
  <sheetViews>
    <sheetView view="pageBreakPreview" topLeftCell="A7" zoomScaleSheetLayoutView="100" workbookViewId="0">
      <selection activeCell="H21" sqref="H21"/>
    </sheetView>
  </sheetViews>
  <sheetFormatPr defaultRowHeight="15" x14ac:dyDescent="0.25"/>
  <cols>
    <col min="1" max="1" width="13.42578125" customWidth="1"/>
    <col min="2" max="2" width="3.140625" customWidth="1"/>
    <col min="3" max="3" width="18.140625" customWidth="1"/>
    <col min="4" max="5" width="14.140625" customWidth="1"/>
    <col min="6" max="6" width="10" customWidth="1"/>
    <col min="7" max="7" width="10.85546875" customWidth="1"/>
    <col min="8" max="8" width="11.140625" customWidth="1"/>
    <col min="14" max="14" width="10.85546875" customWidth="1"/>
    <col min="16" max="16" width="10.28515625" customWidth="1"/>
    <col min="17" max="17" width="10.5703125" bestFit="1" customWidth="1"/>
    <col min="18" max="18" width="10.5703125" customWidth="1"/>
  </cols>
  <sheetData>
    <row r="1" spans="1:19" ht="15.75" x14ac:dyDescent="0.25">
      <c r="A1" s="618" t="s">
        <v>426</v>
      </c>
      <c r="B1" s="618"/>
      <c r="C1" s="618"/>
      <c r="D1" s="618"/>
      <c r="E1" s="618"/>
    </row>
    <row r="2" spans="1:19" ht="15.75" x14ac:dyDescent="0.25">
      <c r="A2" s="618" t="s">
        <v>424</v>
      </c>
      <c r="B2" s="618"/>
      <c r="C2" s="618"/>
      <c r="D2" s="618"/>
      <c r="E2" s="618"/>
    </row>
    <row r="4" spans="1:19" x14ac:dyDescent="0.25">
      <c r="A4" t="s">
        <v>2</v>
      </c>
      <c r="B4" t="s">
        <v>5</v>
      </c>
      <c r="C4" t="s">
        <v>6</v>
      </c>
    </row>
    <row r="5" spans="1:19" x14ac:dyDescent="0.25">
      <c r="A5" t="s">
        <v>3</v>
      </c>
      <c r="B5" t="s">
        <v>5</v>
      </c>
      <c r="C5" t="s">
        <v>7</v>
      </c>
    </row>
    <row r="6" spans="1:19" x14ac:dyDescent="0.25">
      <c r="A6" t="s">
        <v>4</v>
      </c>
      <c r="B6" t="s">
        <v>5</v>
      </c>
      <c r="C6" t="s">
        <v>8</v>
      </c>
    </row>
    <row r="9" spans="1:19" ht="28.5" customHeight="1" x14ac:dyDescent="0.25">
      <c r="A9" s="583" t="s">
        <v>10</v>
      </c>
      <c r="B9" s="585" t="s">
        <v>11</v>
      </c>
      <c r="C9" s="585"/>
      <c r="D9" s="619" t="s">
        <v>12</v>
      </c>
      <c r="E9" s="620"/>
      <c r="F9" s="216" t="s">
        <v>436</v>
      </c>
      <c r="G9" s="217"/>
      <c r="H9" s="634" t="s">
        <v>441</v>
      </c>
      <c r="I9" s="643"/>
      <c r="J9" s="635"/>
      <c r="K9" s="634" t="s">
        <v>442</v>
      </c>
      <c r="L9" s="635"/>
      <c r="M9" s="628" t="s">
        <v>41</v>
      </c>
      <c r="N9" s="579" t="s">
        <v>544</v>
      </c>
      <c r="O9" s="579" t="s">
        <v>545</v>
      </c>
      <c r="P9" s="579" t="s">
        <v>23</v>
      </c>
      <c r="Q9" s="579" t="s">
        <v>24</v>
      </c>
      <c r="R9" s="579" t="s">
        <v>608</v>
      </c>
      <c r="S9" s="640" t="s">
        <v>435</v>
      </c>
    </row>
    <row r="10" spans="1:19" ht="22.5" customHeight="1" x14ac:dyDescent="0.25">
      <c r="A10" s="584"/>
      <c r="B10" s="586"/>
      <c r="C10" s="586"/>
      <c r="D10" s="584" t="s">
        <v>13</v>
      </c>
      <c r="E10" s="584" t="s">
        <v>14</v>
      </c>
      <c r="F10" s="632" t="s">
        <v>437</v>
      </c>
      <c r="G10" s="579" t="s">
        <v>438</v>
      </c>
      <c r="H10" s="579" t="s">
        <v>439</v>
      </c>
      <c r="I10" s="636" t="s">
        <v>440</v>
      </c>
      <c r="J10" s="579" t="s">
        <v>49</v>
      </c>
      <c r="K10" s="583" t="s">
        <v>443</v>
      </c>
      <c r="L10" s="583" t="s">
        <v>444</v>
      </c>
      <c r="M10" s="622"/>
      <c r="N10" s="580"/>
      <c r="O10" s="580"/>
      <c r="P10" s="580"/>
      <c r="Q10" s="580"/>
      <c r="R10" s="580"/>
      <c r="S10" s="641"/>
    </row>
    <row r="11" spans="1:19" x14ac:dyDescent="0.25">
      <c r="A11" s="584"/>
      <c r="B11" s="586"/>
      <c r="C11" s="586"/>
      <c r="D11" s="584"/>
      <c r="E11" s="584"/>
      <c r="F11" s="633"/>
      <c r="G11" s="581"/>
      <c r="H11" s="581"/>
      <c r="I11" s="637"/>
      <c r="J11" s="581"/>
      <c r="K11" s="588"/>
      <c r="L11" s="588"/>
      <c r="M11" s="630"/>
      <c r="N11" s="581"/>
      <c r="O11" s="581"/>
      <c r="P11" s="581"/>
      <c r="Q11" s="581"/>
      <c r="R11" s="581"/>
      <c r="S11" s="642"/>
    </row>
    <row r="12" spans="1:19" x14ac:dyDescent="0.25">
      <c r="A12" s="251">
        <v>1</v>
      </c>
      <c r="B12" s="578">
        <v>2</v>
      </c>
      <c r="C12" s="578"/>
      <c r="D12" s="201">
        <v>3</v>
      </c>
      <c r="E12" s="201">
        <v>4</v>
      </c>
      <c r="F12" s="19">
        <v>5</v>
      </c>
      <c r="G12" s="19">
        <v>6</v>
      </c>
      <c r="H12" s="19">
        <v>7</v>
      </c>
      <c r="I12" s="19">
        <v>8</v>
      </c>
      <c r="J12" s="19">
        <v>9</v>
      </c>
      <c r="K12" s="19">
        <v>10</v>
      </c>
      <c r="L12" s="19">
        <v>11</v>
      </c>
      <c r="M12" s="19">
        <v>12</v>
      </c>
      <c r="N12" s="19"/>
      <c r="O12" s="19">
        <v>13</v>
      </c>
      <c r="P12" s="19">
        <v>14</v>
      </c>
      <c r="Q12" s="19">
        <v>15</v>
      </c>
      <c r="R12" s="19">
        <v>16</v>
      </c>
      <c r="S12" s="19">
        <v>17</v>
      </c>
    </row>
    <row r="13" spans="1:19" x14ac:dyDescent="0.25">
      <c r="A13" s="202"/>
      <c r="B13" s="203"/>
      <c r="C13" s="204"/>
      <c r="D13" s="202"/>
      <c r="E13" s="203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29.25" customHeight="1" x14ac:dyDescent="0.25">
      <c r="A14" s="252">
        <v>1</v>
      </c>
      <c r="B14" s="638" t="s">
        <v>428</v>
      </c>
      <c r="C14" s="639"/>
      <c r="D14" s="208" t="s">
        <v>427</v>
      </c>
      <c r="E14" s="271" t="s">
        <v>106</v>
      </c>
      <c r="F14" s="219" t="s">
        <v>145</v>
      </c>
      <c r="G14" s="12" t="s">
        <v>445</v>
      </c>
      <c r="H14" s="12"/>
      <c r="I14" s="12"/>
      <c r="J14" s="12"/>
      <c r="K14" s="12"/>
      <c r="L14" s="12"/>
      <c r="M14" s="12">
        <v>1</v>
      </c>
      <c r="N14" s="269">
        <v>2011</v>
      </c>
      <c r="O14" s="212">
        <v>2011</v>
      </c>
      <c r="P14" s="214" t="s">
        <v>36</v>
      </c>
      <c r="Q14" s="221">
        <v>2500000</v>
      </c>
      <c r="R14" s="358" t="s">
        <v>604</v>
      </c>
      <c r="S14" s="12"/>
    </row>
    <row r="15" spans="1:19" x14ac:dyDescent="0.25">
      <c r="A15" s="1"/>
      <c r="B15" s="205"/>
      <c r="C15" s="206"/>
      <c r="D15" s="1"/>
      <c r="E15" s="207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x14ac:dyDescent="0.25">
      <c r="A16" s="1"/>
      <c r="B16" s="205"/>
      <c r="C16" s="206"/>
      <c r="D16" s="1"/>
      <c r="E16" s="207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x14ac:dyDescent="0.25">
      <c r="A17" s="253"/>
      <c r="B17" s="621"/>
      <c r="C17" s="622"/>
      <c r="D17" s="16"/>
      <c r="E17" s="218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x14ac:dyDescent="0.25">
      <c r="A18" s="631" t="s">
        <v>41</v>
      </c>
      <c r="B18" s="631"/>
      <c r="C18" s="631"/>
      <c r="D18" s="631"/>
      <c r="E18" s="623"/>
      <c r="F18" s="14"/>
      <c r="G18" s="14"/>
      <c r="H18" s="14"/>
      <c r="I18" s="14"/>
      <c r="J18" s="14"/>
      <c r="K18" s="14"/>
      <c r="L18" s="14"/>
      <c r="M18" s="197">
        <f>M14</f>
        <v>1</v>
      </c>
      <c r="N18" s="197"/>
      <c r="O18" s="197"/>
      <c r="P18" s="197"/>
      <c r="Q18" s="17">
        <f>Q14</f>
        <v>2500000</v>
      </c>
      <c r="R18" s="220"/>
      <c r="S18" s="14"/>
    </row>
    <row r="20" spans="1:19" x14ac:dyDescent="0.25">
      <c r="A20" s="574" t="s">
        <v>43</v>
      </c>
      <c r="B20" s="574"/>
      <c r="C20" s="574"/>
      <c r="D20" s="574"/>
    </row>
    <row r="21" spans="1:19" x14ac:dyDescent="0.25">
      <c r="A21" s="574" t="s">
        <v>468</v>
      </c>
      <c r="B21" s="574"/>
      <c r="C21" s="574"/>
      <c r="D21" s="574"/>
    </row>
    <row r="26" spans="1:19" x14ac:dyDescent="0.25">
      <c r="A26" s="574" t="s">
        <v>566</v>
      </c>
      <c r="B26" s="574"/>
      <c r="C26" s="574"/>
      <c r="D26" s="574"/>
    </row>
    <row r="27" spans="1:19" x14ac:dyDescent="0.25">
      <c r="A27" s="574" t="s">
        <v>567</v>
      </c>
      <c r="B27" s="574"/>
      <c r="C27" s="574"/>
      <c r="D27" s="574"/>
    </row>
    <row r="28" spans="1:19" x14ac:dyDescent="0.25">
      <c r="A28" s="574"/>
      <c r="B28" s="574"/>
      <c r="C28" s="574"/>
      <c r="D28" s="574"/>
    </row>
  </sheetData>
  <mergeCells count="32">
    <mergeCell ref="A20:D20"/>
    <mergeCell ref="A21:D21"/>
    <mergeCell ref="A26:D26"/>
    <mergeCell ref="A27:D27"/>
    <mergeCell ref="A28:D28"/>
    <mergeCell ref="Q9:Q11"/>
    <mergeCell ref="S9:S11"/>
    <mergeCell ref="G10:G11"/>
    <mergeCell ref="H10:H11"/>
    <mergeCell ref="J10:J11"/>
    <mergeCell ref="H9:J9"/>
    <mergeCell ref="K10:K11"/>
    <mergeCell ref="O9:O11"/>
    <mergeCell ref="P9:P11"/>
    <mergeCell ref="M9:M11"/>
    <mergeCell ref="N9:N11"/>
    <mergeCell ref="R9:R11"/>
    <mergeCell ref="B17:C17"/>
    <mergeCell ref="A18:E18"/>
    <mergeCell ref="F10:F11"/>
    <mergeCell ref="L10:L11"/>
    <mergeCell ref="K9:L9"/>
    <mergeCell ref="D10:D11"/>
    <mergeCell ref="E10:E11"/>
    <mergeCell ref="I10:I11"/>
    <mergeCell ref="B14:C14"/>
    <mergeCell ref="B12:C12"/>
    <mergeCell ref="A1:E1"/>
    <mergeCell ref="A2:E2"/>
    <mergeCell ref="A9:A11"/>
    <mergeCell ref="B9:C11"/>
    <mergeCell ref="D9:E9"/>
  </mergeCells>
  <printOptions horizontalCentered="1"/>
  <pageMargins left="0" right="0" top="0.59055118110236227" bottom="0" header="0.31496062992125984" footer="0.31496062992125984"/>
  <pageSetup paperSize="258" scale="80" orientation="landscape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</sheetPr>
  <dimension ref="A1:R28"/>
  <sheetViews>
    <sheetView view="pageBreakPreview" zoomScale="75" zoomScaleSheetLayoutView="75" workbookViewId="0">
      <selection activeCell="O23" sqref="O23"/>
    </sheetView>
  </sheetViews>
  <sheetFormatPr defaultRowHeight="15" x14ac:dyDescent="0.25"/>
  <cols>
    <col min="1" max="1" width="13.42578125" customWidth="1"/>
    <col min="2" max="2" width="3.140625" customWidth="1"/>
    <col min="3" max="3" width="15.5703125" customWidth="1"/>
    <col min="4" max="4" width="14.140625" customWidth="1"/>
    <col min="5" max="5" width="14.28515625" customWidth="1"/>
    <col min="6" max="6" width="11.140625" customWidth="1"/>
    <col min="7" max="7" width="10.85546875" customWidth="1"/>
    <col min="8" max="8" width="9.28515625" customWidth="1"/>
    <col min="9" max="9" width="6.42578125" customWidth="1"/>
    <col min="10" max="10" width="7.5703125" customWidth="1"/>
    <col min="12" max="12" width="7.5703125" customWidth="1"/>
  </cols>
  <sheetData>
    <row r="1" spans="1:18" ht="15.75" x14ac:dyDescent="0.25">
      <c r="A1" s="618" t="s">
        <v>425</v>
      </c>
      <c r="B1" s="618"/>
      <c r="C1" s="618"/>
      <c r="D1" s="618"/>
      <c r="E1" s="618"/>
      <c r="F1" s="618"/>
      <c r="G1" s="618"/>
      <c r="H1" s="618"/>
      <c r="I1" s="618"/>
      <c r="J1" s="618"/>
    </row>
    <row r="2" spans="1:18" ht="15.75" x14ac:dyDescent="0.25">
      <c r="A2" s="618" t="s">
        <v>457</v>
      </c>
      <c r="B2" s="618"/>
      <c r="C2" s="618"/>
      <c r="D2" s="618"/>
      <c r="E2" s="618"/>
      <c r="F2" s="618"/>
      <c r="G2" s="618"/>
      <c r="H2" s="618"/>
      <c r="I2" s="618"/>
      <c r="J2" s="618"/>
    </row>
    <row r="4" spans="1:18" x14ac:dyDescent="0.25">
      <c r="A4" t="s">
        <v>2</v>
      </c>
      <c r="B4" t="s">
        <v>5</v>
      </c>
      <c r="C4" t="s">
        <v>6</v>
      </c>
    </row>
    <row r="5" spans="1:18" x14ac:dyDescent="0.25">
      <c r="A5" t="s">
        <v>3</v>
      </c>
      <c r="B5" t="s">
        <v>5</v>
      </c>
      <c r="C5" t="s">
        <v>465</v>
      </c>
    </row>
    <row r="6" spans="1:18" x14ac:dyDescent="0.25">
      <c r="A6" t="s">
        <v>4</v>
      </c>
      <c r="B6" t="s">
        <v>5</v>
      </c>
      <c r="C6" t="s">
        <v>8</v>
      </c>
    </row>
    <row r="9" spans="1:18" ht="37.5" customHeight="1" x14ac:dyDescent="0.25">
      <c r="A9" s="583" t="s">
        <v>10</v>
      </c>
      <c r="B9" s="585" t="s">
        <v>11</v>
      </c>
      <c r="C9" s="585"/>
      <c r="D9" s="619" t="s">
        <v>12</v>
      </c>
      <c r="E9" s="620"/>
      <c r="F9" s="579" t="s">
        <v>429</v>
      </c>
      <c r="G9" s="579" t="s">
        <v>430</v>
      </c>
      <c r="H9" s="579" t="s">
        <v>431</v>
      </c>
      <c r="I9" s="579" t="s">
        <v>15</v>
      </c>
      <c r="J9" s="579" t="s">
        <v>432</v>
      </c>
      <c r="K9" s="619" t="s">
        <v>433</v>
      </c>
      <c r="L9" s="620"/>
      <c r="M9" s="579" t="s">
        <v>18</v>
      </c>
      <c r="N9" s="644" t="s">
        <v>372</v>
      </c>
      <c r="O9" s="579" t="s">
        <v>23</v>
      </c>
      <c r="P9" s="583" t="s">
        <v>24</v>
      </c>
      <c r="Q9" s="583" t="s">
        <v>434</v>
      </c>
      <c r="R9" s="583" t="s">
        <v>435</v>
      </c>
    </row>
    <row r="10" spans="1:18" ht="22.5" customHeight="1" x14ac:dyDescent="0.25">
      <c r="A10" s="584"/>
      <c r="B10" s="586"/>
      <c r="C10" s="586"/>
      <c r="D10" s="584" t="s">
        <v>13</v>
      </c>
      <c r="E10" s="584" t="s">
        <v>14</v>
      </c>
      <c r="F10" s="580"/>
      <c r="G10" s="580"/>
      <c r="H10" s="580"/>
      <c r="I10" s="580"/>
      <c r="J10" s="580"/>
      <c r="K10" s="583" t="s">
        <v>21</v>
      </c>
      <c r="L10" s="583" t="s">
        <v>12</v>
      </c>
      <c r="M10" s="580"/>
      <c r="N10" s="645"/>
      <c r="O10" s="580"/>
      <c r="P10" s="584"/>
      <c r="Q10" s="584"/>
      <c r="R10" s="584"/>
    </row>
    <row r="11" spans="1:18" x14ac:dyDescent="0.25">
      <c r="A11" s="584"/>
      <c r="B11" s="586"/>
      <c r="C11" s="586"/>
      <c r="D11" s="584"/>
      <c r="E11" s="584"/>
      <c r="F11" s="580"/>
      <c r="G11" s="580"/>
      <c r="H11" s="581"/>
      <c r="I11" s="581"/>
      <c r="J11" s="581"/>
      <c r="K11" s="588"/>
      <c r="L11" s="588"/>
      <c r="M11" s="581"/>
      <c r="N11" s="646"/>
      <c r="O11" s="581"/>
      <c r="P11" s="588"/>
      <c r="Q11" s="588"/>
      <c r="R11" s="588"/>
    </row>
    <row r="12" spans="1:18" x14ac:dyDescent="0.25">
      <c r="A12" s="257">
        <v>1</v>
      </c>
      <c r="B12" s="578">
        <v>2</v>
      </c>
      <c r="C12" s="578"/>
      <c r="D12" s="199">
        <v>3</v>
      </c>
      <c r="E12" s="199">
        <v>4</v>
      </c>
      <c r="F12" s="199">
        <v>5</v>
      </c>
      <c r="G12" s="199">
        <v>6</v>
      </c>
      <c r="H12" s="199">
        <v>7</v>
      </c>
      <c r="I12" s="199">
        <v>8</v>
      </c>
      <c r="J12" s="199">
        <v>9</v>
      </c>
      <c r="K12" s="215">
        <v>10</v>
      </c>
      <c r="L12" s="215">
        <v>11</v>
      </c>
      <c r="M12" s="215">
        <v>12</v>
      </c>
      <c r="N12" s="215">
        <v>13</v>
      </c>
      <c r="O12" s="215">
        <v>14</v>
      </c>
      <c r="P12" s="215">
        <v>15</v>
      </c>
      <c r="Q12" s="215">
        <v>16</v>
      </c>
      <c r="R12" s="215">
        <v>17</v>
      </c>
    </row>
    <row r="13" spans="1:18" x14ac:dyDescent="0.25">
      <c r="A13" s="202"/>
      <c r="B13" s="203"/>
      <c r="C13" s="204"/>
      <c r="D13" s="202"/>
      <c r="E13" s="202"/>
      <c r="F13" s="202"/>
      <c r="G13" s="202"/>
      <c r="H13" s="202"/>
      <c r="I13" s="202"/>
      <c r="J13" s="202"/>
      <c r="K13" s="6"/>
      <c r="L13" s="6"/>
      <c r="M13" s="6"/>
      <c r="N13" s="6"/>
      <c r="O13" s="6"/>
      <c r="P13" s="6"/>
      <c r="Q13" s="6"/>
      <c r="R13" s="6"/>
    </row>
    <row r="14" spans="1:18" x14ac:dyDescent="0.25">
      <c r="A14" s="1"/>
      <c r="B14" s="205"/>
      <c r="C14" s="206"/>
      <c r="D14" s="1"/>
      <c r="E14" s="1"/>
      <c r="F14" s="1"/>
      <c r="G14" s="1"/>
      <c r="H14" s="1"/>
      <c r="I14" s="1"/>
      <c r="J14" s="1"/>
      <c r="K14" s="12"/>
      <c r="L14" s="12"/>
      <c r="M14" s="12"/>
      <c r="N14" s="12"/>
      <c r="O14" s="12"/>
      <c r="P14" s="12"/>
      <c r="Q14" s="12"/>
      <c r="R14" s="12"/>
    </row>
    <row r="15" spans="1:18" x14ac:dyDescent="0.25">
      <c r="A15" s="1"/>
      <c r="B15" s="205"/>
      <c r="C15" s="206"/>
      <c r="D15" s="1"/>
      <c r="E15" s="1"/>
      <c r="F15" s="1"/>
      <c r="G15" s="1"/>
      <c r="H15" s="1"/>
      <c r="I15" s="1"/>
      <c r="J15" s="1"/>
      <c r="K15" s="12"/>
      <c r="L15" s="12"/>
      <c r="M15" s="12"/>
      <c r="N15" s="12"/>
      <c r="O15" s="12"/>
      <c r="P15" s="12"/>
      <c r="Q15" s="12"/>
      <c r="R15" s="12"/>
    </row>
    <row r="16" spans="1:18" x14ac:dyDescent="0.25">
      <c r="A16" s="1"/>
      <c r="B16" s="205"/>
      <c r="C16" s="206"/>
      <c r="D16" s="1"/>
      <c r="E16" s="1"/>
      <c r="F16" s="1"/>
      <c r="G16" s="1"/>
      <c r="H16" s="1"/>
      <c r="I16" s="1"/>
      <c r="J16" s="1"/>
      <c r="K16" s="12"/>
      <c r="L16" s="12"/>
      <c r="M16" s="12"/>
      <c r="N16" s="12"/>
      <c r="O16" s="12"/>
      <c r="P16" s="12"/>
      <c r="Q16" s="12"/>
      <c r="R16" s="12"/>
    </row>
    <row r="17" spans="1:18" x14ac:dyDescent="0.25">
      <c r="A17" s="256"/>
      <c r="B17" s="621"/>
      <c r="C17" s="622"/>
      <c r="D17" s="16"/>
      <c r="E17" s="16"/>
      <c r="F17" s="200"/>
      <c r="G17" s="200"/>
      <c r="H17" s="10"/>
      <c r="I17" s="12"/>
      <c r="J17" s="9"/>
      <c r="K17" s="12"/>
      <c r="L17" s="12"/>
      <c r="M17" s="12"/>
      <c r="N17" s="12"/>
      <c r="O17" s="12"/>
      <c r="P17" s="12"/>
      <c r="Q17" s="12"/>
      <c r="R17" s="12"/>
    </row>
    <row r="18" spans="1:18" x14ac:dyDescent="0.25">
      <c r="A18" s="631" t="s">
        <v>41</v>
      </c>
      <c r="B18" s="631"/>
      <c r="C18" s="631"/>
      <c r="D18" s="631"/>
      <c r="E18" s="631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20" spans="1:18" x14ac:dyDescent="0.25">
      <c r="A20" s="574" t="s">
        <v>43</v>
      </c>
      <c r="B20" s="574"/>
      <c r="C20" s="574"/>
      <c r="J20" s="209" t="s">
        <v>784</v>
      </c>
    </row>
    <row r="21" spans="1:18" x14ac:dyDescent="0.25">
      <c r="A21" s="574" t="s">
        <v>468</v>
      </c>
      <c r="B21" s="574"/>
      <c r="C21" s="574"/>
      <c r="J21" s="209" t="s">
        <v>42</v>
      </c>
    </row>
    <row r="26" spans="1:18" x14ac:dyDescent="0.25">
      <c r="A26" s="574" t="s">
        <v>566</v>
      </c>
      <c r="B26" s="574"/>
      <c r="C26" s="574"/>
      <c r="J26" s="209" t="s">
        <v>466</v>
      </c>
    </row>
    <row r="27" spans="1:18" x14ac:dyDescent="0.25">
      <c r="A27" s="574" t="s">
        <v>567</v>
      </c>
      <c r="B27" s="574"/>
      <c r="C27" s="574"/>
      <c r="J27" s="209" t="s">
        <v>467</v>
      </c>
    </row>
    <row r="28" spans="1:18" x14ac:dyDescent="0.25">
      <c r="A28" s="574"/>
      <c r="B28" s="574"/>
      <c r="C28" s="574"/>
    </row>
  </sheetData>
  <mergeCells count="29">
    <mergeCell ref="O9:O11"/>
    <mergeCell ref="P9:P11"/>
    <mergeCell ref="Q9:Q11"/>
    <mergeCell ref="R9:R11"/>
    <mergeCell ref="K9:L9"/>
    <mergeCell ref="K10:K11"/>
    <mergeCell ref="L10:L11"/>
    <mergeCell ref="M9:M11"/>
    <mergeCell ref="N9:N11"/>
    <mergeCell ref="A1:J1"/>
    <mergeCell ref="A2:J2"/>
    <mergeCell ref="A9:A11"/>
    <mergeCell ref="B9:C11"/>
    <mergeCell ref="D9:E9"/>
    <mergeCell ref="F9:F11"/>
    <mergeCell ref="G9:G11"/>
    <mergeCell ref="H9:H11"/>
    <mergeCell ref="I9:I11"/>
    <mergeCell ref="J9:J11"/>
    <mergeCell ref="D10:D11"/>
    <mergeCell ref="E10:E11"/>
    <mergeCell ref="B12:C12"/>
    <mergeCell ref="B17:C17"/>
    <mergeCell ref="A18:E18"/>
    <mergeCell ref="A20:C20"/>
    <mergeCell ref="A28:C28"/>
    <mergeCell ref="A21:C21"/>
    <mergeCell ref="A26:C26"/>
    <mergeCell ref="A27:C27"/>
  </mergeCells>
  <printOptions horizontalCentered="1"/>
  <pageMargins left="0" right="0" top="0.59055118110236227" bottom="0" header="0.31496062992125984" footer="0.31496062992125984"/>
  <pageSetup paperSize="258" scale="85" orientation="landscape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S242"/>
  <sheetViews>
    <sheetView view="pageBreakPreview" topLeftCell="A170" zoomScaleNormal="75" zoomScaleSheetLayoutView="100" workbookViewId="0">
      <selection activeCell="G178" sqref="G178"/>
    </sheetView>
  </sheetViews>
  <sheetFormatPr defaultRowHeight="15" x14ac:dyDescent="0.25"/>
  <cols>
    <col min="1" max="1" width="13.42578125" customWidth="1"/>
    <col min="2" max="2" width="3.140625" customWidth="1"/>
    <col min="3" max="3" width="18.28515625" customWidth="1"/>
    <col min="4" max="4" width="16.5703125" customWidth="1"/>
    <col min="5" max="6" width="14.140625" customWidth="1"/>
    <col min="7" max="7" width="8.85546875" customWidth="1"/>
    <col min="8" max="8" width="7.140625" customWidth="1"/>
    <col min="9" max="9" width="10.85546875" customWidth="1"/>
    <col min="10" max="10" width="15.5703125" customWidth="1"/>
    <col min="11" max="11" width="10.7109375" bestFit="1" customWidth="1"/>
    <col min="13" max="13" width="10.7109375" customWidth="1"/>
    <col min="17" max="17" width="13" customWidth="1"/>
    <col min="18" max="18" width="13.85546875" bestFit="1" customWidth="1"/>
    <col min="19" max="19" width="13" customWidth="1"/>
    <col min="20" max="20" width="15" customWidth="1"/>
  </cols>
  <sheetData>
    <row r="1" spans="1:19" ht="15.75" customHeight="1" x14ac:dyDescent="0.25">
      <c r="A1" s="582" t="s">
        <v>460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</row>
    <row r="2" spans="1:19" ht="15.75" customHeight="1" x14ac:dyDescent="0.25">
      <c r="A2" s="582" t="s">
        <v>456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</row>
    <row r="4" spans="1:19" x14ac:dyDescent="0.25">
      <c r="A4" t="s">
        <v>2</v>
      </c>
      <c r="B4" t="s">
        <v>5</v>
      </c>
      <c r="C4" t="s">
        <v>6</v>
      </c>
    </row>
    <row r="5" spans="1:19" x14ac:dyDescent="0.25">
      <c r="A5" t="s">
        <v>3</v>
      </c>
      <c r="B5" t="s">
        <v>5</v>
      </c>
      <c r="C5" t="s">
        <v>462</v>
      </c>
    </row>
    <row r="6" spans="1:19" x14ac:dyDescent="0.25">
      <c r="A6" t="s">
        <v>4</v>
      </c>
      <c r="B6" t="s">
        <v>5</v>
      </c>
      <c r="C6" t="s">
        <v>8</v>
      </c>
    </row>
    <row r="8" spans="1:19" ht="30" customHeight="1" x14ac:dyDescent="0.25">
      <c r="A8" s="583" t="s">
        <v>363</v>
      </c>
      <c r="B8" s="583"/>
      <c r="C8" s="579" t="s">
        <v>11</v>
      </c>
      <c r="D8" s="602" t="s">
        <v>12</v>
      </c>
      <c r="E8" s="602"/>
      <c r="F8" s="579" t="s">
        <v>365</v>
      </c>
      <c r="G8" s="603" t="s">
        <v>366</v>
      </c>
      <c r="H8" s="603"/>
      <c r="I8" s="579" t="s">
        <v>369</v>
      </c>
      <c r="J8" s="579" t="s">
        <v>370</v>
      </c>
      <c r="K8" s="602" t="s">
        <v>371</v>
      </c>
      <c r="L8" s="602"/>
      <c r="M8" s="583" t="s">
        <v>15</v>
      </c>
      <c r="N8" s="579" t="s">
        <v>18</v>
      </c>
      <c r="O8" s="579" t="s">
        <v>46</v>
      </c>
      <c r="P8" s="579" t="s">
        <v>372</v>
      </c>
      <c r="Q8" s="579" t="s">
        <v>23</v>
      </c>
      <c r="R8" s="583" t="s">
        <v>24</v>
      </c>
      <c r="S8" s="583" t="s">
        <v>25</v>
      </c>
    </row>
    <row r="9" spans="1:19" ht="30" x14ac:dyDescent="0.25">
      <c r="A9" s="588"/>
      <c r="B9" s="588"/>
      <c r="C9" s="581"/>
      <c r="D9" s="123" t="s">
        <v>13</v>
      </c>
      <c r="E9" s="123" t="s">
        <v>364</v>
      </c>
      <c r="F9" s="581"/>
      <c r="G9" s="129" t="s">
        <v>367</v>
      </c>
      <c r="H9" s="127" t="s">
        <v>368</v>
      </c>
      <c r="I9" s="581"/>
      <c r="J9" s="581"/>
      <c r="K9" s="123" t="s">
        <v>21</v>
      </c>
      <c r="L9" s="123" t="s">
        <v>12</v>
      </c>
      <c r="M9" s="588"/>
      <c r="N9" s="581"/>
      <c r="O9" s="581"/>
      <c r="P9" s="581"/>
      <c r="Q9" s="581"/>
      <c r="R9" s="588"/>
      <c r="S9" s="588"/>
    </row>
    <row r="10" spans="1:19" ht="75" x14ac:dyDescent="0.25">
      <c r="A10" s="619">
        <v>1</v>
      </c>
      <c r="B10" s="620"/>
      <c r="C10" s="278" t="s">
        <v>377</v>
      </c>
      <c r="D10" s="134" t="s">
        <v>387</v>
      </c>
      <c r="E10" s="134" t="s">
        <v>226</v>
      </c>
      <c r="F10" s="134" t="s">
        <v>399</v>
      </c>
      <c r="G10" s="131" t="s">
        <v>601</v>
      </c>
      <c r="H10" s="131" t="s">
        <v>449</v>
      </c>
      <c r="I10" s="135">
        <v>1</v>
      </c>
      <c r="J10" s="134" t="s">
        <v>403</v>
      </c>
      <c r="K10" s="124">
        <v>2015</v>
      </c>
      <c r="L10" s="124"/>
      <c r="M10" s="135">
        <v>1</v>
      </c>
      <c r="N10" s="131" t="s">
        <v>593</v>
      </c>
      <c r="O10" s="448">
        <v>1</v>
      </c>
      <c r="P10" s="337" t="s">
        <v>28</v>
      </c>
      <c r="Q10" s="136" t="s">
        <v>421</v>
      </c>
      <c r="R10" s="133">
        <v>2977500</v>
      </c>
      <c r="S10" s="132" t="s">
        <v>423</v>
      </c>
    </row>
    <row r="11" spans="1:19" ht="75" x14ac:dyDescent="0.25">
      <c r="A11" s="619">
        <v>2</v>
      </c>
      <c r="B11" s="620"/>
      <c r="C11" s="137" t="s">
        <v>377</v>
      </c>
      <c r="D11" s="134" t="s">
        <v>387</v>
      </c>
      <c r="E11" s="134" t="s">
        <v>306</v>
      </c>
      <c r="F11" s="134" t="s">
        <v>399</v>
      </c>
      <c r="G11" s="329" t="s">
        <v>601</v>
      </c>
      <c r="H11" s="329" t="s">
        <v>449</v>
      </c>
      <c r="I11" s="135">
        <v>1</v>
      </c>
      <c r="J11" s="134" t="s">
        <v>403</v>
      </c>
      <c r="K11" s="335">
        <v>2015</v>
      </c>
      <c r="L11" s="124"/>
      <c r="M11" s="135">
        <v>1</v>
      </c>
      <c r="N11" s="327" t="s">
        <v>593</v>
      </c>
      <c r="O11" s="448">
        <v>1</v>
      </c>
      <c r="P11" s="337" t="s">
        <v>28</v>
      </c>
      <c r="Q11" s="136" t="s">
        <v>421</v>
      </c>
      <c r="R11" s="133">
        <v>2977500</v>
      </c>
      <c r="S11" s="137" t="s">
        <v>411</v>
      </c>
    </row>
    <row r="12" spans="1:19" ht="75" x14ac:dyDescent="0.25">
      <c r="A12" s="619">
        <v>3</v>
      </c>
      <c r="B12" s="620"/>
      <c r="C12" s="137" t="s">
        <v>377</v>
      </c>
      <c r="D12" s="134" t="s">
        <v>387</v>
      </c>
      <c r="E12" s="134" t="s">
        <v>203</v>
      </c>
      <c r="F12" s="134" t="s">
        <v>399</v>
      </c>
      <c r="G12" s="329" t="s">
        <v>601</v>
      </c>
      <c r="H12" s="329" t="s">
        <v>449</v>
      </c>
      <c r="I12" s="135">
        <v>1</v>
      </c>
      <c r="J12" s="134" t="s">
        <v>403</v>
      </c>
      <c r="K12" s="335">
        <v>2015</v>
      </c>
      <c r="L12" s="124"/>
      <c r="M12" s="135">
        <v>1</v>
      </c>
      <c r="N12" s="327" t="s">
        <v>593</v>
      </c>
      <c r="O12" s="448">
        <v>1</v>
      </c>
      <c r="P12" s="337" t="s">
        <v>28</v>
      </c>
      <c r="Q12" s="136" t="s">
        <v>421</v>
      </c>
      <c r="R12" s="133">
        <v>2995000</v>
      </c>
      <c r="S12" s="137" t="s">
        <v>411</v>
      </c>
    </row>
    <row r="13" spans="1:19" ht="75" x14ac:dyDescent="0.25">
      <c r="A13" s="619">
        <v>4</v>
      </c>
      <c r="B13" s="620"/>
      <c r="C13" s="137" t="s">
        <v>378</v>
      </c>
      <c r="D13" s="134" t="s">
        <v>387</v>
      </c>
      <c r="E13" s="134" t="s">
        <v>200</v>
      </c>
      <c r="F13" s="134" t="s">
        <v>399</v>
      </c>
      <c r="G13" s="329" t="s">
        <v>601</v>
      </c>
      <c r="H13" s="329" t="s">
        <v>449</v>
      </c>
      <c r="I13" s="135">
        <v>1</v>
      </c>
      <c r="J13" s="134" t="s">
        <v>404</v>
      </c>
      <c r="K13" s="335">
        <v>2015</v>
      </c>
      <c r="L13" s="124"/>
      <c r="M13" s="135">
        <v>1</v>
      </c>
      <c r="N13" s="327" t="s">
        <v>593</v>
      </c>
      <c r="O13" s="448">
        <v>1</v>
      </c>
      <c r="P13" s="337" t="s">
        <v>28</v>
      </c>
      <c r="Q13" s="136" t="s">
        <v>421</v>
      </c>
      <c r="R13" s="133">
        <v>2995000</v>
      </c>
      <c r="S13" s="132" t="s">
        <v>412</v>
      </c>
    </row>
    <row r="14" spans="1:19" ht="75" x14ac:dyDescent="0.25">
      <c r="A14" s="619">
        <v>5</v>
      </c>
      <c r="B14" s="620"/>
      <c r="C14" s="137" t="s">
        <v>377</v>
      </c>
      <c r="D14" s="134" t="s">
        <v>387</v>
      </c>
      <c r="E14" s="134" t="s">
        <v>201</v>
      </c>
      <c r="F14" s="134" t="s">
        <v>399</v>
      </c>
      <c r="G14" s="329" t="s">
        <v>601</v>
      </c>
      <c r="H14" s="329" t="s">
        <v>449</v>
      </c>
      <c r="I14" s="135">
        <v>1</v>
      </c>
      <c r="J14" s="134" t="s">
        <v>403</v>
      </c>
      <c r="K14" s="335">
        <v>2015</v>
      </c>
      <c r="L14" s="124"/>
      <c r="M14" s="135">
        <v>1</v>
      </c>
      <c r="N14" s="327" t="s">
        <v>593</v>
      </c>
      <c r="O14" s="448">
        <v>1</v>
      </c>
      <c r="P14" s="337" t="s">
        <v>28</v>
      </c>
      <c r="Q14" s="136" t="s">
        <v>421</v>
      </c>
      <c r="R14" s="133">
        <v>2995000</v>
      </c>
      <c r="S14" s="137" t="s">
        <v>411</v>
      </c>
    </row>
    <row r="15" spans="1:19" ht="75" x14ac:dyDescent="0.25">
      <c r="A15" s="619">
        <v>6</v>
      </c>
      <c r="B15" s="620"/>
      <c r="C15" s="137" t="s">
        <v>377</v>
      </c>
      <c r="D15" s="134" t="s">
        <v>387</v>
      </c>
      <c r="E15" s="134" t="s">
        <v>202</v>
      </c>
      <c r="F15" s="134" t="s">
        <v>399</v>
      </c>
      <c r="G15" s="329" t="s">
        <v>601</v>
      </c>
      <c r="H15" s="329" t="s">
        <v>449</v>
      </c>
      <c r="I15" s="135">
        <v>1</v>
      </c>
      <c r="J15" s="134" t="s">
        <v>403</v>
      </c>
      <c r="K15" s="335">
        <v>2015</v>
      </c>
      <c r="L15" s="124"/>
      <c r="M15" s="135">
        <v>1</v>
      </c>
      <c r="N15" s="327" t="s">
        <v>593</v>
      </c>
      <c r="O15" s="448">
        <v>1</v>
      </c>
      <c r="P15" s="337" t="s">
        <v>28</v>
      </c>
      <c r="Q15" s="136" t="s">
        <v>421</v>
      </c>
      <c r="R15" s="133">
        <v>2995000</v>
      </c>
      <c r="S15" s="137" t="s">
        <v>411</v>
      </c>
    </row>
    <row r="16" spans="1:19" ht="75" x14ac:dyDescent="0.25">
      <c r="A16" s="619">
        <v>7</v>
      </c>
      <c r="B16" s="620"/>
      <c r="C16" s="137" t="s">
        <v>379</v>
      </c>
      <c r="D16" s="134" t="s">
        <v>387</v>
      </c>
      <c r="E16" s="134" t="s">
        <v>104</v>
      </c>
      <c r="F16" s="134" t="s">
        <v>399</v>
      </c>
      <c r="G16" s="329" t="s">
        <v>601</v>
      </c>
      <c r="H16" s="329" t="s">
        <v>449</v>
      </c>
      <c r="I16" s="135">
        <v>1</v>
      </c>
      <c r="J16" s="134" t="s">
        <v>404</v>
      </c>
      <c r="K16" s="335">
        <v>2015</v>
      </c>
      <c r="L16" s="124"/>
      <c r="M16" s="135">
        <v>1</v>
      </c>
      <c r="N16" s="327" t="s">
        <v>593</v>
      </c>
      <c r="O16" s="448">
        <v>1</v>
      </c>
      <c r="P16" s="337" t="s">
        <v>28</v>
      </c>
      <c r="Q16" s="136" t="s">
        <v>421</v>
      </c>
      <c r="R16" s="133">
        <v>2995000</v>
      </c>
      <c r="S16" s="132" t="s">
        <v>412</v>
      </c>
    </row>
    <row r="17" spans="1:19" ht="75" x14ac:dyDescent="0.25">
      <c r="A17" s="619">
        <v>8</v>
      </c>
      <c r="B17" s="620"/>
      <c r="C17" s="137" t="s">
        <v>378</v>
      </c>
      <c r="D17" s="134" t="s">
        <v>387</v>
      </c>
      <c r="E17" s="134" t="s">
        <v>105</v>
      </c>
      <c r="F17" s="134" t="s">
        <v>399</v>
      </c>
      <c r="G17" s="329" t="s">
        <v>601</v>
      </c>
      <c r="H17" s="329" t="s">
        <v>449</v>
      </c>
      <c r="I17" s="135">
        <v>1</v>
      </c>
      <c r="J17" s="134" t="s">
        <v>404</v>
      </c>
      <c r="K17" s="335">
        <v>2015</v>
      </c>
      <c r="L17" s="124"/>
      <c r="M17" s="135">
        <v>1</v>
      </c>
      <c r="N17" s="327" t="s">
        <v>593</v>
      </c>
      <c r="O17" s="448">
        <v>1</v>
      </c>
      <c r="P17" s="337" t="s">
        <v>28</v>
      </c>
      <c r="Q17" s="136" t="s">
        <v>421</v>
      </c>
      <c r="R17" s="133">
        <v>2995000</v>
      </c>
      <c r="S17" s="132" t="s">
        <v>412</v>
      </c>
    </row>
    <row r="18" spans="1:19" ht="75" x14ac:dyDescent="0.25">
      <c r="A18" s="619">
        <v>9</v>
      </c>
      <c r="B18" s="620"/>
      <c r="C18" s="137" t="s">
        <v>378</v>
      </c>
      <c r="D18" s="134" t="s">
        <v>387</v>
      </c>
      <c r="E18" s="134" t="s">
        <v>225</v>
      </c>
      <c r="F18" s="134" t="s">
        <v>399</v>
      </c>
      <c r="G18" s="329" t="s">
        <v>601</v>
      </c>
      <c r="H18" s="329" t="s">
        <v>449</v>
      </c>
      <c r="I18" s="135">
        <v>1</v>
      </c>
      <c r="J18" s="134" t="s">
        <v>404</v>
      </c>
      <c r="K18" s="335">
        <v>2015</v>
      </c>
      <c r="L18" s="124"/>
      <c r="M18" s="135">
        <v>1</v>
      </c>
      <c r="N18" s="327" t="s">
        <v>593</v>
      </c>
      <c r="O18" s="448">
        <v>1</v>
      </c>
      <c r="P18" s="337" t="s">
        <v>28</v>
      </c>
      <c r="Q18" s="136" t="s">
        <v>421</v>
      </c>
      <c r="R18" s="133">
        <v>2995000</v>
      </c>
      <c r="S18" s="132" t="s">
        <v>412</v>
      </c>
    </row>
    <row r="19" spans="1:19" ht="75" x14ac:dyDescent="0.25">
      <c r="A19" s="619">
        <v>10</v>
      </c>
      <c r="B19" s="620"/>
      <c r="C19" s="137" t="s">
        <v>380</v>
      </c>
      <c r="D19" s="134" t="s">
        <v>387</v>
      </c>
      <c r="E19" s="134" t="s">
        <v>64</v>
      </c>
      <c r="F19" s="134" t="s">
        <v>399</v>
      </c>
      <c r="G19" s="329" t="s">
        <v>601</v>
      </c>
      <c r="H19" s="329" t="s">
        <v>449</v>
      </c>
      <c r="I19" s="135">
        <v>1</v>
      </c>
      <c r="J19" s="134" t="s">
        <v>405</v>
      </c>
      <c r="K19" s="335">
        <v>2015</v>
      </c>
      <c r="L19" s="124"/>
      <c r="M19" s="135">
        <v>1</v>
      </c>
      <c r="N19" s="327" t="s">
        <v>593</v>
      </c>
      <c r="O19" s="448">
        <v>1</v>
      </c>
      <c r="P19" s="337" t="s">
        <v>28</v>
      </c>
      <c r="Q19" s="136" t="s">
        <v>421</v>
      </c>
      <c r="R19" s="133">
        <v>2995000</v>
      </c>
      <c r="S19" s="137" t="s">
        <v>405</v>
      </c>
    </row>
    <row r="20" spans="1:19" ht="75" x14ac:dyDescent="0.25">
      <c r="A20" s="619">
        <v>11</v>
      </c>
      <c r="B20" s="620"/>
      <c r="C20" s="137" t="s">
        <v>381</v>
      </c>
      <c r="D20" s="134" t="s">
        <v>387</v>
      </c>
      <c r="E20" s="134" t="s">
        <v>65</v>
      </c>
      <c r="F20" s="134" t="s">
        <v>399</v>
      </c>
      <c r="G20" s="329" t="s">
        <v>601</v>
      </c>
      <c r="H20" s="329" t="s">
        <v>449</v>
      </c>
      <c r="I20" s="135">
        <v>1</v>
      </c>
      <c r="J20" s="134" t="s">
        <v>405</v>
      </c>
      <c r="K20" s="335">
        <v>2015</v>
      </c>
      <c r="L20" s="124"/>
      <c r="M20" s="135">
        <v>1</v>
      </c>
      <c r="N20" s="327" t="s">
        <v>593</v>
      </c>
      <c r="O20" s="448">
        <v>1</v>
      </c>
      <c r="P20" s="337" t="s">
        <v>28</v>
      </c>
      <c r="Q20" s="136" t="s">
        <v>421</v>
      </c>
      <c r="R20" s="133">
        <v>2995000</v>
      </c>
      <c r="S20" s="137" t="s">
        <v>405</v>
      </c>
    </row>
    <row r="21" spans="1:19" ht="75" x14ac:dyDescent="0.25">
      <c r="A21" s="619">
        <v>12</v>
      </c>
      <c r="B21" s="620"/>
      <c r="C21" s="137" t="s">
        <v>380</v>
      </c>
      <c r="D21" s="134" t="s">
        <v>387</v>
      </c>
      <c r="E21" s="134" t="s">
        <v>66</v>
      </c>
      <c r="F21" s="134" t="s">
        <v>399</v>
      </c>
      <c r="G21" s="329" t="s">
        <v>601</v>
      </c>
      <c r="H21" s="329" t="s">
        <v>449</v>
      </c>
      <c r="I21" s="135">
        <v>1</v>
      </c>
      <c r="J21" s="134" t="s">
        <v>405</v>
      </c>
      <c r="K21" s="335">
        <v>2015</v>
      </c>
      <c r="L21" s="124"/>
      <c r="M21" s="135">
        <v>1</v>
      </c>
      <c r="N21" s="327" t="s">
        <v>593</v>
      </c>
      <c r="O21" s="448">
        <v>1</v>
      </c>
      <c r="P21" s="337" t="s">
        <v>28</v>
      </c>
      <c r="Q21" s="136" t="s">
        <v>421</v>
      </c>
      <c r="R21" s="133">
        <v>2995000</v>
      </c>
      <c r="S21" s="137" t="s">
        <v>405</v>
      </c>
    </row>
    <row r="22" spans="1:19" ht="75" x14ac:dyDescent="0.25">
      <c r="A22" s="619">
        <v>13</v>
      </c>
      <c r="B22" s="620"/>
      <c r="C22" s="137" t="s">
        <v>382</v>
      </c>
      <c r="D22" s="134" t="s">
        <v>387</v>
      </c>
      <c r="E22" s="134" t="s">
        <v>107</v>
      </c>
      <c r="F22" s="134" t="s">
        <v>399</v>
      </c>
      <c r="G22" s="329" t="s">
        <v>601</v>
      </c>
      <c r="H22" s="329" t="s">
        <v>449</v>
      </c>
      <c r="I22" s="135">
        <v>1</v>
      </c>
      <c r="J22" s="134" t="s">
        <v>406</v>
      </c>
      <c r="K22" s="335">
        <v>2015</v>
      </c>
      <c r="L22" s="124"/>
      <c r="M22" s="135">
        <v>1</v>
      </c>
      <c r="N22" s="327" t="s">
        <v>593</v>
      </c>
      <c r="O22" s="448">
        <v>1</v>
      </c>
      <c r="P22" s="337" t="s">
        <v>28</v>
      </c>
      <c r="Q22" s="136" t="s">
        <v>421</v>
      </c>
      <c r="R22" s="133">
        <v>2995000</v>
      </c>
      <c r="S22" s="137" t="s">
        <v>413</v>
      </c>
    </row>
    <row r="23" spans="1:19" ht="75" x14ac:dyDescent="0.25">
      <c r="A23" s="619">
        <v>14</v>
      </c>
      <c r="B23" s="620"/>
      <c r="C23" s="137" t="s">
        <v>383</v>
      </c>
      <c r="D23" s="134" t="s">
        <v>387</v>
      </c>
      <c r="E23" s="134" t="s">
        <v>62</v>
      </c>
      <c r="F23" s="134" t="s">
        <v>399</v>
      </c>
      <c r="G23" s="329" t="s">
        <v>601</v>
      </c>
      <c r="H23" s="329" t="s">
        <v>449</v>
      </c>
      <c r="I23" s="135">
        <v>1</v>
      </c>
      <c r="J23" s="134" t="s">
        <v>406</v>
      </c>
      <c r="K23" s="335">
        <v>2015</v>
      </c>
      <c r="L23" s="124"/>
      <c r="M23" s="135">
        <v>1</v>
      </c>
      <c r="N23" s="327" t="s">
        <v>593</v>
      </c>
      <c r="O23" s="448">
        <v>1</v>
      </c>
      <c r="P23" s="337" t="s">
        <v>28</v>
      </c>
      <c r="Q23" s="136" t="s">
        <v>421</v>
      </c>
      <c r="R23" s="133">
        <v>2995000</v>
      </c>
      <c r="S23" s="137" t="s">
        <v>414</v>
      </c>
    </row>
    <row r="24" spans="1:19" ht="75" x14ac:dyDescent="0.25">
      <c r="A24" s="619">
        <v>15</v>
      </c>
      <c r="B24" s="620"/>
      <c r="C24" s="137" t="s">
        <v>384</v>
      </c>
      <c r="D24" s="134" t="s">
        <v>387</v>
      </c>
      <c r="E24" s="134" t="s">
        <v>63</v>
      </c>
      <c r="F24" s="134" t="s">
        <v>399</v>
      </c>
      <c r="G24" s="329" t="s">
        <v>601</v>
      </c>
      <c r="H24" s="329" t="s">
        <v>449</v>
      </c>
      <c r="I24" s="135">
        <v>1</v>
      </c>
      <c r="J24" s="134" t="s">
        <v>405</v>
      </c>
      <c r="K24" s="335">
        <v>2015</v>
      </c>
      <c r="L24" s="124"/>
      <c r="M24" s="135">
        <v>1</v>
      </c>
      <c r="N24" s="327" t="s">
        <v>593</v>
      </c>
      <c r="O24" s="448">
        <v>1</v>
      </c>
      <c r="P24" s="337" t="s">
        <v>28</v>
      </c>
      <c r="Q24" s="136" t="s">
        <v>421</v>
      </c>
      <c r="R24" s="133">
        <v>2995000</v>
      </c>
      <c r="S24" s="132" t="s">
        <v>415</v>
      </c>
    </row>
    <row r="25" spans="1:19" ht="75" x14ac:dyDescent="0.25">
      <c r="A25" s="619">
        <v>16</v>
      </c>
      <c r="B25" s="620"/>
      <c r="C25" s="137" t="s">
        <v>376</v>
      </c>
      <c r="D25" s="134" t="s">
        <v>387</v>
      </c>
      <c r="E25" s="134" t="s">
        <v>389</v>
      </c>
      <c r="F25" s="134" t="s">
        <v>399</v>
      </c>
      <c r="G25" s="329" t="s">
        <v>601</v>
      </c>
      <c r="H25" s="329" t="s">
        <v>449</v>
      </c>
      <c r="I25" s="135">
        <v>80</v>
      </c>
      <c r="J25" s="134" t="s">
        <v>402</v>
      </c>
      <c r="K25" s="335">
        <v>2015</v>
      </c>
      <c r="L25" s="124"/>
      <c r="M25" s="135">
        <v>80</v>
      </c>
      <c r="N25" s="327" t="s">
        <v>593</v>
      </c>
      <c r="O25" s="448">
        <v>1</v>
      </c>
      <c r="P25" s="337" t="s">
        <v>28</v>
      </c>
      <c r="Q25" s="136" t="s">
        <v>421</v>
      </c>
      <c r="R25" s="133">
        <v>4495300</v>
      </c>
      <c r="S25" s="137" t="s">
        <v>410</v>
      </c>
    </row>
    <row r="26" spans="1:19" ht="75" x14ac:dyDescent="0.25">
      <c r="A26" s="619">
        <v>17</v>
      </c>
      <c r="B26" s="620"/>
      <c r="C26" s="137" t="s">
        <v>376</v>
      </c>
      <c r="D26" s="134" t="s">
        <v>387</v>
      </c>
      <c r="E26" s="134" t="s">
        <v>390</v>
      </c>
      <c r="F26" s="134" t="s">
        <v>399</v>
      </c>
      <c r="G26" s="329" t="s">
        <v>601</v>
      </c>
      <c r="H26" s="329" t="s">
        <v>449</v>
      </c>
      <c r="I26" s="135">
        <v>80</v>
      </c>
      <c r="J26" s="134" t="s">
        <v>402</v>
      </c>
      <c r="K26" s="335">
        <v>2015</v>
      </c>
      <c r="L26" s="124"/>
      <c r="M26" s="135">
        <v>80</v>
      </c>
      <c r="N26" s="327" t="s">
        <v>593</v>
      </c>
      <c r="O26" s="448">
        <v>1</v>
      </c>
      <c r="P26" s="337" t="s">
        <v>28</v>
      </c>
      <c r="Q26" s="136" t="s">
        <v>421</v>
      </c>
      <c r="R26" s="133">
        <v>4495300</v>
      </c>
      <c r="S26" s="137" t="s">
        <v>410</v>
      </c>
    </row>
    <row r="27" spans="1:19" ht="75" x14ac:dyDescent="0.25">
      <c r="A27" s="619">
        <v>18</v>
      </c>
      <c r="B27" s="620"/>
      <c r="C27" s="137" t="s">
        <v>376</v>
      </c>
      <c r="D27" s="134" t="s">
        <v>387</v>
      </c>
      <c r="E27" s="134" t="s">
        <v>391</v>
      </c>
      <c r="F27" s="134" t="s">
        <v>399</v>
      </c>
      <c r="G27" s="329" t="s">
        <v>601</v>
      </c>
      <c r="H27" s="329" t="s">
        <v>449</v>
      </c>
      <c r="I27" s="135">
        <v>80</v>
      </c>
      <c r="J27" s="134" t="s">
        <v>402</v>
      </c>
      <c r="K27" s="335">
        <v>2015</v>
      </c>
      <c r="L27" s="124"/>
      <c r="M27" s="135">
        <v>80</v>
      </c>
      <c r="N27" s="327" t="s">
        <v>593</v>
      </c>
      <c r="O27" s="448">
        <v>1</v>
      </c>
      <c r="P27" s="337" t="s">
        <v>28</v>
      </c>
      <c r="Q27" s="136" t="s">
        <v>421</v>
      </c>
      <c r="R27" s="133">
        <v>4495300</v>
      </c>
      <c r="S27" s="137" t="s">
        <v>410</v>
      </c>
    </row>
    <row r="28" spans="1:19" ht="75" x14ac:dyDescent="0.25">
      <c r="A28" s="619">
        <v>19</v>
      </c>
      <c r="B28" s="620"/>
      <c r="C28" s="137" t="s">
        <v>376</v>
      </c>
      <c r="D28" s="134" t="s">
        <v>387</v>
      </c>
      <c r="E28" s="134" t="s">
        <v>392</v>
      </c>
      <c r="F28" s="134" t="s">
        <v>399</v>
      </c>
      <c r="G28" s="329" t="s">
        <v>601</v>
      </c>
      <c r="H28" s="329" t="s">
        <v>449</v>
      </c>
      <c r="I28" s="135">
        <v>80</v>
      </c>
      <c r="J28" s="134" t="s">
        <v>402</v>
      </c>
      <c r="K28" s="335">
        <v>2015</v>
      </c>
      <c r="L28" s="124"/>
      <c r="M28" s="135">
        <v>80</v>
      </c>
      <c r="N28" s="327" t="s">
        <v>593</v>
      </c>
      <c r="O28" s="448">
        <v>1</v>
      </c>
      <c r="P28" s="337" t="s">
        <v>28</v>
      </c>
      <c r="Q28" s="136" t="s">
        <v>421</v>
      </c>
      <c r="R28" s="133">
        <v>4495300</v>
      </c>
      <c r="S28" s="137" t="s">
        <v>410</v>
      </c>
    </row>
    <row r="29" spans="1:19" ht="75" x14ac:dyDescent="0.25">
      <c r="A29" s="619">
        <v>20</v>
      </c>
      <c r="B29" s="620"/>
      <c r="C29" s="137" t="s">
        <v>376</v>
      </c>
      <c r="D29" s="134" t="s">
        <v>387</v>
      </c>
      <c r="E29" s="134" t="s">
        <v>393</v>
      </c>
      <c r="F29" s="134" t="s">
        <v>399</v>
      </c>
      <c r="G29" s="329" t="s">
        <v>601</v>
      </c>
      <c r="H29" s="329" t="s">
        <v>449</v>
      </c>
      <c r="I29" s="135">
        <v>80</v>
      </c>
      <c r="J29" s="134" t="s">
        <v>402</v>
      </c>
      <c r="K29" s="335">
        <v>2015</v>
      </c>
      <c r="L29" s="124"/>
      <c r="M29" s="135">
        <v>80</v>
      </c>
      <c r="N29" s="327" t="s">
        <v>593</v>
      </c>
      <c r="O29" s="448">
        <v>1</v>
      </c>
      <c r="P29" s="337" t="s">
        <v>28</v>
      </c>
      <c r="Q29" s="136" t="s">
        <v>421</v>
      </c>
      <c r="R29" s="133">
        <v>4495300</v>
      </c>
      <c r="S29" s="137" t="s">
        <v>410</v>
      </c>
    </row>
    <row r="30" spans="1:19" ht="75" x14ac:dyDescent="0.25">
      <c r="A30" s="619">
        <v>21</v>
      </c>
      <c r="B30" s="620"/>
      <c r="C30" s="137" t="s">
        <v>376</v>
      </c>
      <c r="D30" s="134" t="s">
        <v>387</v>
      </c>
      <c r="E30" s="134" t="s">
        <v>394</v>
      </c>
      <c r="F30" s="134" t="s">
        <v>399</v>
      </c>
      <c r="G30" s="329" t="s">
        <v>601</v>
      </c>
      <c r="H30" s="329" t="s">
        <v>449</v>
      </c>
      <c r="I30" s="135">
        <v>80</v>
      </c>
      <c r="J30" s="134" t="s">
        <v>402</v>
      </c>
      <c r="K30" s="335">
        <v>2015</v>
      </c>
      <c r="L30" s="124"/>
      <c r="M30" s="135">
        <v>80</v>
      </c>
      <c r="N30" s="327" t="s">
        <v>593</v>
      </c>
      <c r="O30" s="448">
        <v>1</v>
      </c>
      <c r="P30" s="337" t="s">
        <v>28</v>
      </c>
      <c r="Q30" s="136" t="s">
        <v>421</v>
      </c>
      <c r="R30" s="133">
        <v>4495300</v>
      </c>
      <c r="S30" s="137" t="s">
        <v>410</v>
      </c>
    </row>
    <row r="31" spans="1:19" ht="75" x14ac:dyDescent="0.25">
      <c r="A31" s="619">
        <v>22</v>
      </c>
      <c r="B31" s="620"/>
      <c r="C31" s="137" t="s">
        <v>376</v>
      </c>
      <c r="D31" s="134" t="s">
        <v>387</v>
      </c>
      <c r="E31" s="134" t="s">
        <v>395</v>
      </c>
      <c r="F31" s="134" t="s">
        <v>399</v>
      </c>
      <c r="G31" s="329" t="s">
        <v>601</v>
      </c>
      <c r="H31" s="329" t="s">
        <v>449</v>
      </c>
      <c r="I31" s="135">
        <v>80</v>
      </c>
      <c r="J31" s="134" t="s">
        <v>402</v>
      </c>
      <c r="K31" s="335">
        <v>2015</v>
      </c>
      <c r="L31" s="124"/>
      <c r="M31" s="135">
        <v>80</v>
      </c>
      <c r="N31" s="327" t="s">
        <v>593</v>
      </c>
      <c r="O31" s="448">
        <v>1</v>
      </c>
      <c r="P31" s="337" t="s">
        <v>28</v>
      </c>
      <c r="Q31" s="136" t="s">
        <v>421</v>
      </c>
      <c r="R31" s="133">
        <v>4495300</v>
      </c>
      <c r="S31" s="137" t="s">
        <v>410</v>
      </c>
    </row>
    <row r="32" spans="1:19" ht="75" x14ac:dyDescent="0.25">
      <c r="A32" s="619">
        <v>23</v>
      </c>
      <c r="B32" s="620"/>
      <c r="C32" s="137" t="s">
        <v>376</v>
      </c>
      <c r="D32" s="134" t="s">
        <v>387</v>
      </c>
      <c r="E32" s="134" t="s">
        <v>396</v>
      </c>
      <c r="F32" s="134" t="s">
        <v>399</v>
      </c>
      <c r="G32" s="329" t="s">
        <v>601</v>
      </c>
      <c r="H32" s="329" t="s">
        <v>449</v>
      </c>
      <c r="I32" s="135">
        <v>80</v>
      </c>
      <c r="J32" s="134" t="s">
        <v>402</v>
      </c>
      <c r="K32" s="335">
        <v>2015</v>
      </c>
      <c r="L32" s="124"/>
      <c r="M32" s="135">
        <v>80</v>
      </c>
      <c r="N32" s="327" t="s">
        <v>593</v>
      </c>
      <c r="O32" s="448">
        <v>1</v>
      </c>
      <c r="P32" s="337" t="s">
        <v>28</v>
      </c>
      <c r="Q32" s="136" t="s">
        <v>421</v>
      </c>
      <c r="R32" s="133">
        <v>4495300</v>
      </c>
      <c r="S32" s="137" t="s">
        <v>410</v>
      </c>
    </row>
    <row r="33" spans="1:19" ht="75" x14ac:dyDescent="0.25">
      <c r="A33" s="619">
        <v>24</v>
      </c>
      <c r="B33" s="620"/>
      <c r="C33" s="137" t="s">
        <v>376</v>
      </c>
      <c r="D33" s="134" t="s">
        <v>387</v>
      </c>
      <c r="E33" s="134" t="s">
        <v>397</v>
      </c>
      <c r="F33" s="134" t="s">
        <v>399</v>
      </c>
      <c r="G33" s="329" t="s">
        <v>601</v>
      </c>
      <c r="H33" s="329" t="s">
        <v>449</v>
      </c>
      <c r="I33" s="135">
        <v>80</v>
      </c>
      <c r="J33" s="134" t="s">
        <v>402</v>
      </c>
      <c r="K33" s="335">
        <v>2015</v>
      </c>
      <c r="L33" s="124"/>
      <c r="M33" s="135">
        <v>80</v>
      </c>
      <c r="N33" s="327" t="s">
        <v>593</v>
      </c>
      <c r="O33" s="448">
        <v>1</v>
      </c>
      <c r="P33" s="337" t="s">
        <v>28</v>
      </c>
      <c r="Q33" s="136" t="s">
        <v>421</v>
      </c>
      <c r="R33" s="133">
        <v>4495300</v>
      </c>
      <c r="S33" s="137" t="s">
        <v>410</v>
      </c>
    </row>
    <row r="34" spans="1:19" ht="75" x14ac:dyDescent="0.25">
      <c r="A34" s="619">
        <v>25</v>
      </c>
      <c r="B34" s="620"/>
      <c r="C34" s="137" t="s">
        <v>376</v>
      </c>
      <c r="D34" s="134" t="s">
        <v>387</v>
      </c>
      <c r="E34" s="134" t="s">
        <v>398</v>
      </c>
      <c r="F34" s="134" t="s">
        <v>399</v>
      </c>
      <c r="G34" s="329" t="s">
        <v>601</v>
      </c>
      <c r="H34" s="329" t="s">
        <v>449</v>
      </c>
      <c r="I34" s="135">
        <v>80</v>
      </c>
      <c r="J34" s="134" t="s">
        <v>402</v>
      </c>
      <c r="K34" s="335">
        <v>2015</v>
      </c>
      <c r="L34" s="124"/>
      <c r="M34" s="135">
        <v>80</v>
      </c>
      <c r="N34" s="327" t="s">
        <v>593</v>
      </c>
      <c r="O34" s="448">
        <v>1</v>
      </c>
      <c r="P34" s="337" t="s">
        <v>28</v>
      </c>
      <c r="Q34" s="136" t="s">
        <v>421</v>
      </c>
      <c r="R34" s="133">
        <v>4495300</v>
      </c>
      <c r="S34" s="137" t="s">
        <v>410</v>
      </c>
    </row>
    <row r="35" spans="1:19" ht="75" x14ac:dyDescent="0.25">
      <c r="A35" s="619">
        <v>26</v>
      </c>
      <c r="B35" s="620"/>
      <c r="C35" s="117" t="s">
        <v>373</v>
      </c>
      <c r="D35" s="121" t="s">
        <v>386</v>
      </c>
      <c r="E35" s="121" t="s">
        <v>104</v>
      </c>
      <c r="F35" s="121" t="s">
        <v>399</v>
      </c>
      <c r="G35" s="329" t="s">
        <v>601</v>
      </c>
      <c r="H35" s="329" t="s">
        <v>449</v>
      </c>
      <c r="I35" s="120">
        <v>112000</v>
      </c>
      <c r="J35" s="121" t="s">
        <v>401</v>
      </c>
      <c r="K35" s="124">
        <v>2009</v>
      </c>
      <c r="L35" s="124"/>
      <c r="M35" s="120">
        <v>112000</v>
      </c>
      <c r="N35" s="327" t="s">
        <v>593</v>
      </c>
      <c r="O35" s="448">
        <v>1</v>
      </c>
      <c r="P35" s="337" t="s">
        <v>28</v>
      </c>
      <c r="Q35" s="136" t="s">
        <v>559</v>
      </c>
      <c r="R35" s="119">
        <v>8718583</v>
      </c>
      <c r="S35" s="117" t="s">
        <v>408</v>
      </c>
    </row>
    <row r="36" spans="1:19" ht="75" x14ac:dyDescent="0.25">
      <c r="A36" s="619">
        <v>27</v>
      </c>
      <c r="B36" s="620"/>
      <c r="C36" s="117" t="s">
        <v>374</v>
      </c>
      <c r="D36" s="121" t="s">
        <v>386</v>
      </c>
      <c r="E36" s="121" t="s">
        <v>105</v>
      </c>
      <c r="F36" s="121" t="s">
        <v>399</v>
      </c>
      <c r="G36" s="329" t="s">
        <v>601</v>
      </c>
      <c r="H36" s="329" t="s">
        <v>449</v>
      </c>
      <c r="I36" s="120">
        <v>112000</v>
      </c>
      <c r="J36" s="121" t="s">
        <v>401</v>
      </c>
      <c r="K36" s="335">
        <v>2009</v>
      </c>
      <c r="L36" s="124"/>
      <c r="M36" s="120">
        <v>112000</v>
      </c>
      <c r="N36" s="327" t="s">
        <v>593</v>
      </c>
      <c r="O36" s="448">
        <v>1</v>
      </c>
      <c r="P36" s="337" t="s">
        <v>28</v>
      </c>
      <c r="Q36" s="136" t="s">
        <v>559</v>
      </c>
      <c r="R36" s="119">
        <v>8718583</v>
      </c>
      <c r="S36" s="117" t="s">
        <v>408</v>
      </c>
    </row>
    <row r="37" spans="1:19" ht="75" x14ac:dyDescent="0.25">
      <c r="A37" s="619">
        <v>28</v>
      </c>
      <c r="B37" s="620"/>
      <c r="C37" s="117" t="s">
        <v>373</v>
      </c>
      <c r="D37" s="121" t="s">
        <v>386</v>
      </c>
      <c r="E37" s="121" t="s">
        <v>64</v>
      </c>
      <c r="F37" s="121" t="s">
        <v>399</v>
      </c>
      <c r="G37" s="329" t="s">
        <v>601</v>
      </c>
      <c r="H37" s="329" t="s">
        <v>449</v>
      </c>
      <c r="I37" s="120">
        <v>112000</v>
      </c>
      <c r="J37" s="121" t="s">
        <v>401</v>
      </c>
      <c r="K37" s="335">
        <v>2009</v>
      </c>
      <c r="L37" s="124"/>
      <c r="M37" s="120">
        <v>112000</v>
      </c>
      <c r="N37" s="327" t="s">
        <v>593</v>
      </c>
      <c r="O37" s="448">
        <v>1</v>
      </c>
      <c r="P37" s="337" t="s">
        <v>28</v>
      </c>
      <c r="Q37" s="136" t="s">
        <v>559</v>
      </c>
      <c r="R37" s="119">
        <v>8718583</v>
      </c>
      <c r="S37" s="117" t="s">
        <v>408</v>
      </c>
    </row>
    <row r="38" spans="1:19" ht="75" x14ac:dyDescent="0.25">
      <c r="A38" s="619">
        <v>29</v>
      </c>
      <c r="B38" s="620"/>
      <c r="C38" s="117" t="s">
        <v>375</v>
      </c>
      <c r="D38" s="121" t="s">
        <v>386</v>
      </c>
      <c r="E38" s="121" t="s">
        <v>65</v>
      </c>
      <c r="F38" s="121" t="s">
        <v>399</v>
      </c>
      <c r="G38" s="329" t="s">
        <v>601</v>
      </c>
      <c r="H38" s="329" t="s">
        <v>449</v>
      </c>
      <c r="I38" s="120">
        <v>112000</v>
      </c>
      <c r="J38" s="121" t="s">
        <v>401</v>
      </c>
      <c r="K38" s="335">
        <v>2009</v>
      </c>
      <c r="L38" s="124"/>
      <c r="M38" s="120">
        <v>112000</v>
      </c>
      <c r="N38" s="327" t="s">
        <v>593</v>
      </c>
      <c r="O38" s="448">
        <v>1</v>
      </c>
      <c r="P38" s="337" t="s">
        <v>28</v>
      </c>
      <c r="Q38" s="136" t="s">
        <v>559</v>
      </c>
      <c r="R38" s="119">
        <v>8718583</v>
      </c>
      <c r="S38" s="117" t="s">
        <v>408</v>
      </c>
    </row>
    <row r="39" spans="1:19" ht="75" x14ac:dyDescent="0.25">
      <c r="A39" s="619">
        <v>30</v>
      </c>
      <c r="B39" s="620"/>
      <c r="C39" s="117" t="s">
        <v>373</v>
      </c>
      <c r="D39" s="121" t="s">
        <v>386</v>
      </c>
      <c r="E39" s="121" t="s">
        <v>66</v>
      </c>
      <c r="F39" s="121" t="s">
        <v>399</v>
      </c>
      <c r="G39" s="329" t="s">
        <v>601</v>
      </c>
      <c r="H39" s="329" t="s">
        <v>449</v>
      </c>
      <c r="I39" s="120">
        <v>112000</v>
      </c>
      <c r="J39" s="121" t="s">
        <v>401</v>
      </c>
      <c r="K39" s="335">
        <v>2009</v>
      </c>
      <c r="L39" s="124"/>
      <c r="M39" s="120">
        <v>112000</v>
      </c>
      <c r="N39" s="327" t="s">
        <v>593</v>
      </c>
      <c r="O39" s="448">
        <v>1</v>
      </c>
      <c r="P39" s="337" t="s">
        <v>28</v>
      </c>
      <c r="Q39" s="136" t="s">
        <v>559</v>
      </c>
      <c r="R39" s="119">
        <v>8718583</v>
      </c>
      <c r="S39" s="117" t="s">
        <v>408</v>
      </c>
    </row>
    <row r="40" spans="1:19" ht="75" x14ac:dyDescent="0.25">
      <c r="A40" s="619">
        <v>31</v>
      </c>
      <c r="B40" s="620"/>
      <c r="C40" s="117" t="s">
        <v>375</v>
      </c>
      <c r="D40" s="121" t="s">
        <v>386</v>
      </c>
      <c r="E40" s="121" t="s">
        <v>107</v>
      </c>
      <c r="F40" s="121" t="s">
        <v>399</v>
      </c>
      <c r="G40" s="329" t="s">
        <v>601</v>
      </c>
      <c r="H40" s="329" t="s">
        <v>449</v>
      </c>
      <c r="I40" s="120">
        <v>112000</v>
      </c>
      <c r="J40" s="121" t="s">
        <v>401</v>
      </c>
      <c r="K40" s="335">
        <v>2009</v>
      </c>
      <c r="L40" s="124"/>
      <c r="M40" s="120">
        <v>112000</v>
      </c>
      <c r="N40" s="327" t="s">
        <v>593</v>
      </c>
      <c r="O40" s="448">
        <v>1</v>
      </c>
      <c r="P40" s="337" t="s">
        <v>28</v>
      </c>
      <c r="Q40" s="136" t="s">
        <v>559</v>
      </c>
      <c r="R40" s="119">
        <v>8718583</v>
      </c>
      <c r="S40" s="117" t="s">
        <v>408</v>
      </c>
    </row>
    <row r="41" spans="1:19" ht="75" x14ac:dyDescent="0.25">
      <c r="A41" s="619">
        <v>32</v>
      </c>
      <c r="B41" s="620"/>
      <c r="C41" s="117" t="s">
        <v>373</v>
      </c>
      <c r="D41" s="121" t="s">
        <v>386</v>
      </c>
      <c r="E41" s="121" t="s">
        <v>62</v>
      </c>
      <c r="F41" s="121" t="s">
        <v>399</v>
      </c>
      <c r="G41" s="329" t="s">
        <v>601</v>
      </c>
      <c r="H41" s="329" t="s">
        <v>449</v>
      </c>
      <c r="I41" s="120">
        <v>112000</v>
      </c>
      <c r="J41" s="121" t="s">
        <v>401</v>
      </c>
      <c r="K41" s="335">
        <v>2009</v>
      </c>
      <c r="L41" s="124"/>
      <c r="M41" s="120">
        <v>112000</v>
      </c>
      <c r="N41" s="327" t="s">
        <v>593</v>
      </c>
      <c r="O41" s="448">
        <v>1</v>
      </c>
      <c r="P41" s="337" t="s">
        <v>28</v>
      </c>
      <c r="Q41" s="136" t="s">
        <v>559</v>
      </c>
      <c r="R41" s="119">
        <v>8718583</v>
      </c>
      <c r="S41" s="117" t="s">
        <v>408</v>
      </c>
    </row>
    <row r="42" spans="1:19" ht="75" x14ac:dyDescent="0.25">
      <c r="A42" s="619">
        <v>33</v>
      </c>
      <c r="B42" s="620"/>
      <c r="C42" s="117" t="s">
        <v>375</v>
      </c>
      <c r="D42" s="121" t="s">
        <v>386</v>
      </c>
      <c r="E42" s="121" t="s">
        <v>63</v>
      </c>
      <c r="F42" s="121" t="s">
        <v>399</v>
      </c>
      <c r="G42" s="329" t="s">
        <v>601</v>
      </c>
      <c r="H42" s="329" t="s">
        <v>449</v>
      </c>
      <c r="I42" s="120">
        <v>112000</v>
      </c>
      <c r="J42" s="121" t="s">
        <v>401</v>
      </c>
      <c r="K42" s="335">
        <v>2009</v>
      </c>
      <c r="L42" s="124"/>
      <c r="M42" s="120">
        <v>112000</v>
      </c>
      <c r="N42" s="327" t="s">
        <v>593</v>
      </c>
      <c r="O42" s="448">
        <v>1</v>
      </c>
      <c r="P42" s="337" t="s">
        <v>28</v>
      </c>
      <c r="Q42" s="136" t="s">
        <v>559</v>
      </c>
      <c r="R42" s="119">
        <v>8718583</v>
      </c>
      <c r="S42" s="117" t="s">
        <v>408</v>
      </c>
    </row>
    <row r="43" spans="1:19" ht="75" x14ac:dyDescent="0.25">
      <c r="A43" s="619">
        <v>34</v>
      </c>
      <c r="B43" s="620"/>
      <c r="C43" s="117" t="s">
        <v>375</v>
      </c>
      <c r="D43" s="121" t="s">
        <v>386</v>
      </c>
      <c r="E43" s="121" t="s">
        <v>106</v>
      </c>
      <c r="F43" s="121" t="s">
        <v>399</v>
      </c>
      <c r="G43" s="329" t="s">
        <v>601</v>
      </c>
      <c r="H43" s="329" t="s">
        <v>449</v>
      </c>
      <c r="I43" s="120">
        <v>112000</v>
      </c>
      <c r="J43" s="121" t="s">
        <v>401</v>
      </c>
      <c r="K43" s="335">
        <v>2009</v>
      </c>
      <c r="L43" s="124"/>
      <c r="M43" s="120">
        <v>112000</v>
      </c>
      <c r="N43" s="327" t="s">
        <v>593</v>
      </c>
      <c r="O43" s="448">
        <v>1</v>
      </c>
      <c r="P43" s="337" t="s">
        <v>28</v>
      </c>
      <c r="Q43" s="136" t="s">
        <v>559</v>
      </c>
      <c r="R43" s="119">
        <v>8718583</v>
      </c>
      <c r="S43" s="117" t="s">
        <v>409</v>
      </c>
    </row>
    <row r="44" spans="1:19" ht="75" x14ac:dyDescent="0.25">
      <c r="A44" s="619">
        <v>35</v>
      </c>
      <c r="B44" s="620"/>
      <c r="C44" s="117" t="s">
        <v>375</v>
      </c>
      <c r="D44" s="121" t="s">
        <v>386</v>
      </c>
      <c r="E44" s="121" t="s">
        <v>60</v>
      </c>
      <c r="F44" s="121" t="s">
        <v>399</v>
      </c>
      <c r="G44" s="329" t="s">
        <v>601</v>
      </c>
      <c r="H44" s="329" t="s">
        <v>449</v>
      </c>
      <c r="I44" s="120">
        <v>112000</v>
      </c>
      <c r="J44" s="121" t="s">
        <v>401</v>
      </c>
      <c r="K44" s="335">
        <v>2009</v>
      </c>
      <c r="L44" s="124"/>
      <c r="M44" s="120">
        <v>112000</v>
      </c>
      <c r="N44" s="327" t="s">
        <v>593</v>
      </c>
      <c r="O44" s="448">
        <v>1</v>
      </c>
      <c r="P44" s="337" t="s">
        <v>28</v>
      </c>
      <c r="Q44" s="136" t="s">
        <v>559</v>
      </c>
      <c r="R44" s="119">
        <v>8718583</v>
      </c>
      <c r="S44" s="117" t="s">
        <v>408</v>
      </c>
    </row>
    <row r="45" spans="1:19" ht="75" x14ac:dyDescent="0.25">
      <c r="A45" s="619">
        <v>36</v>
      </c>
      <c r="B45" s="620"/>
      <c r="C45" s="117" t="s">
        <v>373</v>
      </c>
      <c r="D45" s="121" t="s">
        <v>386</v>
      </c>
      <c r="E45" s="121" t="s">
        <v>61</v>
      </c>
      <c r="F45" s="121" t="s">
        <v>399</v>
      </c>
      <c r="G45" s="329" t="s">
        <v>601</v>
      </c>
      <c r="H45" s="329" t="s">
        <v>449</v>
      </c>
      <c r="I45" s="120">
        <v>112000</v>
      </c>
      <c r="J45" s="121" t="s">
        <v>401</v>
      </c>
      <c r="K45" s="335">
        <v>2009</v>
      </c>
      <c r="L45" s="124"/>
      <c r="M45" s="120">
        <v>112000</v>
      </c>
      <c r="N45" s="327" t="s">
        <v>593</v>
      </c>
      <c r="O45" s="448">
        <v>1</v>
      </c>
      <c r="P45" s="337" t="s">
        <v>28</v>
      </c>
      <c r="Q45" s="136" t="s">
        <v>559</v>
      </c>
      <c r="R45" s="119">
        <v>8718583</v>
      </c>
      <c r="S45" s="117" t="s">
        <v>408</v>
      </c>
    </row>
    <row r="46" spans="1:19" ht="75" x14ac:dyDescent="0.25">
      <c r="A46" s="619">
        <v>37</v>
      </c>
      <c r="B46" s="620"/>
      <c r="C46" s="117" t="s">
        <v>373</v>
      </c>
      <c r="D46" s="121" t="s">
        <v>386</v>
      </c>
      <c r="E46" s="121" t="s">
        <v>225</v>
      </c>
      <c r="F46" s="121" t="s">
        <v>399</v>
      </c>
      <c r="G46" s="329" t="s">
        <v>601</v>
      </c>
      <c r="H46" s="329" t="s">
        <v>449</v>
      </c>
      <c r="I46" s="120">
        <v>112000</v>
      </c>
      <c r="J46" s="121" t="s">
        <v>401</v>
      </c>
      <c r="K46" s="335">
        <v>2009</v>
      </c>
      <c r="L46" s="124"/>
      <c r="M46" s="120">
        <v>112000</v>
      </c>
      <c r="N46" s="327" t="s">
        <v>593</v>
      </c>
      <c r="O46" s="448">
        <v>1</v>
      </c>
      <c r="P46" s="337" t="s">
        <v>28</v>
      </c>
      <c r="Q46" s="136" t="s">
        <v>559</v>
      </c>
      <c r="R46" s="119">
        <v>8718587</v>
      </c>
      <c r="S46" s="117" t="s">
        <v>408</v>
      </c>
    </row>
    <row r="47" spans="1:19" ht="75" x14ac:dyDescent="0.25">
      <c r="A47" s="619">
        <v>38</v>
      </c>
      <c r="B47" s="620"/>
      <c r="C47" s="117" t="s">
        <v>417</v>
      </c>
      <c r="D47" s="121" t="s">
        <v>387</v>
      </c>
      <c r="E47" s="121" t="s">
        <v>60</v>
      </c>
      <c r="F47" s="121" t="s">
        <v>399</v>
      </c>
      <c r="G47" s="329" t="s">
        <v>601</v>
      </c>
      <c r="H47" s="329" t="s">
        <v>449</v>
      </c>
      <c r="I47" s="120">
        <v>1</v>
      </c>
      <c r="J47" s="121" t="s">
        <v>400</v>
      </c>
      <c r="K47" s="124">
        <v>2008</v>
      </c>
      <c r="L47" s="124"/>
      <c r="M47" s="120">
        <v>1</v>
      </c>
      <c r="N47" s="327" t="s">
        <v>593</v>
      </c>
      <c r="O47" s="448">
        <v>1</v>
      </c>
      <c r="P47" s="337" t="s">
        <v>28</v>
      </c>
      <c r="Q47" s="136" t="s">
        <v>407</v>
      </c>
      <c r="R47" s="119">
        <f>11872800/4</f>
        <v>2968200</v>
      </c>
      <c r="S47" s="118"/>
    </row>
    <row r="48" spans="1:19" ht="75" x14ac:dyDescent="0.25">
      <c r="A48" s="619">
        <v>39</v>
      </c>
      <c r="B48" s="620"/>
      <c r="C48" s="117" t="s">
        <v>417</v>
      </c>
      <c r="D48" s="121" t="s">
        <v>387</v>
      </c>
      <c r="E48" s="121" t="s">
        <v>60</v>
      </c>
      <c r="F48" s="121" t="s">
        <v>399</v>
      </c>
      <c r="G48" s="329" t="s">
        <v>601</v>
      </c>
      <c r="H48" s="329" t="s">
        <v>449</v>
      </c>
      <c r="I48" s="120">
        <v>1</v>
      </c>
      <c r="J48" s="121" t="s">
        <v>400</v>
      </c>
      <c r="K48" s="335">
        <v>2008</v>
      </c>
      <c r="L48" s="273"/>
      <c r="M48" s="120">
        <v>1</v>
      </c>
      <c r="N48" s="327" t="s">
        <v>593</v>
      </c>
      <c r="O48" s="448">
        <v>1</v>
      </c>
      <c r="P48" s="337" t="s">
        <v>28</v>
      </c>
      <c r="Q48" s="136" t="s">
        <v>407</v>
      </c>
      <c r="R48" s="119">
        <f>11872800/4</f>
        <v>2968200</v>
      </c>
      <c r="S48" s="118"/>
    </row>
    <row r="49" spans="1:19" ht="75" x14ac:dyDescent="0.25">
      <c r="A49" s="619">
        <v>40</v>
      </c>
      <c r="B49" s="620"/>
      <c r="C49" s="117" t="s">
        <v>417</v>
      </c>
      <c r="D49" s="121" t="s">
        <v>387</v>
      </c>
      <c r="E49" s="121" t="s">
        <v>60</v>
      </c>
      <c r="F49" s="121" t="s">
        <v>399</v>
      </c>
      <c r="G49" s="329" t="s">
        <v>601</v>
      </c>
      <c r="H49" s="329" t="s">
        <v>449</v>
      </c>
      <c r="I49" s="120">
        <v>1</v>
      </c>
      <c r="J49" s="121" t="s">
        <v>400</v>
      </c>
      <c r="K49" s="335">
        <v>2008</v>
      </c>
      <c r="L49" s="273"/>
      <c r="M49" s="120">
        <v>1</v>
      </c>
      <c r="N49" s="327" t="s">
        <v>593</v>
      </c>
      <c r="O49" s="448">
        <v>1</v>
      </c>
      <c r="P49" s="337" t="s">
        <v>28</v>
      </c>
      <c r="Q49" s="136" t="s">
        <v>407</v>
      </c>
      <c r="R49" s="119">
        <f>11872800/4</f>
        <v>2968200</v>
      </c>
      <c r="S49" s="118"/>
    </row>
    <row r="50" spans="1:19" ht="75" x14ac:dyDescent="0.25">
      <c r="A50" s="619">
        <v>41</v>
      </c>
      <c r="B50" s="620"/>
      <c r="C50" s="117" t="s">
        <v>417</v>
      </c>
      <c r="D50" s="121" t="s">
        <v>387</v>
      </c>
      <c r="E50" s="121" t="s">
        <v>60</v>
      </c>
      <c r="F50" s="121" t="s">
        <v>399</v>
      </c>
      <c r="G50" s="329" t="s">
        <v>601</v>
      </c>
      <c r="H50" s="329" t="s">
        <v>449</v>
      </c>
      <c r="I50" s="120">
        <v>1</v>
      </c>
      <c r="J50" s="121" t="s">
        <v>400</v>
      </c>
      <c r="K50" s="335">
        <v>2008</v>
      </c>
      <c r="L50" s="273"/>
      <c r="M50" s="120">
        <v>1</v>
      </c>
      <c r="N50" s="327" t="s">
        <v>593</v>
      </c>
      <c r="O50" s="448">
        <v>1</v>
      </c>
      <c r="P50" s="337" t="s">
        <v>28</v>
      </c>
      <c r="Q50" s="136" t="s">
        <v>407</v>
      </c>
      <c r="R50" s="119">
        <f>11872800/4</f>
        <v>2968200</v>
      </c>
      <c r="S50" s="118"/>
    </row>
    <row r="51" spans="1:19" s="228" customFormat="1" ht="75" x14ac:dyDescent="0.25">
      <c r="A51" s="647">
        <v>42</v>
      </c>
      <c r="B51" s="648"/>
      <c r="C51" s="227" t="s">
        <v>418</v>
      </c>
      <c r="D51" s="222" t="s">
        <v>420</v>
      </c>
      <c r="E51" s="222" t="s">
        <v>60</v>
      </c>
      <c r="F51" s="222" t="s">
        <v>399</v>
      </c>
      <c r="G51" s="223" t="s">
        <v>601</v>
      </c>
      <c r="H51" s="223" t="s">
        <v>449</v>
      </c>
      <c r="I51" s="224">
        <v>1</v>
      </c>
      <c r="J51" s="222" t="s">
        <v>400</v>
      </c>
      <c r="K51" s="213">
        <v>2015</v>
      </c>
      <c r="L51" s="213"/>
      <c r="M51" s="224">
        <v>1</v>
      </c>
      <c r="N51" s="223" t="s">
        <v>593</v>
      </c>
      <c r="O51" s="499">
        <v>1</v>
      </c>
      <c r="P51" s="415" t="s">
        <v>28</v>
      </c>
      <c r="Q51" s="225" t="s">
        <v>421</v>
      </c>
      <c r="R51" s="226">
        <v>16891000</v>
      </c>
      <c r="S51" s="227" t="s">
        <v>422</v>
      </c>
    </row>
    <row r="52" spans="1:19" s="228" customFormat="1" ht="75" x14ac:dyDescent="0.25">
      <c r="A52" s="647">
        <v>43</v>
      </c>
      <c r="B52" s="648"/>
      <c r="C52" s="227" t="s">
        <v>418</v>
      </c>
      <c r="D52" s="222" t="s">
        <v>420</v>
      </c>
      <c r="E52" s="222" t="s">
        <v>61</v>
      </c>
      <c r="F52" s="222" t="s">
        <v>399</v>
      </c>
      <c r="G52" s="223" t="s">
        <v>601</v>
      </c>
      <c r="H52" s="223" t="s">
        <v>449</v>
      </c>
      <c r="I52" s="224">
        <v>1</v>
      </c>
      <c r="J52" s="222" t="s">
        <v>400</v>
      </c>
      <c r="K52" s="336">
        <v>2015</v>
      </c>
      <c r="L52" s="213"/>
      <c r="M52" s="224">
        <v>1</v>
      </c>
      <c r="N52" s="223" t="s">
        <v>593</v>
      </c>
      <c r="O52" s="499">
        <v>1</v>
      </c>
      <c r="P52" s="415" t="s">
        <v>28</v>
      </c>
      <c r="Q52" s="225" t="s">
        <v>421</v>
      </c>
      <c r="R52" s="226">
        <v>16891000</v>
      </c>
      <c r="S52" s="227" t="s">
        <v>422</v>
      </c>
    </row>
    <row r="53" spans="1:19" s="228" customFormat="1" ht="75" x14ac:dyDescent="0.25">
      <c r="A53" s="647">
        <v>44</v>
      </c>
      <c r="B53" s="648"/>
      <c r="C53" s="227" t="s">
        <v>418</v>
      </c>
      <c r="D53" s="222" t="s">
        <v>420</v>
      </c>
      <c r="E53" s="222" t="s">
        <v>107</v>
      </c>
      <c r="F53" s="222" t="s">
        <v>399</v>
      </c>
      <c r="G53" s="223" t="s">
        <v>601</v>
      </c>
      <c r="H53" s="223" t="s">
        <v>449</v>
      </c>
      <c r="I53" s="224">
        <v>1</v>
      </c>
      <c r="J53" s="222" t="s">
        <v>400</v>
      </c>
      <c r="K53" s="336">
        <v>2015</v>
      </c>
      <c r="L53" s="213"/>
      <c r="M53" s="224">
        <v>1</v>
      </c>
      <c r="N53" s="223" t="s">
        <v>593</v>
      </c>
      <c r="O53" s="499">
        <v>1</v>
      </c>
      <c r="P53" s="415" t="s">
        <v>28</v>
      </c>
      <c r="Q53" s="225" t="s">
        <v>421</v>
      </c>
      <c r="R53" s="226">
        <v>16891000</v>
      </c>
      <c r="S53" s="227" t="s">
        <v>422</v>
      </c>
    </row>
    <row r="54" spans="1:19" ht="75" x14ac:dyDescent="0.25">
      <c r="A54" s="619">
        <v>45</v>
      </c>
      <c r="B54" s="620"/>
      <c r="C54" s="117" t="s">
        <v>419</v>
      </c>
      <c r="D54" s="121" t="s">
        <v>387</v>
      </c>
      <c r="E54" s="121" t="s">
        <v>106</v>
      </c>
      <c r="F54" s="121" t="s">
        <v>399</v>
      </c>
      <c r="G54" s="329" t="s">
        <v>601</v>
      </c>
      <c r="H54" s="329" t="s">
        <v>449</v>
      </c>
      <c r="I54" s="120">
        <v>1</v>
      </c>
      <c r="J54" s="121" t="s">
        <v>400</v>
      </c>
      <c r="K54" s="124">
        <v>2008</v>
      </c>
      <c r="L54" s="124"/>
      <c r="M54" s="120">
        <v>1</v>
      </c>
      <c r="N54" s="327" t="s">
        <v>593</v>
      </c>
      <c r="O54" s="448">
        <v>1</v>
      </c>
      <c r="P54" s="337" t="s">
        <v>28</v>
      </c>
      <c r="Q54" s="136" t="s">
        <v>407</v>
      </c>
      <c r="R54" s="119">
        <f t="shared" ref="R54:R63" si="0">29683000/10</f>
        <v>2968300</v>
      </c>
      <c r="S54" s="118"/>
    </row>
    <row r="55" spans="1:19" ht="75" x14ac:dyDescent="0.25">
      <c r="A55" s="619">
        <v>46</v>
      </c>
      <c r="B55" s="620"/>
      <c r="C55" s="117" t="s">
        <v>419</v>
      </c>
      <c r="D55" s="121" t="s">
        <v>387</v>
      </c>
      <c r="E55" s="121" t="s">
        <v>106</v>
      </c>
      <c r="F55" s="121" t="s">
        <v>399</v>
      </c>
      <c r="G55" s="329" t="s">
        <v>601</v>
      </c>
      <c r="H55" s="329" t="s">
        <v>449</v>
      </c>
      <c r="I55" s="120">
        <v>1</v>
      </c>
      <c r="J55" s="121" t="s">
        <v>400</v>
      </c>
      <c r="K55" s="335">
        <v>2008</v>
      </c>
      <c r="L55" s="273"/>
      <c r="M55" s="120">
        <v>1</v>
      </c>
      <c r="N55" s="327" t="s">
        <v>593</v>
      </c>
      <c r="O55" s="448">
        <v>1</v>
      </c>
      <c r="P55" s="337" t="s">
        <v>28</v>
      </c>
      <c r="Q55" s="136" t="s">
        <v>407</v>
      </c>
      <c r="R55" s="119">
        <f t="shared" si="0"/>
        <v>2968300</v>
      </c>
      <c r="S55" s="118"/>
    </row>
    <row r="56" spans="1:19" ht="75" x14ac:dyDescent="0.25">
      <c r="A56" s="619">
        <v>47</v>
      </c>
      <c r="B56" s="620"/>
      <c r="C56" s="117" t="s">
        <v>419</v>
      </c>
      <c r="D56" s="121" t="s">
        <v>387</v>
      </c>
      <c r="E56" s="121" t="s">
        <v>106</v>
      </c>
      <c r="F56" s="121" t="s">
        <v>399</v>
      </c>
      <c r="G56" s="329" t="s">
        <v>601</v>
      </c>
      <c r="H56" s="329" t="s">
        <v>449</v>
      </c>
      <c r="I56" s="120">
        <v>1</v>
      </c>
      <c r="J56" s="121" t="s">
        <v>400</v>
      </c>
      <c r="K56" s="335">
        <v>2008</v>
      </c>
      <c r="L56" s="273"/>
      <c r="M56" s="120">
        <v>1</v>
      </c>
      <c r="N56" s="327" t="s">
        <v>593</v>
      </c>
      <c r="O56" s="448">
        <v>1</v>
      </c>
      <c r="P56" s="337" t="s">
        <v>28</v>
      </c>
      <c r="Q56" s="136" t="s">
        <v>407</v>
      </c>
      <c r="R56" s="119">
        <f t="shared" si="0"/>
        <v>2968300</v>
      </c>
      <c r="S56" s="118"/>
    </row>
    <row r="57" spans="1:19" ht="75" x14ac:dyDescent="0.25">
      <c r="A57" s="619">
        <v>48</v>
      </c>
      <c r="B57" s="620"/>
      <c r="C57" s="117" t="s">
        <v>419</v>
      </c>
      <c r="D57" s="121" t="s">
        <v>387</v>
      </c>
      <c r="E57" s="121" t="s">
        <v>106</v>
      </c>
      <c r="F57" s="121" t="s">
        <v>399</v>
      </c>
      <c r="G57" s="329" t="s">
        <v>601</v>
      </c>
      <c r="H57" s="329" t="s">
        <v>449</v>
      </c>
      <c r="I57" s="120">
        <v>1</v>
      </c>
      <c r="J57" s="121" t="s">
        <v>400</v>
      </c>
      <c r="K57" s="335">
        <v>2008</v>
      </c>
      <c r="L57" s="273"/>
      <c r="M57" s="120">
        <v>1</v>
      </c>
      <c r="N57" s="327" t="s">
        <v>593</v>
      </c>
      <c r="O57" s="448">
        <v>1</v>
      </c>
      <c r="P57" s="337" t="s">
        <v>28</v>
      </c>
      <c r="Q57" s="136" t="s">
        <v>407</v>
      </c>
      <c r="R57" s="119">
        <f t="shared" si="0"/>
        <v>2968300</v>
      </c>
      <c r="S57" s="118"/>
    </row>
    <row r="58" spans="1:19" ht="75" x14ac:dyDescent="0.25">
      <c r="A58" s="619">
        <v>49</v>
      </c>
      <c r="B58" s="620"/>
      <c r="C58" s="117" t="s">
        <v>419</v>
      </c>
      <c r="D58" s="121" t="s">
        <v>387</v>
      </c>
      <c r="E58" s="121" t="s">
        <v>106</v>
      </c>
      <c r="F58" s="121" t="s">
        <v>399</v>
      </c>
      <c r="G58" s="329" t="s">
        <v>601</v>
      </c>
      <c r="H58" s="329" t="s">
        <v>449</v>
      </c>
      <c r="I58" s="120">
        <v>1</v>
      </c>
      <c r="J58" s="121" t="s">
        <v>400</v>
      </c>
      <c r="K58" s="335">
        <v>2008</v>
      </c>
      <c r="L58" s="273"/>
      <c r="M58" s="120">
        <v>1</v>
      </c>
      <c r="N58" s="327" t="s">
        <v>593</v>
      </c>
      <c r="O58" s="448">
        <v>1</v>
      </c>
      <c r="P58" s="337" t="s">
        <v>28</v>
      </c>
      <c r="Q58" s="136" t="s">
        <v>407</v>
      </c>
      <c r="R58" s="119">
        <f t="shared" si="0"/>
        <v>2968300</v>
      </c>
      <c r="S58" s="118"/>
    </row>
    <row r="59" spans="1:19" ht="75" x14ac:dyDescent="0.25">
      <c r="A59" s="619">
        <v>50</v>
      </c>
      <c r="B59" s="620"/>
      <c r="C59" s="117" t="s">
        <v>419</v>
      </c>
      <c r="D59" s="121" t="s">
        <v>387</v>
      </c>
      <c r="E59" s="121" t="s">
        <v>106</v>
      </c>
      <c r="F59" s="121" t="s">
        <v>399</v>
      </c>
      <c r="G59" s="329" t="s">
        <v>601</v>
      </c>
      <c r="H59" s="329" t="s">
        <v>449</v>
      </c>
      <c r="I59" s="120">
        <v>1</v>
      </c>
      <c r="J59" s="121" t="s">
        <v>400</v>
      </c>
      <c r="K59" s="335">
        <v>2008</v>
      </c>
      <c r="L59" s="273"/>
      <c r="M59" s="120">
        <v>1</v>
      </c>
      <c r="N59" s="327" t="s">
        <v>593</v>
      </c>
      <c r="O59" s="448">
        <v>1</v>
      </c>
      <c r="P59" s="337" t="s">
        <v>28</v>
      </c>
      <c r="Q59" s="136" t="s">
        <v>407</v>
      </c>
      <c r="R59" s="119">
        <f t="shared" si="0"/>
        <v>2968300</v>
      </c>
      <c r="S59" s="118"/>
    </row>
    <row r="60" spans="1:19" ht="75" x14ac:dyDescent="0.25">
      <c r="A60" s="619">
        <v>51</v>
      </c>
      <c r="B60" s="620"/>
      <c r="C60" s="117" t="s">
        <v>419</v>
      </c>
      <c r="D60" s="121" t="s">
        <v>387</v>
      </c>
      <c r="E60" s="121" t="s">
        <v>106</v>
      </c>
      <c r="F60" s="121" t="s">
        <v>399</v>
      </c>
      <c r="G60" s="329" t="s">
        <v>601</v>
      </c>
      <c r="H60" s="329" t="s">
        <v>449</v>
      </c>
      <c r="I60" s="120">
        <v>1</v>
      </c>
      <c r="J60" s="121" t="s">
        <v>400</v>
      </c>
      <c r="K60" s="335">
        <v>2008</v>
      </c>
      <c r="L60" s="273"/>
      <c r="M60" s="120">
        <v>1</v>
      </c>
      <c r="N60" s="327" t="s">
        <v>593</v>
      </c>
      <c r="O60" s="448">
        <v>1</v>
      </c>
      <c r="P60" s="337" t="s">
        <v>28</v>
      </c>
      <c r="Q60" s="136" t="s">
        <v>407</v>
      </c>
      <c r="R60" s="119">
        <f t="shared" si="0"/>
        <v>2968300</v>
      </c>
      <c r="S60" s="118"/>
    </row>
    <row r="61" spans="1:19" ht="75" x14ac:dyDescent="0.25">
      <c r="A61" s="619">
        <v>52</v>
      </c>
      <c r="B61" s="620"/>
      <c r="C61" s="117" t="s">
        <v>419</v>
      </c>
      <c r="D61" s="121" t="s">
        <v>387</v>
      </c>
      <c r="E61" s="121" t="s">
        <v>106</v>
      </c>
      <c r="F61" s="121" t="s">
        <v>399</v>
      </c>
      <c r="G61" s="329" t="s">
        <v>601</v>
      </c>
      <c r="H61" s="329" t="s">
        <v>449</v>
      </c>
      <c r="I61" s="120">
        <v>1</v>
      </c>
      <c r="J61" s="121" t="s">
        <v>400</v>
      </c>
      <c r="K61" s="335">
        <v>2008</v>
      </c>
      <c r="L61" s="273"/>
      <c r="M61" s="120">
        <v>1</v>
      </c>
      <c r="N61" s="327" t="s">
        <v>593</v>
      </c>
      <c r="O61" s="448">
        <v>1</v>
      </c>
      <c r="P61" s="337" t="s">
        <v>28</v>
      </c>
      <c r="Q61" s="136" t="s">
        <v>407</v>
      </c>
      <c r="R61" s="119">
        <f t="shared" si="0"/>
        <v>2968300</v>
      </c>
      <c r="S61" s="118"/>
    </row>
    <row r="62" spans="1:19" ht="75" x14ac:dyDescent="0.25">
      <c r="A62" s="619">
        <v>53</v>
      </c>
      <c r="B62" s="620"/>
      <c r="C62" s="117" t="s">
        <v>419</v>
      </c>
      <c r="D62" s="121" t="s">
        <v>387</v>
      </c>
      <c r="E62" s="121" t="s">
        <v>106</v>
      </c>
      <c r="F62" s="121" t="s">
        <v>399</v>
      </c>
      <c r="G62" s="329" t="s">
        <v>601</v>
      </c>
      <c r="H62" s="329" t="s">
        <v>449</v>
      </c>
      <c r="I62" s="120">
        <v>1</v>
      </c>
      <c r="J62" s="121" t="s">
        <v>400</v>
      </c>
      <c r="K62" s="335">
        <v>2008</v>
      </c>
      <c r="L62" s="273"/>
      <c r="M62" s="120">
        <v>1</v>
      </c>
      <c r="N62" s="327" t="s">
        <v>593</v>
      </c>
      <c r="O62" s="448">
        <v>1</v>
      </c>
      <c r="P62" s="337" t="s">
        <v>28</v>
      </c>
      <c r="Q62" s="136" t="s">
        <v>407</v>
      </c>
      <c r="R62" s="119">
        <f t="shared" si="0"/>
        <v>2968300</v>
      </c>
      <c r="S62" s="118"/>
    </row>
    <row r="63" spans="1:19" ht="75" x14ac:dyDescent="0.25">
      <c r="A63" s="619">
        <v>54</v>
      </c>
      <c r="B63" s="620"/>
      <c r="C63" s="117" t="s">
        <v>419</v>
      </c>
      <c r="D63" s="121" t="s">
        <v>387</v>
      </c>
      <c r="E63" s="121" t="s">
        <v>106</v>
      </c>
      <c r="F63" s="121" t="s">
        <v>399</v>
      </c>
      <c r="G63" s="329" t="s">
        <v>601</v>
      </c>
      <c r="H63" s="329" t="s">
        <v>449</v>
      </c>
      <c r="I63" s="120">
        <v>1</v>
      </c>
      <c r="J63" s="121" t="s">
        <v>400</v>
      </c>
      <c r="K63" s="335">
        <v>2008</v>
      </c>
      <c r="L63" s="273"/>
      <c r="M63" s="120">
        <v>1</v>
      </c>
      <c r="N63" s="327" t="s">
        <v>593</v>
      </c>
      <c r="O63" s="448">
        <v>1</v>
      </c>
      <c r="P63" s="337" t="s">
        <v>28</v>
      </c>
      <c r="Q63" s="136" t="s">
        <v>407</v>
      </c>
      <c r="R63" s="119">
        <f t="shared" si="0"/>
        <v>2968300</v>
      </c>
      <c r="S63" s="118"/>
    </row>
    <row r="64" spans="1:19" ht="75" x14ac:dyDescent="0.25">
      <c r="A64" s="619">
        <v>55</v>
      </c>
      <c r="B64" s="620"/>
      <c r="C64" s="117" t="s">
        <v>385</v>
      </c>
      <c r="D64" s="121" t="s">
        <v>388</v>
      </c>
      <c r="E64" s="121" t="s">
        <v>106</v>
      </c>
      <c r="F64" s="121" t="s">
        <v>399</v>
      </c>
      <c r="G64" s="329" t="s">
        <v>601</v>
      </c>
      <c r="H64" s="329" t="s">
        <v>449</v>
      </c>
      <c r="I64" s="120">
        <v>1</v>
      </c>
      <c r="J64" s="121" t="s">
        <v>400</v>
      </c>
      <c r="K64" s="124">
        <v>2010</v>
      </c>
      <c r="L64" s="124"/>
      <c r="M64" s="120">
        <v>1</v>
      </c>
      <c r="N64" s="327" t="s">
        <v>593</v>
      </c>
      <c r="O64" s="448">
        <v>1</v>
      </c>
      <c r="P64" s="337" t="s">
        <v>28</v>
      </c>
      <c r="Q64" s="136" t="s">
        <v>355</v>
      </c>
      <c r="R64" s="119">
        <f t="shared" ref="R64:R83" si="1">212969000/20</f>
        <v>10648450</v>
      </c>
      <c r="S64" s="117" t="s">
        <v>416</v>
      </c>
    </row>
    <row r="65" spans="1:19" ht="75" x14ac:dyDescent="0.25">
      <c r="A65" s="619">
        <v>56</v>
      </c>
      <c r="B65" s="620"/>
      <c r="C65" s="117" t="s">
        <v>385</v>
      </c>
      <c r="D65" s="121" t="s">
        <v>388</v>
      </c>
      <c r="E65" s="121" t="s">
        <v>106</v>
      </c>
      <c r="F65" s="121" t="s">
        <v>399</v>
      </c>
      <c r="G65" s="329" t="s">
        <v>601</v>
      </c>
      <c r="H65" s="329" t="s">
        <v>449</v>
      </c>
      <c r="I65" s="120">
        <v>1</v>
      </c>
      <c r="J65" s="121" t="s">
        <v>400</v>
      </c>
      <c r="K65" s="335">
        <v>2010</v>
      </c>
      <c r="L65" s="273"/>
      <c r="M65" s="120">
        <v>1</v>
      </c>
      <c r="N65" s="327" t="s">
        <v>593</v>
      </c>
      <c r="O65" s="448">
        <v>1</v>
      </c>
      <c r="P65" s="337" t="s">
        <v>28</v>
      </c>
      <c r="Q65" s="136" t="s">
        <v>355</v>
      </c>
      <c r="R65" s="119">
        <f t="shared" si="1"/>
        <v>10648450</v>
      </c>
      <c r="S65" s="117" t="s">
        <v>416</v>
      </c>
    </row>
    <row r="66" spans="1:19" ht="75" x14ac:dyDescent="0.25">
      <c r="A66" s="619">
        <v>57</v>
      </c>
      <c r="B66" s="620"/>
      <c r="C66" s="117" t="s">
        <v>385</v>
      </c>
      <c r="D66" s="121" t="s">
        <v>388</v>
      </c>
      <c r="E66" s="121" t="s">
        <v>106</v>
      </c>
      <c r="F66" s="121" t="s">
        <v>399</v>
      </c>
      <c r="G66" s="329" t="s">
        <v>601</v>
      </c>
      <c r="H66" s="329" t="s">
        <v>449</v>
      </c>
      <c r="I66" s="120">
        <v>1</v>
      </c>
      <c r="J66" s="121" t="s">
        <v>400</v>
      </c>
      <c r="K66" s="335">
        <v>2010</v>
      </c>
      <c r="L66" s="273"/>
      <c r="M66" s="120">
        <v>1</v>
      </c>
      <c r="N66" s="327" t="s">
        <v>593</v>
      </c>
      <c r="O66" s="448">
        <v>1</v>
      </c>
      <c r="P66" s="337" t="s">
        <v>28</v>
      </c>
      <c r="Q66" s="136" t="s">
        <v>355</v>
      </c>
      <c r="R66" s="119">
        <f t="shared" si="1"/>
        <v>10648450</v>
      </c>
      <c r="S66" s="117" t="s">
        <v>416</v>
      </c>
    </row>
    <row r="67" spans="1:19" ht="75" x14ac:dyDescent="0.25">
      <c r="A67" s="619">
        <v>58</v>
      </c>
      <c r="B67" s="620"/>
      <c r="C67" s="117" t="s">
        <v>385</v>
      </c>
      <c r="D67" s="121" t="s">
        <v>388</v>
      </c>
      <c r="E67" s="121" t="s">
        <v>106</v>
      </c>
      <c r="F67" s="121" t="s">
        <v>399</v>
      </c>
      <c r="G67" s="329" t="s">
        <v>601</v>
      </c>
      <c r="H67" s="329" t="s">
        <v>449</v>
      </c>
      <c r="I67" s="120">
        <v>1</v>
      </c>
      <c r="J67" s="121" t="s">
        <v>400</v>
      </c>
      <c r="K67" s="335">
        <v>2010</v>
      </c>
      <c r="L67" s="273"/>
      <c r="M67" s="120">
        <v>1</v>
      </c>
      <c r="N67" s="327" t="s">
        <v>593</v>
      </c>
      <c r="O67" s="448">
        <v>1</v>
      </c>
      <c r="P67" s="337" t="s">
        <v>28</v>
      </c>
      <c r="Q67" s="136" t="s">
        <v>355</v>
      </c>
      <c r="R67" s="119">
        <f t="shared" si="1"/>
        <v>10648450</v>
      </c>
      <c r="S67" s="117" t="s">
        <v>416</v>
      </c>
    </row>
    <row r="68" spans="1:19" ht="75" x14ac:dyDescent="0.25">
      <c r="A68" s="619">
        <v>59</v>
      </c>
      <c r="B68" s="620"/>
      <c r="C68" s="117" t="s">
        <v>385</v>
      </c>
      <c r="D68" s="121" t="s">
        <v>388</v>
      </c>
      <c r="E68" s="121" t="s">
        <v>106</v>
      </c>
      <c r="F68" s="121" t="s">
        <v>399</v>
      </c>
      <c r="G68" s="329" t="s">
        <v>601</v>
      </c>
      <c r="H68" s="329" t="s">
        <v>449</v>
      </c>
      <c r="I68" s="120">
        <v>1</v>
      </c>
      <c r="J68" s="121" t="s">
        <v>400</v>
      </c>
      <c r="K68" s="335">
        <v>2010</v>
      </c>
      <c r="L68" s="273"/>
      <c r="M68" s="120">
        <v>1</v>
      </c>
      <c r="N68" s="327" t="s">
        <v>593</v>
      </c>
      <c r="O68" s="448">
        <v>1</v>
      </c>
      <c r="P68" s="337" t="s">
        <v>28</v>
      </c>
      <c r="Q68" s="136" t="s">
        <v>355</v>
      </c>
      <c r="R68" s="119">
        <f t="shared" si="1"/>
        <v>10648450</v>
      </c>
      <c r="S68" s="117" t="s">
        <v>416</v>
      </c>
    </row>
    <row r="69" spans="1:19" ht="75" x14ac:dyDescent="0.25">
      <c r="A69" s="619">
        <v>60</v>
      </c>
      <c r="B69" s="620"/>
      <c r="C69" s="117" t="s">
        <v>385</v>
      </c>
      <c r="D69" s="121" t="s">
        <v>388</v>
      </c>
      <c r="E69" s="121" t="s">
        <v>106</v>
      </c>
      <c r="F69" s="121" t="s">
        <v>399</v>
      </c>
      <c r="G69" s="329" t="s">
        <v>601</v>
      </c>
      <c r="H69" s="329" t="s">
        <v>449</v>
      </c>
      <c r="I69" s="120">
        <v>1</v>
      </c>
      <c r="J69" s="121" t="s">
        <v>400</v>
      </c>
      <c r="K69" s="335">
        <v>2010</v>
      </c>
      <c r="L69" s="273"/>
      <c r="M69" s="120">
        <v>1</v>
      </c>
      <c r="N69" s="327" t="s">
        <v>593</v>
      </c>
      <c r="O69" s="448">
        <v>1</v>
      </c>
      <c r="P69" s="337" t="s">
        <v>28</v>
      </c>
      <c r="Q69" s="136" t="s">
        <v>355</v>
      </c>
      <c r="R69" s="119">
        <f t="shared" si="1"/>
        <v>10648450</v>
      </c>
      <c r="S69" s="117" t="s">
        <v>416</v>
      </c>
    </row>
    <row r="70" spans="1:19" ht="75" x14ac:dyDescent="0.25">
      <c r="A70" s="619">
        <v>61</v>
      </c>
      <c r="B70" s="620"/>
      <c r="C70" s="117" t="s">
        <v>385</v>
      </c>
      <c r="D70" s="121" t="s">
        <v>388</v>
      </c>
      <c r="E70" s="121" t="s">
        <v>106</v>
      </c>
      <c r="F70" s="121" t="s">
        <v>399</v>
      </c>
      <c r="G70" s="329" t="s">
        <v>601</v>
      </c>
      <c r="H70" s="329" t="s">
        <v>449</v>
      </c>
      <c r="I70" s="120">
        <v>1</v>
      </c>
      <c r="J70" s="121" t="s">
        <v>400</v>
      </c>
      <c r="K70" s="335">
        <v>2010</v>
      </c>
      <c r="L70" s="273"/>
      <c r="M70" s="120">
        <v>1</v>
      </c>
      <c r="N70" s="327" t="s">
        <v>593</v>
      </c>
      <c r="O70" s="448">
        <v>1</v>
      </c>
      <c r="P70" s="337" t="s">
        <v>28</v>
      </c>
      <c r="Q70" s="136" t="s">
        <v>355</v>
      </c>
      <c r="R70" s="119">
        <f t="shared" si="1"/>
        <v>10648450</v>
      </c>
      <c r="S70" s="117" t="s">
        <v>416</v>
      </c>
    </row>
    <row r="71" spans="1:19" ht="75" x14ac:dyDescent="0.25">
      <c r="A71" s="619">
        <v>62</v>
      </c>
      <c r="B71" s="620"/>
      <c r="C71" s="117" t="s">
        <v>385</v>
      </c>
      <c r="D71" s="121" t="s">
        <v>388</v>
      </c>
      <c r="E71" s="121" t="s">
        <v>106</v>
      </c>
      <c r="F71" s="121" t="s">
        <v>399</v>
      </c>
      <c r="G71" s="329" t="s">
        <v>601</v>
      </c>
      <c r="H71" s="329" t="s">
        <v>449</v>
      </c>
      <c r="I71" s="120">
        <v>1</v>
      </c>
      <c r="J71" s="121" t="s">
        <v>400</v>
      </c>
      <c r="K71" s="335">
        <v>2010</v>
      </c>
      <c r="L71" s="273"/>
      <c r="M71" s="120">
        <v>1</v>
      </c>
      <c r="N71" s="327" t="s">
        <v>593</v>
      </c>
      <c r="O71" s="448">
        <v>1</v>
      </c>
      <c r="P71" s="337" t="s">
        <v>28</v>
      </c>
      <c r="Q71" s="136" t="s">
        <v>355</v>
      </c>
      <c r="R71" s="119">
        <f t="shared" si="1"/>
        <v>10648450</v>
      </c>
      <c r="S71" s="117" t="s">
        <v>416</v>
      </c>
    </row>
    <row r="72" spans="1:19" ht="75" x14ac:dyDescent="0.25">
      <c r="A72" s="619">
        <v>63</v>
      </c>
      <c r="B72" s="620"/>
      <c r="C72" s="117" t="s">
        <v>385</v>
      </c>
      <c r="D72" s="121" t="s">
        <v>388</v>
      </c>
      <c r="E72" s="121" t="s">
        <v>106</v>
      </c>
      <c r="F72" s="121" t="s">
        <v>399</v>
      </c>
      <c r="G72" s="329" t="s">
        <v>601</v>
      </c>
      <c r="H72" s="329" t="s">
        <v>449</v>
      </c>
      <c r="I72" s="120">
        <v>1</v>
      </c>
      <c r="J72" s="121" t="s">
        <v>400</v>
      </c>
      <c r="K72" s="335">
        <v>2010</v>
      </c>
      <c r="L72" s="273"/>
      <c r="M72" s="120">
        <v>1</v>
      </c>
      <c r="N72" s="327" t="s">
        <v>593</v>
      </c>
      <c r="O72" s="448">
        <v>1</v>
      </c>
      <c r="P72" s="337" t="s">
        <v>28</v>
      </c>
      <c r="Q72" s="136" t="s">
        <v>355</v>
      </c>
      <c r="R72" s="119">
        <f t="shared" si="1"/>
        <v>10648450</v>
      </c>
      <c r="S72" s="117" t="s">
        <v>416</v>
      </c>
    </row>
    <row r="73" spans="1:19" ht="75" x14ac:dyDescent="0.25">
      <c r="A73" s="619">
        <v>64</v>
      </c>
      <c r="B73" s="620"/>
      <c r="C73" s="117" t="s">
        <v>385</v>
      </c>
      <c r="D73" s="121" t="s">
        <v>388</v>
      </c>
      <c r="E73" s="121" t="s">
        <v>106</v>
      </c>
      <c r="F73" s="121" t="s">
        <v>399</v>
      </c>
      <c r="G73" s="329" t="s">
        <v>601</v>
      </c>
      <c r="H73" s="329" t="s">
        <v>449</v>
      </c>
      <c r="I73" s="120">
        <v>1</v>
      </c>
      <c r="J73" s="121" t="s">
        <v>400</v>
      </c>
      <c r="K73" s="335">
        <v>2010</v>
      </c>
      <c r="L73" s="273"/>
      <c r="M73" s="120">
        <v>1</v>
      </c>
      <c r="N73" s="327" t="s">
        <v>593</v>
      </c>
      <c r="O73" s="448">
        <v>1</v>
      </c>
      <c r="P73" s="337" t="s">
        <v>28</v>
      </c>
      <c r="Q73" s="136" t="s">
        <v>355</v>
      </c>
      <c r="R73" s="119">
        <f t="shared" si="1"/>
        <v>10648450</v>
      </c>
      <c r="S73" s="117" t="s">
        <v>416</v>
      </c>
    </row>
    <row r="74" spans="1:19" ht="75" x14ac:dyDescent="0.25">
      <c r="A74" s="619">
        <v>65</v>
      </c>
      <c r="B74" s="620"/>
      <c r="C74" s="117" t="s">
        <v>385</v>
      </c>
      <c r="D74" s="121" t="s">
        <v>388</v>
      </c>
      <c r="E74" s="121" t="s">
        <v>106</v>
      </c>
      <c r="F74" s="121" t="s">
        <v>399</v>
      </c>
      <c r="G74" s="329" t="s">
        <v>601</v>
      </c>
      <c r="H74" s="329" t="s">
        <v>449</v>
      </c>
      <c r="I74" s="120">
        <v>1</v>
      </c>
      <c r="J74" s="121" t="s">
        <v>400</v>
      </c>
      <c r="K74" s="335">
        <v>2010</v>
      </c>
      <c r="L74" s="273"/>
      <c r="M74" s="120">
        <v>1</v>
      </c>
      <c r="N74" s="327" t="s">
        <v>593</v>
      </c>
      <c r="O74" s="448">
        <v>1</v>
      </c>
      <c r="P74" s="337" t="s">
        <v>28</v>
      </c>
      <c r="Q74" s="136" t="s">
        <v>355</v>
      </c>
      <c r="R74" s="119">
        <f t="shared" si="1"/>
        <v>10648450</v>
      </c>
      <c r="S74" s="117" t="s">
        <v>416</v>
      </c>
    </row>
    <row r="75" spans="1:19" ht="75" x14ac:dyDescent="0.25">
      <c r="A75" s="619">
        <v>66</v>
      </c>
      <c r="B75" s="620"/>
      <c r="C75" s="117" t="s">
        <v>385</v>
      </c>
      <c r="D75" s="121" t="s">
        <v>388</v>
      </c>
      <c r="E75" s="121" t="s">
        <v>106</v>
      </c>
      <c r="F75" s="121" t="s">
        <v>399</v>
      </c>
      <c r="G75" s="329" t="s">
        <v>601</v>
      </c>
      <c r="H75" s="329" t="s">
        <v>449</v>
      </c>
      <c r="I75" s="120">
        <v>1</v>
      </c>
      <c r="J75" s="121" t="s">
        <v>400</v>
      </c>
      <c r="K75" s="335">
        <v>2010</v>
      </c>
      <c r="L75" s="273"/>
      <c r="M75" s="120">
        <v>1</v>
      </c>
      <c r="N75" s="327" t="s">
        <v>593</v>
      </c>
      <c r="O75" s="448">
        <v>1</v>
      </c>
      <c r="P75" s="337" t="s">
        <v>28</v>
      </c>
      <c r="Q75" s="136" t="s">
        <v>355</v>
      </c>
      <c r="R75" s="119">
        <f t="shared" si="1"/>
        <v>10648450</v>
      </c>
      <c r="S75" s="117" t="s">
        <v>416</v>
      </c>
    </row>
    <row r="76" spans="1:19" ht="75" x14ac:dyDescent="0.25">
      <c r="A76" s="619">
        <v>67</v>
      </c>
      <c r="B76" s="620"/>
      <c r="C76" s="117" t="s">
        <v>385</v>
      </c>
      <c r="D76" s="121" t="s">
        <v>388</v>
      </c>
      <c r="E76" s="121" t="s">
        <v>106</v>
      </c>
      <c r="F76" s="121" t="s">
        <v>399</v>
      </c>
      <c r="G76" s="329" t="s">
        <v>601</v>
      </c>
      <c r="H76" s="329" t="s">
        <v>449</v>
      </c>
      <c r="I76" s="120">
        <v>1</v>
      </c>
      <c r="J76" s="121" t="s">
        <v>400</v>
      </c>
      <c r="K76" s="335">
        <v>2010</v>
      </c>
      <c r="L76" s="273"/>
      <c r="M76" s="120">
        <v>1</v>
      </c>
      <c r="N76" s="327" t="s">
        <v>593</v>
      </c>
      <c r="O76" s="448">
        <v>1</v>
      </c>
      <c r="P76" s="337" t="s">
        <v>28</v>
      </c>
      <c r="Q76" s="136" t="s">
        <v>355</v>
      </c>
      <c r="R76" s="119">
        <f t="shared" si="1"/>
        <v>10648450</v>
      </c>
      <c r="S76" s="117" t="s">
        <v>416</v>
      </c>
    </row>
    <row r="77" spans="1:19" ht="75" x14ac:dyDescent="0.25">
      <c r="A77" s="619">
        <v>68</v>
      </c>
      <c r="B77" s="620"/>
      <c r="C77" s="117" t="s">
        <v>385</v>
      </c>
      <c r="D77" s="121" t="s">
        <v>388</v>
      </c>
      <c r="E77" s="121" t="s">
        <v>106</v>
      </c>
      <c r="F77" s="121" t="s">
        <v>399</v>
      </c>
      <c r="G77" s="329" t="s">
        <v>601</v>
      </c>
      <c r="H77" s="329" t="s">
        <v>449</v>
      </c>
      <c r="I77" s="120">
        <v>1</v>
      </c>
      <c r="J77" s="121" t="s">
        <v>400</v>
      </c>
      <c r="K77" s="335">
        <v>2010</v>
      </c>
      <c r="L77" s="273"/>
      <c r="M77" s="120">
        <v>1</v>
      </c>
      <c r="N77" s="327" t="s">
        <v>593</v>
      </c>
      <c r="O77" s="448">
        <v>1</v>
      </c>
      <c r="P77" s="337" t="s">
        <v>28</v>
      </c>
      <c r="Q77" s="136" t="s">
        <v>355</v>
      </c>
      <c r="R77" s="119">
        <f t="shared" si="1"/>
        <v>10648450</v>
      </c>
      <c r="S77" s="117" t="s">
        <v>416</v>
      </c>
    </row>
    <row r="78" spans="1:19" ht="75" x14ac:dyDescent="0.25">
      <c r="A78" s="274">
        <v>69</v>
      </c>
      <c r="B78" s="275"/>
      <c r="C78" s="117" t="s">
        <v>385</v>
      </c>
      <c r="D78" s="121" t="s">
        <v>388</v>
      </c>
      <c r="E78" s="121" t="s">
        <v>106</v>
      </c>
      <c r="F78" s="121" t="s">
        <v>399</v>
      </c>
      <c r="G78" s="329" t="s">
        <v>601</v>
      </c>
      <c r="H78" s="329" t="s">
        <v>449</v>
      </c>
      <c r="I78" s="120">
        <v>1</v>
      </c>
      <c r="J78" s="121" t="s">
        <v>400</v>
      </c>
      <c r="K78" s="335">
        <v>2010</v>
      </c>
      <c r="L78" s="273"/>
      <c r="M78" s="120">
        <v>1</v>
      </c>
      <c r="N78" s="327" t="s">
        <v>593</v>
      </c>
      <c r="O78" s="448">
        <v>1</v>
      </c>
      <c r="P78" s="337" t="s">
        <v>28</v>
      </c>
      <c r="Q78" s="136" t="s">
        <v>355</v>
      </c>
      <c r="R78" s="119">
        <f t="shared" si="1"/>
        <v>10648450</v>
      </c>
      <c r="S78" s="117" t="s">
        <v>416</v>
      </c>
    </row>
    <row r="79" spans="1:19" ht="75" x14ac:dyDescent="0.25">
      <c r="A79" s="274">
        <v>70</v>
      </c>
      <c r="B79" s="275"/>
      <c r="C79" s="117" t="s">
        <v>385</v>
      </c>
      <c r="D79" s="121" t="s">
        <v>388</v>
      </c>
      <c r="E79" s="121" t="s">
        <v>106</v>
      </c>
      <c r="F79" s="121" t="s">
        <v>399</v>
      </c>
      <c r="G79" s="329" t="s">
        <v>601</v>
      </c>
      <c r="H79" s="329" t="s">
        <v>449</v>
      </c>
      <c r="I79" s="120">
        <v>1</v>
      </c>
      <c r="J79" s="121" t="s">
        <v>400</v>
      </c>
      <c r="K79" s="335">
        <v>2010</v>
      </c>
      <c r="L79" s="273"/>
      <c r="M79" s="120">
        <v>1</v>
      </c>
      <c r="N79" s="327" t="s">
        <v>593</v>
      </c>
      <c r="O79" s="448">
        <v>1</v>
      </c>
      <c r="P79" s="337" t="s">
        <v>28</v>
      </c>
      <c r="Q79" s="136" t="s">
        <v>355</v>
      </c>
      <c r="R79" s="119">
        <f t="shared" si="1"/>
        <v>10648450</v>
      </c>
      <c r="S79" s="117" t="s">
        <v>416</v>
      </c>
    </row>
    <row r="80" spans="1:19" ht="75" x14ac:dyDescent="0.25">
      <c r="A80" s="274">
        <v>71</v>
      </c>
      <c r="B80" s="275"/>
      <c r="C80" s="117" t="s">
        <v>385</v>
      </c>
      <c r="D80" s="121" t="s">
        <v>388</v>
      </c>
      <c r="E80" s="121" t="s">
        <v>106</v>
      </c>
      <c r="F80" s="121" t="s">
        <v>399</v>
      </c>
      <c r="G80" s="329" t="s">
        <v>601</v>
      </c>
      <c r="H80" s="329" t="s">
        <v>449</v>
      </c>
      <c r="I80" s="120">
        <v>1</v>
      </c>
      <c r="J80" s="121" t="s">
        <v>400</v>
      </c>
      <c r="K80" s="335">
        <v>2010</v>
      </c>
      <c r="L80" s="273"/>
      <c r="M80" s="120">
        <v>1</v>
      </c>
      <c r="N80" s="327" t="s">
        <v>593</v>
      </c>
      <c r="O80" s="448">
        <v>1</v>
      </c>
      <c r="P80" s="337" t="s">
        <v>28</v>
      </c>
      <c r="Q80" s="136" t="s">
        <v>355</v>
      </c>
      <c r="R80" s="119">
        <f t="shared" si="1"/>
        <v>10648450</v>
      </c>
      <c r="S80" s="117" t="s">
        <v>416</v>
      </c>
    </row>
    <row r="81" spans="1:19" ht="75" x14ac:dyDescent="0.25">
      <c r="A81" s="274">
        <v>72</v>
      </c>
      <c r="B81" s="275"/>
      <c r="C81" s="117" t="s">
        <v>385</v>
      </c>
      <c r="D81" s="121" t="s">
        <v>388</v>
      </c>
      <c r="E81" s="121" t="s">
        <v>106</v>
      </c>
      <c r="F81" s="121" t="s">
        <v>399</v>
      </c>
      <c r="G81" s="329" t="s">
        <v>601</v>
      </c>
      <c r="H81" s="329" t="s">
        <v>449</v>
      </c>
      <c r="I81" s="120">
        <v>1</v>
      </c>
      <c r="J81" s="121" t="s">
        <v>400</v>
      </c>
      <c r="K81" s="335">
        <v>2010</v>
      </c>
      <c r="L81" s="273"/>
      <c r="M81" s="120">
        <v>1</v>
      </c>
      <c r="N81" s="327" t="s">
        <v>593</v>
      </c>
      <c r="O81" s="448">
        <v>1</v>
      </c>
      <c r="P81" s="337" t="s">
        <v>28</v>
      </c>
      <c r="Q81" s="136" t="s">
        <v>355</v>
      </c>
      <c r="R81" s="119">
        <f t="shared" si="1"/>
        <v>10648450</v>
      </c>
      <c r="S81" s="117" t="s">
        <v>416</v>
      </c>
    </row>
    <row r="82" spans="1:19" ht="75" x14ac:dyDescent="0.25">
      <c r="A82" s="274">
        <v>73</v>
      </c>
      <c r="B82" s="275"/>
      <c r="C82" s="117" t="s">
        <v>385</v>
      </c>
      <c r="D82" s="121" t="s">
        <v>388</v>
      </c>
      <c r="E82" s="121" t="s">
        <v>106</v>
      </c>
      <c r="F82" s="121" t="s">
        <v>399</v>
      </c>
      <c r="G82" s="329" t="s">
        <v>601</v>
      </c>
      <c r="H82" s="329" t="s">
        <v>449</v>
      </c>
      <c r="I82" s="120">
        <v>1</v>
      </c>
      <c r="J82" s="121" t="s">
        <v>400</v>
      </c>
      <c r="K82" s="335">
        <v>2010</v>
      </c>
      <c r="L82" s="273"/>
      <c r="M82" s="120">
        <v>1</v>
      </c>
      <c r="N82" s="327" t="s">
        <v>593</v>
      </c>
      <c r="O82" s="448">
        <v>1</v>
      </c>
      <c r="P82" s="337" t="s">
        <v>28</v>
      </c>
      <c r="Q82" s="136" t="s">
        <v>355</v>
      </c>
      <c r="R82" s="119">
        <f t="shared" si="1"/>
        <v>10648450</v>
      </c>
      <c r="S82" s="117" t="s">
        <v>416</v>
      </c>
    </row>
    <row r="83" spans="1:19" ht="75" x14ac:dyDescent="0.25">
      <c r="A83" s="274">
        <v>74</v>
      </c>
      <c r="B83" s="275"/>
      <c r="C83" s="117" t="s">
        <v>385</v>
      </c>
      <c r="D83" s="121" t="s">
        <v>388</v>
      </c>
      <c r="E83" s="121" t="s">
        <v>106</v>
      </c>
      <c r="F83" s="121" t="s">
        <v>399</v>
      </c>
      <c r="G83" s="329" t="s">
        <v>601</v>
      </c>
      <c r="H83" s="329" t="s">
        <v>449</v>
      </c>
      <c r="I83" s="120">
        <v>1</v>
      </c>
      <c r="J83" s="121" t="s">
        <v>400</v>
      </c>
      <c r="K83" s="335">
        <v>2010</v>
      </c>
      <c r="L83" s="273"/>
      <c r="M83" s="120">
        <v>1</v>
      </c>
      <c r="N83" s="327" t="s">
        <v>593</v>
      </c>
      <c r="O83" s="448">
        <v>1</v>
      </c>
      <c r="P83" s="337" t="s">
        <v>28</v>
      </c>
      <c r="Q83" s="136" t="s">
        <v>355</v>
      </c>
      <c r="R83" s="119">
        <f t="shared" si="1"/>
        <v>10648450</v>
      </c>
      <c r="S83" s="117" t="s">
        <v>416</v>
      </c>
    </row>
    <row r="84" spans="1:19" ht="75" x14ac:dyDescent="0.25">
      <c r="A84" s="619">
        <v>75</v>
      </c>
      <c r="B84" s="620"/>
      <c r="C84" s="279" t="s">
        <v>501</v>
      </c>
      <c r="D84" s="433" t="s">
        <v>387</v>
      </c>
      <c r="E84" s="277" t="s">
        <v>106</v>
      </c>
      <c r="F84" s="121" t="s">
        <v>399</v>
      </c>
      <c r="G84" s="329" t="s">
        <v>601</v>
      </c>
      <c r="H84" s="329" t="s">
        <v>449</v>
      </c>
      <c r="I84" s="120" t="s">
        <v>513</v>
      </c>
      <c r="J84" s="121" t="s">
        <v>511</v>
      </c>
      <c r="K84" s="335">
        <v>2017</v>
      </c>
      <c r="L84" s="254"/>
      <c r="M84" s="120" t="s">
        <v>513</v>
      </c>
      <c r="N84" s="327" t="s">
        <v>593</v>
      </c>
      <c r="O84" s="448">
        <v>1</v>
      </c>
      <c r="P84" s="337" t="s">
        <v>28</v>
      </c>
      <c r="Q84" s="136" t="s">
        <v>560</v>
      </c>
      <c r="R84" s="119">
        <v>5400000</v>
      </c>
      <c r="S84" s="117" t="s">
        <v>514</v>
      </c>
    </row>
    <row r="85" spans="1:19" ht="75" x14ac:dyDescent="0.25">
      <c r="A85" s="619">
        <v>76</v>
      </c>
      <c r="B85" s="620"/>
      <c r="C85" s="279" t="s">
        <v>501</v>
      </c>
      <c r="D85" s="433" t="s">
        <v>387</v>
      </c>
      <c r="E85" s="277" t="s">
        <v>60</v>
      </c>
      <c r="F85" s="121" t="s">
        <v>399</v>
      </c>
      <c r="G85" s="329" t="s">
        <v>601</v>
      </c>
      <c r="H85" s="329" t="s">
        <v>449</v>
      </c>
      <c r="I85" s="120" t="s">
        <v>513</v>
      </c>
      <c r="J85" s="121" t="s">
        <v>511</v>
      </c>
      <c r="K85" s="254">
        <v>2017</v>
      </c>
      <c r="L85" s="254"/>
      <c r="M85" s="120" t="s">
        <v>513</v>
      </c>
      <c r="N85" s="327" t="s">
        <v>593</v>
      </c>
      <c r="O85" s="448">
        <v>1</v>
      </c>
      <c r="P85" s="337" t="s">
        <v>28</v>
      </c>
      <c r="Q85" s="136" t="s">
        <v>560</v>
      </c>
      <c r="R85" s="119">
        <v>5400000</v>
      </c>
      <c r="S85" s="117" t="s">
        <v>514</v>
      </c>
    </row>
    <row r="86" spans="1:19" ht="75" x14ac:dyDescent="0.25">
      <c r="A86" s="619">
        <v>77</v>
      </c>
      <c r="B86" s="620"/>
      <c r="C86" s="279" t="s">
        <v>501</v>
      </c>
      <c r="D86" s="433" t="s">
        <v>387</v>
      </c>
      <c r="E86" s="277" t="s">
        <v>61</v>
      </c>
      <c r="F86" s="121" t="s">
        <v>399</v>
      </c>
      <c r="G86" s="329" t="s">
        <v>601</v>
      </c>
      <c r="H86" s="329" t="s">
        <v>449</v>
      </c>
      <c r="I86" s="120" t="s">
        <v>513</v>
      </c>
      <c r="J86" s="121" t="s">
        <v>511</v>
      </c>
      <c r="K86" s="254">
        <v>2017</v>
      </c>
      <c r="L86" s="254"/>
      <c r="M86" s="120" t="s">
        <v>513</v>
      </c>
      <c r="N86" s="327" t="s">
        <v>593</v>
      </c>
      <c r="O86" s="448">
        <v>1</v>
      </c>
      <c r="P86" s="337" t="s">
        <v>28</v>
      </c>
      <c r="Q86" s="136" t="s">
        <v>560</v>
      </c>
      <c r="R86" s="119">
        <v>5400000</v>
      </c>
      <c r="S86" s="117" t="s">
        <v>514</v>
      </c>
    </row>
    <row r="87" spans="1:19" ht="75" x14ac:dyDescent="0.25">
      <c r="A87" s="619">
        <v>78</v>
      </c>
      <c r="B87" s="620"/>
      <c r="C87" s="279" t="s">
        <v>501</v>
      </c>
      <c r="D87" s="433" t="s">
        <v>387</v>
      </c>
      <c r="E87" s="277" t="s">
        <v>107</v>
      </c>
      <c r="F87" s="121" t="s">
        <v>399</v>
      </c>
      <c r="G87" s="329" t="s">
        <v>601</v>
      </c>
      <c r="H87" s="329" t="s">
        <v>449</v>
      </c>
      <c r="I87" s="120" t="s">
        <v>513</v>
      </c>
      <c r="J87" s="121" t="s">
        <v>511</v>
      </c>
      <c r="K87" s="254">
        <v>2017</v>
      </c>
      <c r="L87" s="254"/>
      <c r="M87" s="120" t="s">
        <v>513</v>
      </c>
      <c r="N87" s="327" t="s">
        <v>593</v>
      </c>
      <c r="O87" s="448">
        <v>1</v>
      </c>
      <c r="P87" s="337" t="s">
        <v>28</v>
      </c>
      <c r="Q87" s="136" t="s">
        <v>560</v>
      </c>
      <c r="R87" s="119">
        <v>5400000</v>
      </c>
      <c r="S87" s="117" t="s">
        <v>514</v>
      </c>
    </row>
    <row r="88" spans="1:19" ht="75" x14ac:dyDescent="0.25">
      <c r="A88" s="619">
        <v>79</v>
      </c>
      <c r="B88" s="620"/>
      <c r="C88" s="280" t="s">
        <v>502</v>
      </c>
      <c r="D88" s="433" t="s">
        <v>387</v>
      </c>
      <c r="E88" s="277" t="s">
        <v>62</v>
      </c>
      <c r="F88" s="121" t="s">
        <v>399</v>
      </c>
      <c r="G88" s="329" t="s">
        <v>601</v>
      </c>
      <c r="H88" s="329" t="s">
        <v>449</v>
      </c>
      <c r="I88" s="120" t="s">
        <v>513</v>
      </c>
      <c r="J88" s="121" t="s">
        <v>511</v>
      </c>
      <c r="K88" s="254">
        <v>2017</v>
      </c>
      <c r="L88" s="254"/>
      <c r="M88" s="120" t="s">
        <v>513</v>
      </c>
      <c r="N88" s="327" t="s">
        <v>593</v>
      </c>
      <c r="O88" s="448">
        <v>1</v>
      </c>
      <c r="P88" s="337" t="s">
        <v>28</v>
      </c>
      <c r="Q88" s="136" t="s">
        <v>560</v>
      </c>
      <c r="R88" s="119">
        <v>5400000</v>
      </c>
      <c r="S88" s="117" t="s">
        <v>514</v>
      </c>
    </row>
    <row r="89" spans="1:19" ht="75" x14ac:dyDescent="0.25">
      <c r="A89" s="619">
        <v>80</v>
      </c>
      <c r="B89" s="620"/>
      <c r="C89" s="280" t="s">
        <v>502</v>
      </c>
      <c r="D89" s="433" t="s">
        <v>387</v>
      </c>
      <c r="E89" s="277" t="s">
        <v>63</v>
      </c>
      <c r="F89" s="121" t="s">
        <v>399</v>
      </c>
      <c r="G89" s="329" t="s">
        <v>601</v>
      </c>
      <c r="H89" s="329" t="s">
        <v>449</v>
      </c>
      <c r="I89" s="120" t="s">
        <v>513</v>
      </c>
      <c r="J89" s="121" t="s">
        <v>511</v>
      </c>
      <c r="K89" s="254">
        <v>2017</v>
      </c>
      <c r="L89" s="254"/>
      <c r="M89" s="120" t="s">
        <v>513</v>
      </c>
      <c r="N89" s="327" t="s">
        <v>593</v>
      </c>
      <c r="O89" s="448">
        <v>1</v>
      </c>
      <c r="P89" s="337" t="s">
        <v>28</v>
      </c>
      <c r="Q89" s="136" t="s">
        <v>560</v>
      </c>
      <c r="R89" s="119">
        <v>5400000</v>
      </c>
      <c r="S89" s="117" t="s">
        <v>514</v>
      </c>
    </row>
    <row r="90" spans="1:19" ht="75" x14ac:dyDescent="0.25">
      <c r="A90" s="619">
        <v>81</v>
      </c>
      <c r="B90" s="620"/>
      <c r="C90" s="280" t="s">
        <v>503</v>
      </c>
      <c r="D90" s="433" t="s">
        <v>387</v>
      </c>
      <c r="E90" s="277" t="s">
        <v>64</v>
      </c>
      <c r="F90" s="121" t="s">
        <v>399</v>
      </c>
      <c r="G90" s="329" t="s">
        <v>601</v>
      </c>
      <c r="H90" s="329" t="s">
        <v>449</v>
      </c>
      <c r="I90" s="120" t="s">
        <v>513</v>
      </c>
      <c r="J90" s="121" t="s">
        <v>511</v>
      </c>
      <c r="K90" s="254">
        <v>2017</v>
      </c>
      <c r="L90" s="254"/>
      <c r="M90" s="120" t="s">
        <v>513</v>
      </c>
      <c r="N90" s="327" t="s">
        <v>593</v>
      </c>
      <c r="O90" s="448">
        <v>1</v>
      </c>
      <c r="P90" s="337" t="s">
        <v>28</v>
      </c>
      <c r="Q90" s="136" t="s">
        <v>560</v>
      </c>
      <c r="R90" s="119">
        <v>5400000</v>
      </c>
      <c r="S90" s="117" t="s">
        <v>514</v>
      </c>
    </row>
    <row r="91" spans="1:19" ht="75" x14ac:dyDescent="0.25">
      <c r="A91" s="619">
        <v>82</v>
      </c>
      <c r="B91" s="620"/>
      <c r="C91" s="280" t="s">
        <v>503</v>
      </c>
      <c r="D91" s="433" t="s">
        <v>387</v>
      </c>
      <c r="E91" s="277" t="s">
        <v>65</v>
      </c>
      <c r="F91" s="121" t="s">
        <v>399</v>
      </c>
      <c r="G91" s="329" t="s">
        <v>601</v>
      </c>
      <c r="H91" s="329" t="s">
        <v>449</v>
      </c>
      <c r="I91" s="120" t="s">
        <v>513</v>
      </c>
      <c r="J91" s="121" t="s">
        <v>511</v>
      </c>
      <c r="K91" s="254">
        <v>2017</v>
      </c>
      <c r="L91" s="254"/>
      <c r="M91" s="120" t="s">
        <v>513</v>
      </c>
      <c r="N91" s="327" t="s">
        <v>593</v>
      </c>
      <c r="O91" s="448">
        <v>1</v>
      </c>
      <c r="P91" s="337" t="s">
        <v>28</v>
      </c>
      <c r="Q91" s="136" t="s">
        <v>560</v>
      </c>
      <c r="R91" s="119">
        <v>5400000</v>
      </c>
      <c r="S91" s="117" t="s">
        <v>514</v>
      </c>
    </row>
    <row r="92" spans="1:19" ht="75" x14ac:dyDescent="0.25">
      <c r="A92" s="619">
        <v>83</v>
      </c>
      <c r="B92" s="620"/>
      <c r="C92" s="280" t="s">
        <v>504</v>
      </c>
      <c r="D92" s="433" t="s">
        <v>387</v>
      </c>
      <c r="E92" s="277" t="s">
        <v>66</v>
      </c>
      <c r="F92" s="121" t="s">
        <v>399</v>
      </c>
      <c r="G92" s="329" t="s">
        <v>601</v>
      </c>
      <c r="H92" s="329" t="s">
        <v>449</v>
      </c>
      <c r="I92" s="120" t="s">
        <v>513</v>
      </c>
      <c r="J92" s="121" t="s">
        <v>511</v>
      </c>
      <c r="K92" s="254">
        <v>2017</v>
      </c>
      <c r="L92" s="254"/>
      <c r="M92" s="120" t="s">
        <v>513</v>
      </c>
      <c r="N92" s="327" t="s">
        <v>593</v>
      </c>
      <c r="O92" s="448">
        <v>1</v>
      </c>
      <c r="P92" s="337" t="s">
        <v>28</v>
      </c>
      <c r="Q92" s="136" t="s">
        <v>560</v>
      </c>
      <c r="R92" s="119">
        <v>5400000</v>
      </c>
      <c r="S92" s="117" t="s">
        <v>514</v>
      </c>
    </row>
    <row r="93" spans="1:19" ht="75" x14ac:dyDescent="0.25">
      <c r="A93" s="619">
        <v>84</v>
      </c>
      <c r="B93" s="620"/>
      <c r="C93" s="280" t="s">
        <v>505</v>
      </c>
      <c r="D93" s="433" t="s">
        <v>387</v>
      </c>
      <c r="E93" s="277" t="s">
        <v>104</v>
      </c>
      <c r="F93" s="121" t="s">
        <v>399</v>
      </c>
      <c r="G93" s="329" t="s">
        <v>601</v>
      </c>
      <c r="H93" s="329" t="s">
        <v>449</v>
      </c>
      <c r="I93" s="120" t="s">
        <v>513</v>
      </c>
      <c r="J93" s="121" t="s">
        <v>511</v>
      </c>
      <c r="K93" s="254">
        <v>2017</v>
      </c>
      <c r="L93" s="254"/>
      <c r="M93" s="120" t="s">
        <v>513</v>
      </c>
      <c r="N93" s="327" t="s">
        <v>593</v>
      </c>
      <c r="O93" s="448">
        <v>1</v>
      </c>
      <c r="P93" s="337" t="s">
        <v>28</v>
      </c>
      <c r="Q93" s="136" t="s">
        <v>560</v>
      </c>
      <c r="R93" s="119">
        <v>5400000</v>
      </c>
      <c r="S93" s="117" t="s">
        <v>514</v>
      </c>
    </row>
    <row r="94" spans="1:19" ht="75" x14ac:dyDescent="0.25">
      <c r="A94" s="619">
        <v>85</v>
      </c>
      <c r="B94" s="620"/>
      <c r="C94" s="280" t="s">
        <v>506</v>
      </c>
      <c r="D94" s="433" t="s">
        <v>387</v>
      </c>
      <c r="E94" s="277" t="s">
        <v>105</v>
      </c>
      <c r="F94" s="121" t="s">
        <v>399</v>
      </c>
      <c r="G94" s="329" t="s">
        <v>601</v>
      </c>
      <c r="H94" s="329" t="s">
        <v>449</v>
      </c>
      <c r="I94" s="120" t="s">
        <v>513</v>
      </c>
      <c r="J94" s="121" t="s">
        <v>511</v>
      </c>
      <c r="K94" s="254">
        <v>2017</v>
      </c>
      <c r="L94" s="254"/>
      <c r="M94" s="120" t="s">
        <v>513</v>
      </c>
      <c r="N94" s="327" t="s">
        <v>593</v>
      </c>
      <c r="O94" s="448">
        <v>1</v>
      </c>
      <c r="P94" s="337" t="s">
        <v>28</v>
      </c>
      <c r="Q94" s="136" t="s">
        <v>560</v>
      </c>
      <c r="R94" s="119">
        <v>5400000</v>
      </c>
      <c r="S94" s="117" t="s">
        <v>514</v>
      </c>
    </row>
    <row r="95" spans="1:19" ht="75" x14ac:dyDescent="0.25">
      <c r="A95" s="619">
        <v>86</v>
      </c>
      <c r="B95" s="620"/>
      <c r="C95" s="280" t="s">
        <v>506</v>
      </c>
      <c r="D95" s="433" t="s">
        <v>387</v>
      </c>
      <c r="E95" s="277" t="s">
        <v>225</v>
      </c>
      <c r="F95" s="121" t="s">
        <v>399</v>
      </c>
      <c r="G95" s="329" t="s">
        <v>601</v>
      </c>
      <c r="H95" s="329" t="s">
        <v>449</v>
      </c>
      <c r="I95" s="120" t="s">
        <v>513</v>
      </c>
      <c r="J95" s="121" t="s">
        <v>511</v>
      </c>
      <c r="K95" s="254">
        <v>2017</v>
      </c>
      <c r="L95" s="254"/>
      <c r="M95" s="120" t="s">
        <v>513</v>
      </c>
      <c r="N95" s="327" t="s">
        <v>593</v>
      </c>
      <c r="O95" s="448">
        <v>1</v>
      </c>
      <c r="P95" s="337" t="s">
        <v>28</v>
      </c>
      <c r="Q95" s="136" t="s">
        <v>560</v>
      </c>
      <c r="R95" s="119">
        <v>5400000</v>
      </c>
      <c r="S95" s="117" t="s">
        <v>514</v>
      </c>
    </row>
    <row r="96" spans="1:19" ht="75" x14ac:dyDescent="0.25">
      <c r="A96" s="619">
        <v>87</v>
      </c>
      <c r="B96" s="620"/>
      <c r="C96" s="280" t="s">
        <v>507</v>
      </c>
      <c r="D96" s="433" t="s">
        <v>387</v>
      </c>
      <c r="E96" s="277" t="s">
        <v>200</v>
      </c>
      <c r="F96" s="121" t="s">
        <v>399</v>
      </c>
      <c r="G96" s="329" t="s">
        <v>601</v>
      </c>
      <c r="H96" s="329" t="s">
        <v>449</v>
      </c>
      <c r="I96" s="120" t="s">
        <v>513</v>
      </c>
      <c r="J96" s="121" t="s">
        <v>511</v>
      </c>
      <c r="K96" s="254">
        <v>2017</v>
      </c>
      <c r="L96" s="254"/>
      <c r="M96" s="120" t="s">
        <v>513</v>
      </c>
      <c r="N96" s="327" t="s">
        <v>593</v>
      </c>
      <c r="O96" s="448">
        <v>1</v>
      </c>
      <c r="P96" s="337" t="s">
        <v>28</v>
      </c>
      <c r="Q96" s="136" t="s">
        <v>560</v>
      </c>
      <c r="R96" s="119">
        <v>5400000</v>
      </c>
      <c r="S96" s="117" t="s">
        <v>514</v>
      </c>
    </row>
    <row r="97" spans="1:19" ht="75" x14ac:dyDescent="0.25">
      <c r="A97" s="619">
        <v>88</v>
      </c>
      <c r="B97" s="620"/>
      <c r="C97" s="280" t="s">
        <v>507</v>
      </c>
      <c r="D97" s="433" t="s">
        <v>387</v>
      </c>
      <c r="E97" s="277" t="s">
        <v>201</v>
      </c>
      <c r="F97" s="121" t="s">
        <v>399</v>
      </c>
      <c r="G97" s="329" t="s">
        <v>601</v>
      </c>
      <c r="H97" s="329" t="s">
        <v>449</v>
      </c>
      <c r="I97" s="120" t="s">
        <v>513</v>
      </c>
      <c r="J97" s="121" t="s">
        <v>511</v>
      </c>
      <c r="K97" s="254">
        <v>2017</v>
      </c>
      <c r="L97" s="254"/>
      <c r="M97" s="120" t="s">
        <v>513</v>
      </c>
      <c r="N97" s="327" t="s">
        <v>593</v>
      </c>
      <c r="O97" s="448">
        <v>1</v>
      </c>
      <c r="P97" s="337" t="s">
        <v>28</v>
      </c>
      <c r="Q97" s="136" t="s">
        <v>560</v>
      </c>
      <c r="R97" s="119">
        <v>5400000</v>
      </c>
      <c r="S97" s="117" t="s">
        <v>514</v>
      </c>
    </row>
    <row r="98" spans="1:19" ht="75" x14ac:dyDescent="0.25">
      <c r="A98" s="619">
        <v>89</v>
      </c>
      <c r="B98" s="620"/>
      <c r="C98" s="280" t="s">
        <v>507</v>
      </c>
      <c r="D98" s="433" t="s">
        <v>387</v>
      </c>
      <c r="E98" s="277" t="s">
        <v>202</v>
      </c>
      <c r="F98" s="121" t="s">
        <v>399</v>
      </c>
      <c r="G98" s="329" t="s">
        <v>601</v>
      </c>
      <c r="H98" s="329" t="s">
        <v>449</v>
      </c>
      <c r="I98" s="120" t="s">
        <v>513</v>
      </c>
      <c r="J98" s="121" t="s">
        <v>511</v>
      </c>
      <c r="K98" s="254">
        <v>2017</v>
      </c>
      <c r="L98" s="254"/>
      <c r="M98" s="120" t="s">
        <v>513</v>
      </c>
      <c r="N98" s="327" t="s">
        <v>593</v>
      </c>
      <c r="O98" s="448">
        <v>1</v>
      </c>
      <c r="P98" s="337" t="s">
        <v>28</v>
      </c>
      <c r="Q98" s="136" t="s">
        <v>560</v>
      </c>
      <c r="R98" s="119">
        <v>5400000</v>
      </c>
      <c r="S98" s="117" t="s">
        <v>514</v>
      </c>
    </row>
    <row r="99" spans="1:19" ht="75" x14ac:dyDescent="0.25">
      <c r="A99" s="619">
        <v>90</v>
      </c>
      <c r="B99" s="620"/>
      <c r="C99" s="280" t="s">
        <v>508</v>
      </c>
      <c r="D99" s="433" t="s">
        <v>387</v>
      </c>
      <c r="E99" s="277" t="s">
        <v>203</v>
      </c>
      <c r="F99" s="121" t="s">
        <v>399</v>
      </c>
      <c r="G99" s="329" t="s">
        <v>601</v>
      </c>
      <c r="H99" s="329" t="s">
        <v>449</v>
      </c>
      <c r="I99" s="120" t="s">
        <v>513</v>
      </c>
      <c r="J99" s="121" t="s">
        <v>511</v>
      </c>
      <c r="K99" s="254">
        <v>2017</v>
      </c>
      <c r="L99" s="254"/>
      <c r="M99" s="120" t="s">
        <v>513</v>
      </c>
      <c r="N99" s="327" t="s">
        <v>593</v>
      </c>
      <c r="O99" s="448">
        <v>1</v>
      </c>
      <c r="P99" s="337" t="s">
        <v>28</v>
      </c>
      <c r="Q99" s="136" t="s">
        <v>560</v>
      </c>
      <c r="R99" s="119">
        <v>5400000</v>
      </c>
      <c r="S99" s="117" t="s">
        <v>514</v>
      </c>
    </row>
    <row r="100" spans="1:19" ht="75" x14ac:dyDescent="0.25">
      <c r="A100" s="619">
        <v>91</v>
      </c>
      <c r="B100" s="620"/>
      <c r="C100" s="280" t="s">
        <v>508</v>
      </c>
      <c r="D100" s="433" t="s">
        <v>387</v>
      </c>
      <c r="E100" s="277" t="s">
        <v>226</v>
      </c>
      <c r="F100" s="121" t="s">
        <v>399</v>
      </c>
      <c r="G100" s="329" t="s">
        <v>601</v>
      </c>
      <c r="H100" s="329" t="s">
        <v>449</v>
      </c>
      <c r="I100" s="120" t="s">
        <v>513</v>
      </c>
      <c r="J100" s="121" t="s">
        <v>511</v>
      </c>
      <c r="K100" s="254">
        <v>2017</v>
      </c>
      <c r="L100" s="254"/>
      <c r="M100" s="120" t="s">
        <v>513</v>
      </c>
      <c r="N100" s="327" t="s">
        <v>593</v>
      </c>
      <c r="O100" s="448">
        <v>1</v>
      </c>
      <c r="P100" s="337" t="s">
        <v>28</v>
      </c>
      <c r="Q100" s="136" t="s">
        <v>560</v>
      </c>
      <c r="R100" s="119">
        <v>5400000</v>
      </c>
      <c r="S100" s="117" t="s">
        <v>514</v>
      </c>
    </row>
    <row r="101" spans="1:19" ht="75" x14ac:dyDescent="0.25">
      <c r="A101" s="619">
        <v>92</v>
      </c>
      <c r="B101" s="620"/>
      <c r="C101" s="280" t="s">
        <v>509</v>
      </c>
      <c r="D101" s="433" t="s">
        <v>387</v>
      </c>
      <c r="E101" s="277" t="s">
        <v>306</v>
      </c>
      <c r="F101" s="121" t="s">
        <v>399</v>
      </c>
      <c r="G101" s="329" t="s">
        <v>601</v>
      </c>
      <c r="H101" s="329" t="s">
        <v>449</v>
      </c>
      <c r="I101" s="120" t="s">
        <v>513</v>
      </c>
      <c r="J101" s="121" t="s">
        <v>512</v>
      </c>
      <c r="K101" s="254">
        <v>2017</v>
      </c>
      <c r="L101" s="254"/>
      <c r="M101" s="120" t="s">
        <v>513</v>
      </c>
      <c r="N101" s="327" t="s">
        <v>593</v>
      </c>
      <c r="O101" s="448">
        <v>1</v>
      </c>
      <c r="P101" s="337" t="s">
        <v>28</v>
      </c>
      <c r="Q101" s="136" t="s">
        <v>560</v>
      </c>
      <c r="R101" s="119">
        <v>5400000</v>
      </c>
      <c r="S101" s="117" t="s">
        <v>514</v>
      </c>
    </row>
    <row r="102" spans="1:19" ht="75" x14ac:dyDescent="0.25">
      <c r="A102" s="619">
        <v>93</v>
      </c>
      <c r="B102" s="620"/>
      <c r="C102" s="280" t="s">
        <v>509</v>
      </c>
      <c r="D102" s="433" t="s">
        <v>387</v>
      </c>
      <c r="E102" s="277" t="s">
        <v>396</v>
      </c>
      <c r="F102" s="121" t="s">
        <v>399</v>
      </c>
      <c r="G102" s="329" t="s">
        <v>601</v>
      </c>
      <c r="H102" s="329" t="s">
        <v>449</v>
      </c>
      <c r="I102" s="120" t="s">
        <v>513</v>
      </c>
      <c r="J102" s="121" t="s">
        <v>512</v>
      </c>
      <c r="K102" s="254">
        <v>2017</v>
      </c>
      <c r="L102" s="254"/>
      <c r="M102" s="120" t="s">
        <v>513</v>
      </c>
      <c r="N102" s="327" t="s">
        <v>593</v>
      </c>
      <c r="O102" s="448">
        <v>1</v>
      </c>
      <c r="P102" s="337" t="s">
        <v>28</v>
      </c>
      <c r="Q102" s="136" t="s">
        <v>560</v>
      </c>
      <c r="R102" s="119">
        <v>5400000</v>
      </c>
      <c r="S102" s="117" t="s">
        <v>514</v>
      </c>
    </row>
    <row r="103" spans="1:19" ht="75" x14ac:dyDescent="0.25">
      <c r="A103" s="619">
        <v>94</v>
      </c>
      <c r="B103" s="620"/>
      <c r="C103" s="280" t="s">
        <v>509</v>
      </c>
      <c r="D103" s="433" t="s">
        <v>387</v>
      </c>
      <c r="E103" s="277" t="s">
        <v>397</v>
      </c>
      <c r="F103" s="121" t="s">
        <v>399</v>
      </c>
      <c r="G103" s="329" t="s">
        <v>601</v>
      </c>
      <c r="H103" s="329" t="s">
        <v>449</v>
      </c>
      <c r="I103" s="120" t="s">
        <v>513</v>
      </c>
      <c r="J103" s="121" t="s">
        <v>512</v>
      </c>
      <c r="K103" s="254">
        <v>2017</v>
      </c>
      <c r="L103" s="254"/>
      <c r="M103" s="120" t="s">
        <v>513</v>
      </c>
      <c r="N103" s="327" t="s">
        <v>593</v>
      </c>
      <c r="O103" s="448">
        <v>1</v>
      </c>
      <c r="P103" s="337" t="s">
        <v>28</v>
      </c>
      <c r="Q103" s="136" t="s">
        <v>560</v>
      </c>
      <c r="R103" s="119">
        <v>5400000</v>
      </c>
      <c r="S103" s="117" t="s">
        <v>514</v>
      </c>
    </row>
    <row r="104" spans="1:19" ht="75" x14ac:dyDescent="0.25">
      <c r="A104" s="619">
        <v>95</v>
      </c>
      <c r="B104" s="620"/>
      <c r="C104" s="280" t="s">
        <v>509</v>
      </c>
      <c r="D104" s="433" t="s">
        <v>387</v>
      </c>
      <c r="E104" s="277" t="s">
        <v>398</v>
      </c>
      <c r="F104" s="121" t="s">
        <v>399</v>
      </c>
      <c r="G104" s="329" t="s">
        <v>601</v>
      </c>
      <c r="H104" s="329" t="s">
        <v>449</v>
      </c>
      <c r="I104" s="120" t="s">
        <v>513</v>
      </c>
      <c r="J104" s="121" t="s">
        <v>512</v>
      </c>
      <c r="K104" s="254">
        <v>2017</v>
      </c>
      <c r="L104" s="254"/>
      <c r="M104" s="120" t="s">
        <v>513</v>
      </c>
      <c r="N104" s="327" t="s">
        <v>593</v>
      </c>
      <c r="O104" s="448">
        <v>1</v>
      </c>
      <c r="P104" s="337" t="s">
        <v>28</v>
      </c>
      <c r="Q104" s="136" t="s">
        <v>560</v>
      </c>
      <c r="R104" s="119">
        <v>5400000</v>
      </c>
      <c r="S104" s="117" t="s">
        <v>514</v>
      </c>
    </row>
    <row r="105" spans="1:19" ht="75" x14ac:dyDescent="0.25">
      <c r="A105" s="619">
        <v>96</v>
      </c>
      <c r="B105" s="620"/>
      <c r="C105" s="280" t="s">
        <v>509</v>
      </c>
      <c r="D105" s="433" t="s">
        <v>387</v>
      </c>
      <c r="E105" s="277" t="s">
        <v>393</v>
      </c>
      <c r="F105" s="121" t="s">
        <v>399</v>
      </c>
      <c r="G105" s="329" t="s">
        <v>601</v>
      </c>
      <c r="H105" s="329" t="s">
        <v>449</v>
      </c>
      <c r="I105" s="120" t="s">
        <v>513</v>
      </c>
      <c r="J105" s="121" t="s">
        <v>512</v>
      </c>
      <c r="K105" s="254">
        <v>2017</v>
      </c>
      <c r="L105" s="254"/>
      <c r="M105" s="120" t="s">
        <v>513</v>
      </c>
      <c r="N105" s="327" t="s">
        <v>593</v>
      </c>
      <c r="O105" s="448">
        <v>1</v>
      </c>
      <c r="P105" s="337" t="s">
        <v>28</v>
      </c>
      <c r="Q105" s="136" t="s">
        <v>560</v>
      </c>
      <c r="R105" s="119">
        <v>5400000</v>
      </c>
      <c r="S105" s="117" t="s">
        <v>514</v>
      </c>
    </row>
    <row r="106" spans="1:19" ht="75" x14ac:dyDescent="0.25">
      <c r="A106" s="619">
        <v>97</v>
      </c>
      <c r="B106" s="620"/>
      <c r="C106" s="280" t="s">
        <v>509</v>
      </c>
      <c r="D106" s="433" t="s">
        <v>387</v>
      </c>
      <c r="E106" s="277" t="s">
        <v>394</v>
      </c>
      <c r="F106" s="121" t="s">
        <v>399</v>
      </c>
      <c r="G106" s="329" t="s">
        <v>601</v>
      </c>
      <c r="H106" s="329" t="s">
        <v>449</v>
      </c>
      <c r="I106" s="120" t="s">
        <v>513</v>
      </c>
      <c r="J106" s="121" t="s">
        <v>512</v>
      </c>
      <c r="K106" s="335">
        <v>2017</v>
      </c>
      <c r="L106" s="254"/>
      <c r="M106" s="120" t="s">
        <v>513</v>
      </c>
      <c r="N106" s="327" t="s">
        <v>593</v>
      </c>
      <c r="O106" s="448">
        <v>1</v>
      </c>
      <c r="P106" s="337" t="s">
        <v>28</v>
      </c>
      <c r="Q106" s="136" t="s">
        <v>560</v>
      </c>
      <c r="R106" s="119">
        <v>5400000</v>
      </c>
      <c r="S106" s="117" t="s">
        <v>514</v>
      </c>
    </row>
    <row r="107" spans="1:19" ht="75" x14ac:dyDescent="0.25">
      <c r="A107" s="619">
        <v>98</v>
      </c>
      <c r="B107" s="620"/>
      <c r="C107" s="280" t="s">
        <v>510</v>
      </c>
      <c r="D107" s="433" t="s">
        <v>387</v>
      </c>
      <c r="E107" s="277" t="s">
        <v>395</v>
      </c>
      <c r="F107" s="121" t="s">
        <v>399</v>
      </c>
      <c r="G107" s="329" t="s">
        <v>601</v>
      </c>
      <c r="H107" s="329" t="s">
        <v>449</v>
      </c>
      <c r="I107" s="120" t="s">
        <v>513</v>
      </c>
      <c r="J107" s="121" t="s">
        <v>512</v>
      </c>
      <c r="K107" s="335">
        <v>2017</v>
      </c>
      <c r="L107" s="254"/>
      <c r="M107" s="120" t="s">
        <v>513</v>
      </c>
      <c r="N107" s="327" t="s">
        <v>593</v>
      </c>
      <c r="O107" s="448">
        <v>1</v>
      </c>
      <c r="P107" s="337" t="s">
        <v>28</v>
      </c>
      <c r="Q107" s="136" t="s">
        <v>560</v>
      </c>
      <c r="R107" s="119">
        <v>5400000</v>
      </c>
      <c r="S107" s="117" t="s">
        <v>514</v>
      </c>
    </row>
    <row r="108" spans="1:19" ht="75" x14ac:dyDescent="0.25">
      <c r="A108" s="619">
        <v>99</v>
      </c>
      <c r="B108" s="620"/>
      <c r="C108" s="280" t="s">
        <v>510</v>
      </c>
      <c r="D108" s="433" t="s">
        <v>387</v>
      </c>
      <c r="E108" s="277" t="s">
        <v>390</v>
      </c>
      <c r="F108" s="121" t="s">
        <v>399</v>
      </c>
      <c r="G108" s="329" t="s">
        <v>601</v>
      </c>
      <c r="H108" s="329" t="s">
        <v>449</v>
      </c>
      <c r="I108" s="120" t="s">
        <v>513</v>
      </c>
      <c r="J108" s="121" t="s">
        <v>512</v>
      </c>
      <c r="K108" s="335">
        <v>2017</v>
      </c>
      <c r="L108" s="254"/>
      <c r="M108" s="120" t="s">
        <v>513</v>
      </c>
      <c r="N108" s="327" t="s">
        <v>593</v>
      </c>
      <c r="O108" s="448">
        <v>1</v>
      </c>
      <c r="P108" s="337" t="s">
        <v>28</v>
      </c>
      <c r="Q108" s="136" t="s">
        <v>560</v>
      </c>
      <c r="R108" s="119">
        <v>5400000</v>
      </c>
      <c r="S108" s="117" t="s">
        <v>514</v>
      </c>
    </row>
    <row r="109" spans="1:19" ht="75" x14ac:dyDescent="0.25">
      <c r="A109" s="619">
        <v>100</v>
      </c>
      <c r="B109" s="620"/>
      <c r="C109" s="280" t="s">
        <v>510</v>
      </c>
      <c r="D109" s="433" t="s">
        <v>387</v>
      </c>
      <c r="E109" s="277" t="s">
        <v>391</v>
      </c>
      <c r="F109" s="121" t="s">
        <v>399</v>
      </c>
      <c r="G109" s="329" t="s">
        <v>601</v>
      </c>
      <c r="H109" s="329" t="s">
        <v>449</v>
      </c>
      <c r="I109" s="120" t="s">
        <v>513</v>
      </c>
      <c r="J109" s="121" t="s">
        <v>512</v>
      </c>
      <c r="K109" s="335">
        <v>2017</v>
      </c>
      <c r="L109" s="254"/>
      <c r="M109" s="120" t="s">
        <v>513</v>
      </c>
      <c r="N109" s="327" t="s">
        <v>593</v>
      </c>
      <c r="O109" s="448">
        <v>1</v>
      </c>
      <c r="P109" s="337" t="s">
        <v>28</v>
      </c>
      <c r="Q109" s="136" t="s">
        <v>560</v>
      </c>
      <c r="R109" s="119">
        <v>5400000</v>
      </c>
      <c r="S109" s="117" t="s">
        <v>514</v>
      </c>
    </row>
    <row r="110" spans="1:19" ht="75" x14ac:dyDescent="0.25">
      <c r="A110" s="619">
        <v>101</v>
      </c>
      <c r="B110" s="620"/>
      <c r="C110" s="280" t="s">
        <v>510</v>
      </c>
      <c r="D110" s="433" t="s">
        <v>387</v>
      </c>
      <c r="E110" s="277" t="s">
        <v>392</v>
      </c>
      <c r="F110" s="121" t="s">
        <v>399</v>
      </c>
      <c r="G110" s="329" t="s">
        <v>601</v>
      </c>
      <c r="H110" s="329" t="s">
        <v>449</v>
      </c>
      <c r="I110" s="120" t="s">
        <v>513</v>
      </c>
      <c r="J110" s="121" t="s">
        <v>512</v>
      </c>
      <c r="K110" s="335">
        <v>2017</v>
      </c>
      <c r="L110" s="322"/>
      <c r="M110" s="120" t="s">
        <v>513</v>
      </c>
      <c r="N110" s="327" t="s">
        <v>593</v>
      </c>
      <c r="O110" s="448">
        <v>1</v>
      </c>
      <c r="P110" s="337" t="s">
        <v>28</v>
      </c>
      <c r="Q110" s="136" t="s">
        <v>560</v>
      </c>
      <c r="R110" s="119">
        <v>5400000</v>
      </c>
      <c r="S110" s="117" t="s">
        <v>514</v>
      </c>
    </row>
    <row r="111" spans="1:19" ht="75" x14ac:dyDescent="0.25">
      <c r="A111" s="619">
        <v>102</v>
      </c>
      <c r="B111" s="620"/>
      <c r="C111" s="280" t="s">
        <v>581</v>
      </c>
      <c r="D111" s="433" t="s">
        <v>388</v>
      </c>
      <c r="E111" s="277" t="s">
        <v>568</v>
      </c>
      <c r="F111" s="121" t="s">
        <v>399</v>
      </c>
      <c r="G111" s="329" t="s">
        <v>601</v>
      </c>
      <c r="H111" s="329" t="s">
        <v>449</v>
      </c>
      <c r="I111" s="120" t="s">
        <v>584</v>
      </c>
      <c r="J111" s="121" t="s">
        <v>402</v>
      </c>
      <c r="K111" s="334" t="s">
        <v>591</v>
      </c>
      <c r="L111" s="327" t="s">
        <v>592</v>
      </c>
      <c r="M111" s="120" t="s">
        <v>584</v>
      </c>
      <c r="N111" s="327" t="s">
        <v>593</v>
      </c>
      <c r="O111" s="448">
        <v>1</v>
      </c>
      <c r="P111" s="337" t="s">
        <v>28</v>
      </c>
      <c r="Q111" s="136" t="s">
        <v>580</v>
      </c>
      <c r="R111" s="119">
        <v>600000</v>
      </c>
      <c r="S111" s="117" t="s">
        <v>587</v>
      </c>
    </row>
    <row r="112" spans="1:19" ht="75" x14ac:dyDescent="0.25">
      <c r="A112" s="619">
        <v>103</v>
      </c>
      <c r="B112" s="620"/>
      <c r="C112" s="280" t="s">
        <v>581</v>
      </c>
      <c r="D112" s="433" t="s">
        <v>388</v>
      </c>
      <c r="E112" s="277" t="s">
        <v>568</v>
      </c>
      <c r="F112" s="121" t="s">
        <v>399</v>
      </c>
      <c r="G112" s="329" t="s">
        <v>601</v>
      </c>
      <c r="H112" s="329" t="s">
        <v>449</v>
      </c>
      <c r="I112" s="120" t="s">
        <v>584</v>
      </c>
      <c r="J112" s="121" t="s">
        <v>402</v>
      </c>
      <c r="K112" s="334" t="s">
        <v>591</v>
      </c>
      <c r="L112" s="327" t="s">
        <v>592</v>
      </c>
      <c r="M112" s="120" t="s">
        <v>584</v>
      </c>
      <c r="N112" s="327" t="s">
        <v>593</v>
      </c>
      <c r="O112" s="448">
        <v>1</v>
      </c>
      <c r="P112" s="337" t="s">
        <v>28</v>
      </c>
      <c r="Q112" s="136" t="s">
        <v>580</v>
      </c>
      <c r="R112" s="119">
        <v>600000</v>
      </c>
      <c r="S112" s="117" t="s">
        <v>587</v>
      </c>
    </row>
    <row r="113" spans="1:19" ht="75" x14ac:dyDescent="0.25">
      <c r="A113" s="619">
        <v>104</v>
      </c>
      <c r="B113" s="620"/>
      <c r="C113" s="280" t="s">
        <v>581</v>
      </c>
      <c r="D113" s="433" t="s">
        <v>388</v>
      </c>
      <c r="E113" s="277" t="s">
        <v>568</v>
      </c>
      <c r="F113" s="121" t="s">
        <v>399</v>
      </c>
      <c r="G113" s="329" t="s">
        <v>601</v>
      </c>
      <c r="H113" s="329" t="s">
        <v>449</v>
      </c>
      <c r="I113" s="120" t="s">
        <v>584</v>
      </c>
      <c r="J113" s="121" t="s">
        <v>402</v>
      </c>
      <c r="K113" s="334" t="s">
        <v>591</v>
      </c>
      <c r="L113" s="327" t="s">
        <v>592</v>
      </c>
      <c r="M113" s="120" t="s">
        <v>584</v>
      </c>
      <c r="N113" s="327" t="s">
        <v>593</v>
      </c>
      <c r="O113" s="448">
        <v>1</v>
      </c>
      <c r="P113" s="337" t="s">
        <v>28</v>
      </c>
      <c r="Q113" s="136" t="s">
        <v>580</v>
      </c>
      <c r="R113" s="119">
        <v>600000</v>
      </c>
      <c r="S113" s="117" t="s">
        <v>587</v>
      </c>
    </row>
    <row r="114" spans="1:19" ht="75" x14ac:dyDescent="0.25">
      <c r="A114" s="619">
        <v>105</v>
      </c>
      <c r="B114" s="620"/>
      <c r="C114" s="280" t="s">
        <v>581</v>
      </c>
      <c r="D114" s="433" t="s">
        <v>388</v>
      </c>
      <c r="E114" s="277" t="s">
        <v>568</v>
      </c>
      <c r="F114" s="121" t="s">
        <v>399</v>
      </c>
      <c r="G114" s="329" t="s">
        <v>601</v>
      </c>
      <c r="H114" s="329" t="s">
        <v>449</v>
      </c>
      <c r="I114" s="120" t="s">
        <v>584</v>
      </c>
      <c r="J114" s="121" t="s">
        <v>402</v>
      </c>
      <c r="K114" s="334" t="s">
        <v>591</v>
      </c>
      <c r="L114" s="327" t="s">
        <v>592</v>
      </c>
      <c r="M114" s="120" t="s">
        <v>584</v>
      </c>
      <c r="N114" s="327" t="s">
        <v>593</v>
      </c>
      <c r="O114" s="448">
        <v>1</v>
      </c>
      <c r="P114" s="337" t="s">
        <v>28</v>
      </c>
      <c r="Q114" s="136" t="s">
        <v>580</v>
      </c>
      <c r="R114" s="119">
        <v>600000</v>
      </c>
      <c r="S114" s="117" t="s">
        <v>587</v>
      </c>
    </row>
    <row r="115" spans="1:19" ht="75" x14ac:dyDescent="0.25">
      <c r="A115" s="619">
        <v>106</v>
      </c>
      <c r="B115" s="620"/>
      <c r="C115" s="280" t="s">
        <v>581</v>
      </c>
      <c r="D115" s="433" t="s">
        <v>388</v>
      </c>
      <c r="E115" s="277" t="s">
        <v>568</v>
      </c>
      <c r="F115" s="121" t="s">
        <v>399</v>
      </c>
      <c r="G115" s="329" t="s">
        <v>601</v>
      </c>
      <c r="H115" s="329" t="s">
        <v>449</v>
      </c>
      <c r="I115" s="120" t="s">
        <v>584</v>
      </c>
      <c r="J115" s="121" t="s">
        <v>402</v>
      </c>
      <c r="K115" s="334" t="s">
        <v>591</v>
      </c>
      <c r="L115" s="327" t="s">
        <v>592</v>
      </c>
      <c r="M115" s="120" t="s">
        <v>584</v>
      </c>
      <c r="N115" s="327" t="s">
        <v>593</v>
      </c>
      <c r="O115" s="448">
        <v>1</v>
      </c>
      <c r="P115" s="337" t="s">
        <v>28</v>
      </c>
      <c r="Q115" s="136" t="s">
        <v>580</v>
      </c>
      <c r="R115" s="119">
        <v>600000</v>
      </c>
      <c r="S115" s="117" t="s">
        <v>587</v>
      </c>
    </row>
    <row r="116" spans="1:19" ht="75" x14ac:dyDescent="0.25">
      <c r="A116" s="619">
        <v>107</v>
      </c>
      <c r="B116" s="620"/>
      <c r="C116" s="280" t="s">
        <v>581</v>
      </c>
      <c r="D116" s="433" t="s">
        <v>388</v>
      </c>
      <c r="E116" s="277" t="s">
        <v>568</v>
      </c>
      <c r="F116" s="121" t="s">
        <v>399</v>
      </c>
      <c r="G116" s="329" t="s">
        <v>601</v>
      </c>
      <c r="H116" s="329" t="s">
        <v>449</v>
      </c>
      <c r="I116" s="120" t="s">
        <v>584</v>
      </c>
      <c r="J116" s="121" t="s">
        <v>402</v>
      </c>
      <c r="K116" s="334" t="s">
        <v>591</v>
      </c>
      <c r="L116" s="327" t="s">
        <v>592</v>
      </c>
      <c r="M116" s="120" t="s">
        <v>584</v>
      </c>
      <c r="N116" s="327" t="s">
        <v>593</v>
      </c>
      <c r="O116" s="448">
        <v>1</v>
      </c>
      <c r="P116" s="337" t="s">
        <v>28</v>
      </c>
      <c r="Q116" s="136" t="s">
        <v>580</v>
      </c>
      <c r="R116" s="119">
        <v>600000</v>
      </c>
      <c r="S116" s="117" t="s">
        <v>587</v>
      </c>
    </row>
    <row r="117" spans="1:19" ht="75" x14ac:dyDescent="0.25">
      <c r="A117" s="619">
        <v>108</v>
      </c>
      <c r="B117" s="620"/>
      <c r="C117" s="280" t="s">
        <v>581</v>
      </c>
      <c r="D117" s="433" t="s">
        <v>388</v>
      </c>
      <c r="E117" s="277" t="s">
        <v>568</v>
      </c>
      <c r="F117" s="121" t="s">
        <v>399</v>
      </c>
      <c r="G117" s="329" t="s">
        <v>601</v>
      </c>
      <c r="H117" s="329" t="s">
        <v>449</v>
      </c>
      <c r="I117" s="120" t="s">
        <v>584</v>
      </c>
      <c r="J117" s="121" t="s">
        <v>402</v>
      </c>
      <c r="K117" s="334" t="s">
        <v>591</v>
      </c>
      <c r="L117" s="327" t="s">
        <v>592</v>
      </c>
      <c r="M117" s="120" t="s">
        <v>584</v>
      </c>
      <c r="N117" s="327" t="s">
        <v>593</v>
      </c>
      <c r="O117" s="448">
        <v>1</v>
      </c>
      <c r="P117" s="337" t="s">
        <v>28</v>
      </c>
      <c r="Q117" s="136" t="s">
        <v>580</v>
      </c>
      <c r="R117" s="119">
        <v>600000</v>
      </c>
      <c r="S117" s="117" t="s">
        <v>587</v>
      </c>
    </row>
    <row r="118" spans="1:19" ht="75" x14ac:dyDescent="0.25">
      <c r="A118" s="619">
        <v>109</v>
      </c>
      <c r="B118" s="620"/>
      <c r="C118" s="280" t="s">
        <v>581</v>
      </c>
      <c r="D118" s="433" t="s">
        <v>388</v>
      </c>
      <c r="E118" s="277" t="s">
        <v>568</v>
      </c>
      <c r="F118" s="121" t="s">
        <v>399</v>
      </c>
      <c r="G118" s="329" t="s">
        <v>601</v>
      </c>
      <c r="H118" s="329" t="s">
        <v>449</v>
      </c>
      <c r="I118" s="120" t="s">
        <v>584</v>
      </c>
      <c r="J118" s="121" t="s">
        <v>402</v>
      </c>
      <c r="K118" s="334" t="s">
        <v>591</v>
      </c>
      <c r="L118" s="327" t="s">
        <v>592</v>
      </c>
      <c r="M118" s="120" t="s">
        <v>584</v>
      </c>
      <c r="N118" s="327" t="s">
        <v>593</v>
      </c>
      <c r="O118" s="448">
        <v>1</v>
      </c>
      <c r="P118" s="337" t="s">
        <v>28</v>
      </c>
      <c r="Q118" s="136" t="s">
        <v>580</v>
      </c>
      <c r="R118" s="119">
        <v>600000</v>
      </c>
      <c r="S118" s="117" t="s">
        <v>587</v>
      </c>
    </row>
    <row r="119" spans="1:19" ht="75" x14ac:dyDescent="0.25">
      <c r="A119" s="619">
        <v>110</v>
      </c>
      <c r="B119" s="620"/>
      <c r="C119" s="280" t="s">
        <v>581</v>
      </c>
      <c r="D119" s="433" t="s">
        <v>388</v>
      </c>
      <c r="E119" s="277" t="s">
        <v>568</v>
      </c>
      <c r="F119" s="121" t="s">
        <v>399</v>
      </c>
      <c r="G119" s="329" t="s">
        <v>601</v>
      </c>
      <c r="H119" s="329" t="s">
        <v>449</v>
      </c>
      <c r="I119" s="120" t="s">
        <v>584</v>
      </c>
      <c r="J119" s="121" t="s">
        <v>402</v>
      </c>
      <c r="K119" s="334" t="s">
        <v>591</v>
      </c>
      <c r="L119" s="327" t="s">
        <v>592</v>
      </c>
      <c r="M119" s="120" t="s">
        <v>584</v>
      </c>
      <c r="N119" s="327" t="s">
        <v>593</v>
      </c>
      <c r="O119" s="448">
        <v>1</v>
      </c>
      <c r="P119" s="337" t="s">
        <v>28</v>
      </c>
      <c r="Q119" s="136" t="s">
        <v>580</v>
      </c>
      <c r="R119" s="119">
        <v>600000</v>
      </c>
      <c r="S119" s="117" t="s">
        <v>587</v>
      </c>
    </row>
    <row r="120" spans="1:19" ht="75" x14ac:dyDescent="0.25">
      <c r="A120" s="619">
        <v>111</v>
      </c>
      <c r="B120" s="620"/>
      <c r="C120" s="280" t="s">
        <v>581</v>
      </c>
      <c r="D120" s="433" t="s">
        <v>388</v>
      </c>
      <c r="E120" s="277" t="s">
        <v>568</v>
      </c>
      <c r="F120" s="121" t="s">
        <v>399</v>
      </c>
      <c r="G120" s="329" t="s">
        <v>601</v>
      </c>
      <c r="H120" s="329" t="s">
        <v>449</v>
      </c>
      <c r="I120" s="120" t="s">
        <v>584</v>
      </c>
      <c r="J120" s="121" t="s">
        <v>402</v>
      </c>
      <c r="K120" s="334" t="s">
        <v>591</v>
      </c>
      <c r="L120" s="327" t="s">
        <v>592</v>
      </c>
      <c r="M120" s="120" t="s">
        <v>584</v>
      </c>
      <c r="N120" s="327" t="s">
        <v>593</v>
      </c>
      <c r="O120" s="448">
        <v>1</v>
      </c>
      <c r="P120" s="337" t="s">
        <v>28</v>
      </c>
      <c r="Q120" s="136" t="s">
        <v>580</v>
      </c>
      <c r="R120" s="119">
        <v>600000</v>
      </c>
      <c r="S120" s="117" t="s">
        <v>587</v>
      </c>
    </row>
    <row r="121" spans="1:19" ht="75" x14ac:dyDescent="0.25">
      <c r="A121" s="619">
        <v>112</v>
      </c>
      <c r="B121" s="620"/>
      <c r="C121" s="280" t="s">
        <v>582</v>
      </c>
      <c r="D121" s="433" t="s">
        <v>388</v>
      </c>
      <c r="E121" s="277" t="s">
        <v>568</v>
      </c>
      <c r="F121" s="121" t="s">
        <v>399</v>
      </c>
      <c r="G121" s="329" t="s">
        <v>601</v>
      </c>
      <c r="H121" s="329" t="s">
        <v>449</v>
      </c>
      <c r="I121" s="120" t="s">
        <v>584</v>
      </c>
      <c r="J121" s="121" t="s">
        <v>585</v>
      </c>
      <c r="K121" s="334" t="s">
        <v>591</v>
      </c>
      <c r="L121" s="327" t="s">
        <v>592</v>
      </c>
      <c r="M121" s="120" t="s">
        <v>584</v>
      </c>
      <c r="N121" s="327" t="s">
        <v>593</v>
      </c>
      <c r="O121" s="448">
        <v>1</v>
      </c>
      <c r="P121" s="337" t="s">
        <v>28</v>
      </c>
      <c r="Q121" s="136" t="s">
        <v>580</v>
      </c>
      <c r="R121" s="119">
        <v>600000</v>
      </c>
      <c r="S121" s="117" t="s">
        <v>587</v>
      </c>
    </row>
    <row r="122" spans="1:19" ht="75" x14ac:dyDescent="0.25">
      <c r="A122" s="619">
        <v>113</v>
      </c>
      <c r="B122" s="620"/>
      <c r="C122" s="280" t="s">
        <v>582</v>
      </c>
      <c r="D122" s="433" t="s">
        <v>388</v>
      </c>
      <c r="E122" s="277" t="s">
        <v>568</v>
      </c>
      <c r="F122" s="121" t="s">
        <v>399</v>
      </c>
      <c r="G122" s="329" t="s">
        <v>601</v>
      </c>
      <c r="H122" s="329" t="s">
        <v>449</v>
      </c>
      <c r="I122" s="120" t="s">
        <v>584</v>
      </c>
      <c r="J122" s="121" t="s">
        <v>585</v>
      </c>
      <c r="K122" s="334" t="s">
        <v>591</v>
      </c>
      <c r="L122" s="327" t="s">
        <v>592</v>
      </c>
      <c r="M122" s="120" t="s">
        <v>584</v>
      </c>
      <c r="N122" s="327" t="s">
        <v>593</v>
      </c>
      <c r="O122" s="448">
        <v>1</v>
      </c>
      <c r="P122" s="337" t="s">
        <v>28</v>
      </c>
      <c r="Q122" s="136" t="s">
        <v>580</v>
      </c>
      <c r="R122" s="119">
        <v>600000</v>
      </c>
      <c r="S122" s="117" t="s">
        <v>587</v>
      </c>
    </row>
    <row r="123" spans="1:19" ht="75" x14ac:dyDescent="0.25">
      <c r="A123" s="619">
        <v>114</v>
      </c>
      <c r="B123" s="620"/>
      <c r="C123" s="280" t="s">
        <v>582</v>
      </c>
      <c r="D123" s="433" t="s">
        <v>388</v>
      </c>
      <c r="E123" s="277" t="s">
        <v>568</v>
      </c>
      <c r="F123" s="121" t="s">
        <v>399</v>
      </c>
      <c r="G123" s="329" t="s">
        <v>601</v>
      </c>
      <c r="H123" s="329" t="s">
        <v>449</v>
      </c>
      <c r="I123" s="120" t="s">
        <v>584</v>
      </c>
      <c r="J123" s="121" t="s">
        <v>585</v>
      </c>
      <c r="K123" s="334" t="s">
        <v>591</v>
      </c>
      <c r="L123" s="327" t="s">
        <v>592</v>
      </c>
      <c r="M123" s="120" t="s">
        <v>584</v>
      </c>
      <c r="N123" s="327" t="s">
        <v>593</v>
      </c>
      <c r="O123" s="448">
        <v>1</v>
      </c>
      <c r="P123" s="337" t="s">
        <v>28</v>
      </c>
      <c r="Q123" s="136" t="s">
        <v>580</v>
      </c>
      <c r="R123" s="119">
        <v>600000</v>
      </c>
      <c r="S123" s="117" t="s">
        <v>587</v>
      </c>
    </row>
    <row r="124" spans="1:19" ht="75" x14ac:dyDescent="0.25">
      <c r="A124" s="619">
        <v>115</v>
      </c>
      <c r="B124" s="620"/>
      <c r="C124" s="280" t="s">
        <v>582</v>
      </c>
      <c r="D124" s="433" t="s">
        <v>388</v>
      </c>
      <c r="E124" s="277" t="s">
        <v>568</v>
      </c>
      <c r="F124" s="121" t="s">
        <v>399</v>
      </c>
      <c r="G124" s="329" t="s">
        <v>601</v>
      </c>
      <c r="H124" s="329" t="s">
        <v>449</v>
      </c>
      <c r="I124" s="120" t="s">
        <v>584</v>
      </c>
      <c r="J124" s="121" t="s">
        <v>585</v>
      </c>
      <c r="K124" s="334" t="s">
        <v>591</v>
      </c>
      <c r="L124" s="327" t="s">
        <v>592</v>
      </c>
      <c r="M124" s="120" t="s">
        <v>584</v>
      </c>
      <c r="N124" s="327" t="s">
        <v>593</v>
      </c>
      <c r="O124" s="448">
        <v>1</v>
      </c>
      <c r="P124" s="337" t="s">
        <v>28</v>
      </c>
      <c r="Q124" s="136" t="s">
        <v>580</v>
      </c>
      <c r="R124" s="119">
        <v>600000</v>
      </c>
      <c r="S124" s="117" t="s">
        <v>587</v>
      </c>
    </row>
    <row r="125" spans="1:19" ht="75" x14ac:dyDescent="0.25">
      <c r="A125" s="619">
        <v>116</v>
      </c>
      <c r="B125" s="620"/>
      <c r="C125" s="280" t="s">
        <v>582</v>
      </c>
      <c r="D125" s="433" t="s">
        <v>388</v>
      </c>
      <c r="E125" s="277" t="s">
        <v>568</v>
      </c>
      <c r="F125" s="121" t="s">
        <v>399</v>
      </c>
      <c r="G125" s="329" t="s">
        <v>601</v>
      </c>
      <c r="H125" s="329" t="s">
        <v>449</v>
      </c>
      <c r="I125" s="120" t="s">
        <v>584</v>
      </c>
      <c r="J125" s="121" t="s">
        <v>585</v>
      </c>
      <c r="K125" s="334" t="s">
        <v>591</v>
      </c>
      <c r="L125" s="327" t="s">
        <v>592</v>
      </c>
      <c r="M125" s="120" t="s">
        <v>584</v>
      </c>
      <c r="N125" s="327" t="s">
        <v>593</v>
      </c>
      <c r="O125" s="448">
        <v>1</v>
      </c>
      <c r="P125" s="337" t="s">
        <v>28</v>
      </c>
      <c r="Q125" s="136" t="s">
        <v>580</v>
      </c>
      <c r="R125" s="119">
        <v>600000</v>
      </c>
      <c r="S125" s="117" t="s">
        <v>587</v>
      </c>
    </row>
    <row r="126" spans="1:19" ht="75" x14ac:dyDescent="0.25">
      <c r="A126" s="619">
        <v>117</v>
      </c>
      <c r="B126" s="620"/>
      <c r="C126" s="280" t="s">
        <v>582</v>
      </c>
      <c r="D126" s="433" t="s">
        <v>388</v>
      </c>
      <c r="E126" s="277" t="s">
        <v>568</v>
      </c>
      <c r="F126" s="121" t="s">
        <v>399</v>
      </c>
      <c r="G126" s="329" t="s">
        <v>601</v>
      </c>
      <c r="H126" s="329" t="s">
        <v>449</v>
      </c>
      <c r="I126" s="120" t="s">
        <v>584</v>
      </c>
      <c r="J126" s="121" t="s">
        <v>585</v>
      </c>
      <c r="K126" s="334" t="s">
        <v>591</v>
      </c>
      <c r="L126" s="327" t="s">
        <v>592</v>
      </c>
      <c r="M126" s="120" t="s">
        <v>584</v>
      </c>
      <c r="N126" s="327" t="s">
        <v>593</v>
      </c>
      <c r="O126" s="448">
        <v>1</v>
      </c>
      <c r="P126" s="337" t="s">
        <v>28</v>
      </c>
      <c r="Q126" s="136" t="s">
        <v>580</v>
      </c>
      <c r="R126" s="119">
        <v>600000</v>
      </c>
      <c r="S126" s="117" t="s">
        <v>587</v>
      </c>
    </row>
    <row r="127" spans="1:19" ht="75" x14ac:dyDescent="0.25">
      <c r="A127" s="619">
        <v>118</v>
      </c>
      <c r="B127" s="620"/>
      <c r="C127" s="280" t="s">
        <v>582</v>
      </c>
      <c r="D127" s="433" t="s">
        <v>388</v>
      </c>
      <c r="E127" s="277" t="s">
        <v>568</v>
      </c>
      <c r="F127" s="121" t="s">
        <v>399</v>
      </c>
      <c r="G127" s="329" t="s">
        <v>601</v>
      </c>
      <c r="H127" s="329" t="s">
        <v>449</v>
      </c>
      <c r="I127" s="120" t="s">
        <v>584</v>
      </c>
      <c r="J127" s="121" t="s">
        <v>585</v>
      </c>
      <c r="K127" s="334" t="s">
        <v>591</v>
      </c>
      <c r="L127" s="327" t="s">
        <v>592</v>
      </c>
      <c r="M127" s="120" t="s">
        <v>584</v>
      </c>
      <c r="N127" s="327" t="s">
        <v>593</v>
      </c>
      <c r="O127" s="448">
        <v>1</v>
      </c>
      <c r="P127" s="337" t="s">
        <v>28</v>
      </c>
      <c r="Q127" s="136" t="s">
        <v>580</v>
      </c>
      <c r="R127" s="119">
        <v>600000</v>
      </c>
      <c r="S127" s="117" t="s">
        <v>587</v>
      </c>
    </row>
    <row r="128" spans="1:19" ht="75" x14ac:dyDescent="0.25">
      <c r="A128" s="619">
        <v>119</v>
      </c>
      <c r="B128" s="620"/>
      <c r="C128" s="280" t="s">
        <v>582</v>
      </c>
      <c r="D128" s="433" t="s">
        <v>388</v>
      </c>
      <c r="E128" s="277" t="s">
        <v>568</v>
      </c>
      <c r="F128" s="121" t="s">
        <v>399</v>
      </c>
      <c r="G128" s="329" t="s">
        <v>601</v>
      </c>
      <c r="H128" s="329" t="s">
        <v>449</v>
      </c>
      <c r="I128" s="120" t="s">
        <v>584</v>
      </c>
      <c r="J128" s="121" t="s">
        <v>585</v>
      </c>
      <c r="K128" s="334" t="s">
        <v>591</v>
      </c>
      <c r="L128" s="327" t="s">
        <v>592</v>
      </c>
      <c r="M128" s="120" t="s">
        <v>584</v>
      </c>
      <c r="N128" s="327" t="s">
        <v>593</v>
      </c>
      <c r="O128" s="448">
        <v>1</v>
      </c>
      <c r="P128" s="337" t="s">
        <v>28</v>
      </c>
      <c r="Q128" s="136" t="s">
        <v>580</v>
      </c>
      <c r="R128" s="119">
        <v>600000</v>
      </c>
      <c r="S128" s="117" t="s">
        <v>587</v>
      </c>
    </row>
    <row r="129" spans="1:19" ht="75" x14ac:dyDescent="0.25">
      <c r="A129" s="619">
        <v>120</v>
      </c>
      <c r="B129" s="620"/>
      <c r="C129" s="280" t="s">
        <v>582</v>
      </c>
      <c r="D129" s="433" t="s">
        <v>388</v>
      </c>
      <c r="E129" s="277" t="s">
        <v>568</v>
      </c>
      <c r="F129" s="121" t="s">
        <v>399</v>
      </c>
      <c r="G129" s="329" t="s">
        <v>601</v>
      </c>
      <c r="H129" s="329" t="s">
        <v>449</v>
      </c>
      <c r="I129" s="120" t="s">
        <v>584</v>
      </c>
      <c r="J129" s="121" t="s">
        <v>585</v>
      </c>
      <c r="K129" s="334" t="s">
        <v>591</v>
      </c>
      <c r="L129" s="327" t="s">
        <v>592</v>
      </c>
      <c r="M129" s="120" t="s">
        <v>584</v>
      </c>
      <c r="N129" s="327" t="s">
        <v>593</v>
      </c>
      <c r="O129" s="448">
        <v>1</v>
      </c>
      <c r="P129" s="337" t="s">
        <v>28</v>
      </c>
      <c r="Q129" s="136" t="s">
        <v>580</v>
      </c>
      <c r="R129" s="119">
        <v>600000</v>
      </c>
      <c r="S129" s="117" t="s">
        <v>587</v>
      </c>
    </row>
    <row r="130" spans="1:19" ht="75" x14ac:dyDescent="0.25">
      <c r="A130" s="619">
        <v>121</v>
      </c>
      <c r="B130" s="620"/>
      <c r="C130" s="280" t="s">
        <v>582</v>
      </c>
      <c r="D130" s="433" t="s">
        <v>388</v>
      </c>
      <c r="E130" s="277" t="s">
        <v>568</v>
      </c>
      <c r="F130" s="121" t="s">
        <v>399</v>
      </c>
      <c r="G130" s="329" t="s">
        <v>601</v>
      </c>
      <c r="H130" s="329" t="s">
        <v>449</v>
      </c>
      <c r="I130" s="120" t="s">
        <v>584</v>
      </c>
      <c r="J130" s="121" t="s">
        <v>585</v>
      </c>
      <c r="K130" s="334" t="s">
        <v>591</v>
      </c>
      <c r="L130" s="327" t="s">
        <v>592</v>
      </c>
      <c r="M130" s="120" t="s">
        <v>584</v>
      </c>
      <c r="N130" s="327" t="s">
        <v>593</v>
      </c>
      <c r="O130" s="448">
        <v>1</v>
      </c>
      <c r="P130" s="337" t="s">
        <v>28</v>
      </c>
      <c r="Q130" s="136" t="s">
        <v>580</v>
      </c>
      <c r="R130" s="119">
        <v>600000</v>
      </c>
      <c r="S130" s="117" t="s">
        <v>587</v>
      </c>
    </row>
    <row r="131" spans="1:19" ht="75" x14ac:dyDescent="0.25">
      <c r="A131" s="619">
        <v>122</v>
      </c>
      <c r="B131" s="620"/>
      <c r="C131" s="280" t="s">
        <v>583</v>
      </c>
      <c r="D131" s="433" t="s">
        <v>388</v>
      </c>
      <c r="E131" s="277" t="s">
        <v>568</v>
      </c>
      <c r="F131" s="121" t="s">
        <v>399</v>
      </c>
      <c r="G131" s="329" t="s">
        <v>601</v>
      </c>
      <c r="H131" s="329" t="s">
        <v>449</v>
      </c>
      <c r="I131" s="120" t="s">
        <v>584</v>
      </c>
      <c r="J131" s="121" t="s">
        <v>586</v>
      </c>
      <c r="K131" s="334" t="s">
        <v>591</v>
      </c>
      <c r="L131" s="327" t="s">
        <v>592</v>
      </c>
      <c r="M131" s="120" t="s">
        <v>584</v>
      </c>
      <c r="N131" s="327" t="s">
        <v>593</v>
      </c>
      <c r="O131" s="448">
        <v>1</v>
      </c>
      <c r="P131" s="337" t="s">
        <v>28</v>
      </c>
      <c r="Q131" s="136" t="s">
        <v>580</v>
      </c>
      <c r="R131" s="119">
        <v>600000</v>
      </c>
      <c r="S131" s="117" t="s">
        <v>587</v>
      </c>
    </row>
    <row r="132" spans="1:19" ht="75" x14ac:dyDescent="0.25">
      <c r="A132" s="619">
        <v>123</v>
      </c>
      <c r="B132" s="620"/>
      <c r="C132" s="280" t="s">
        <v>583</v>
      </c>
      <c r="D132" s="433" t="s">
        <v>388</v>
      </c>
      <c r="E132" s="277" t="s">
        <v>568</v>
      </c>
      <c r="F132" s="121" t="s">
        <v>399</v>
      </c>
      <c r="G132" s="329" t="s">
        <v>601</v>
      </c>
      <c r="H132" s="329" t="s">
        <v>449</v>
      </c>
      <c r="I132" s="120" t="s">
        <v>584</v>
      </c>
      <c r="J132" s="121" t="s">
        <v>586</v>
      </c>
      <c r="K132" s="334" t="s">
        <v>591</v>
      </c>
      <c r="L132" s="327" t="s">
        <v>592</v>
      </c>
      <c r="M132" s="120" t="s">
        <v>584</v>
      </c>
      <c r="N132" s="327" t="s">
        <v>593</v>
      </c>
      <c r="O132" s="448">
        <v>1</v>
      </c>
      <c r="P132" s="337" t="s">
        <v>28</v>
      </c>
      <c r="Q132" s="136" t="s">
        <v>580</v>
      </c>
      <c r="R132" s="119">
        <v>600000</v>
      </c>
      <c r="S132" s="117" t="s">
        <v>587</v>
      </c>
    </row>
    <row r="133" spans="1:19" ht="75" x14ac:dyDescent="0.25">
      <c r="A133" s="619">
        <v>124</v>
      </c>
      <c r="B133" s="620"/>
      <c r="C133" s="280" t="s">
        <v>583</v>
      </c>
      <c r="D133" s="433" t="s">
        <v>388</v>
      </c>
      <c r="E133" s="277" t="s">
        <v>568</v>
      </c>
      <c r="F133" s="121" t="s">
        <v>399</v>
      </c>
      <c r="G133" s="329" t="s">
        <v>601</v>
      </c>
      <c r="H133" s="329" t="s">
        <v>449</v>
      </c>
      <c r="I133" s="120" t="s">
        <v>584</v>
      </c>
      <c r="J133" s="121" t="s">
        <v>586</v>
      </c>
      <c r="K133" s="334" t="s">
        <v>591</v>
      </c>
      <c r="L133" s="327" t="s">
        <v>592</v>
      </c>
      <c r="M133" s="120" t="s">
        <v>584</v>
      </c>
      <c r="N133" s="327" t="s">
        <v>593</v>
      </c>
      <c r="O133" s="448">
        <v>1</v>
      </c>
      <c r="P133" s="337" t="s">
        <v>28</v>
      </c>
      <c r="Q133" s="136" t="s">
        <v>580</v>
      </c>
      <c r="R133" s="119">
        <v>600000</v>
      </c>
      <c r="S133" s="117" t="s">
        <v>587</v>
      </c>
    </row>
    <row r="134" spans="1:19" ht="75" x14ac:dyDescent="0.25">
      <c r="A134" s="619">
        <v>125</v>
      </c>
      <c r="B134" s="620"/>
      <c r="C134" s="280" t="s">
        <v>583</v>
      </c>
      <c r="D134" s="433" t="s">
        <v>388</v>
      </c>
      <c r="E134" s="277" t="s">
        <v>568</v>
      </c>
      <c r="F134" s="121" t="s">
        <v>399</v>
      </c>
      <c r="G134" s="329" t="s">
        <v>601</v>
      </c>
      <c r="H134" s="329" t="s">
        <v>449</v>
      </c>
      <c r="I134" s="120" t="s">
        <v>584</v>
      </c>
      <c r="J134" s="121" t="s">
        <v>586</v>
      </c>
      <c r="K134" s="334" t="s">
        <v>591</v>
      </c>
      <c r="L134" s="327" t="s">
        <v>592</v>
      </c>
      <c r="M134" s="120" t="s">
        <v>584</v>
      </c>
      <c r="N134" s="327" t="s">
        <v>593</v>
      </c>
      <c r="O134" s="448">
        <v>1</v>
      </c>
      <c r="P134" s="337" t="s">
        <v>28</v>
      </c>
      <c r="Q134" s="136" t="s">
        <v>580</v>
      </c>
      <c r="R134" s="119">
        <v>600000</v>
      </c>
      <c r="S134" s="117" t="s">
        <v>587</v>
      </c>
    </row>
    <row r="135" spans="1:19" ht="75" x14ac:dyDescent="0.25">
      <c r="A135" s="619">
        <v>126</v>
      </c>
      <c r="B135" s="620"/>
      <c r="C135" s="280" t="s">
        <v>583</v>
      </c>
      <c r="D135" s="433" t="s">
        <v>388</v>
      </c>
      <c r="E135" s="277" t="s">
        <v>568</v>
      </c>
      <c r="F135" s="121" t="s">
        <v>399</v>
      </c>
      <c r="G135" s="329" t="s">
        <v>601</v>
      </c>
      <c r="H135" s="329" t="s">
        <v>449</v>
      </c>
      <c r="I135" s="120" t="s">
        <v>584</v>
      </c>
      <c r="J135" s="121" t="s">
        <v>586</v>
      </c>
      <c r="K135" s="334" t="s">
        <v>591</v>
      </c>
      <c r="L135" s="327" t="s">
        <v>592</v>
      </c>
      <c r="M135" s="120" t="s">
        <v>584</v>
      </c>
      <c r="N135" s="327" t="s">
        <v>593</v>
      </c>
      <c r="O135" s="448">
        <v>1</v>
      </c>
      <c r="P135" s="337" t="s">
        <v>28</v>
      </c>
      <c r="Q135" s="136" t="s">
        <v>580</v>
      </c>
      <c r="R135" s="119">
        <v>600000</v>
      </c>
      <c r="S135" s="117" t="s">
        <v>587</v>
      </c>
    </row>
    <row r="136" spans="1:19" ht="75" x14ac:dyDescent="0.25">
      <c r="A136" s="619">
        <v>127</v>
      </c>
      <c r="B136" s="620"/>
      <c r="C136" s="280" t="s">
        <v>583</v>
      </c>
      <c r="D136" s="433" t="s">
        <v>388</v>
      </c>
      <c r="E136" s="277" t="s">
        <v>568</v>
      </c>
      <c r="F136" s="121" t="s">
        <v>399</v>
      </c>
      <c r="G136" s="329" t="s">
        <v>601</v>
      </c>
      <c r="H136" s="329" t="s">
        <v>449</v>
      </c>
      <c r="I136" s="120" t="s">
        <v>584</v>
      </c>
      <c r="J136" s="121" t="s">
        <v>586</v>
      </c>
      <c r="K136" s="334" t="s">
        <v>591</v>
      </c>
      <c r="L136" s="327" t="s">
        <v>592</v>
      </c>
      <c r="M136" s="120" t="s">
        <v>584</v>
      </c>
      <c r="N136" s="327" t="s">
        <v>593</v>
      </c>
      <c r="O136" s="448">
        <v>1</v>
      </c>
      <c r="P136" s="337" t="s">
        <v>28</v>
      </c>
      <c r="Q136" s="136" t="s">
        <v>580</v>
      </c>
      <c r="R136" s="119">
        <v>600000</v>
      </c>
      <c r="S136" s="117" t="s">
        <v>587</v>
      </c>
    </row>
    <row r="137" spans="1:19" ht="75" x14ac:dyDescent="0.25">
      <c r="A137" s="619">
        <v>128</v>
      </c>
      <c r="B137" s="620"/>
      <c r="C137" s="280" t="s">
        <v>583</v>
      </c>
      <c r="D137" s="433" t="s">
        <v>388</v>
      </c>
      <c r="E137" s="277" t="s">
        <v>568</v>
      </c>
      <c r="F137" s="121" t="s">
        <v>399</v>
      </c>
      <c r="G137" s="329" t="s">
        <v>601</v>
      </c>
      <c r="H137" s="329" t="s">
        <v>449</v>
      </c>
      <c r="I137" s="120" t="s">
        <v>584</v>
      </c>
      <c r="J137" s="121" t="s">
        <v>586</v>
      </c>
      <c r="K137" s="334" t="s">
        <v>591</v>
      </c>
      <c r="L137" s="327" t="s">
        <v>592</v>
      </c>
      <c r="M137" s="120" t="s">
        <v>584</v>
      </c>
      <c r="N137" s="327" t="s">
        <v>593</v>
      </c>
      <c r="O137" s="448">
        <v>1</v>
      </c>
      <c r="P137" s="337" t="s">
        <v>28</v>
      </c>
      <c r="Q137" s="136" t="s">
        <v>580</v>
      </c>
      <c r="R137" s="119">
        <v>600000</v>
      </c>
      <c r="S137" s="117" t="s">
        <v>587</v>
      </c>
    </row>
    <row r="138" spans="1:19" ht="75" x14ac:dyDescent="0.25">
      <c r="A138" s="619">
        <v>129</v>
      </c>
      <c r="B138" s="620"/>
      <c r="C138" s="280" t="s">
        <v>583</v>
      </c>
      <c r="D138" s="433" t="s">
        <v>388</v>
      </c>
      <c r="E138" s="277" t="s">
        <v>568</v>
      </c>
      <c r="F138" s="121" t="s">
        <v>399</v>
      </c>
      <c r="G138" s="329" t="s">
        <v>601</v>
      </c>
      <c r="H138" s="329" t="s">
        <v>449</v>
      </c>
      <c r="I138" s="120" t="s">
        <v>584</v>
      </c>
      <c r="J138" s="121" t="s">
        <v>586</v>
      </c>
      <c r="K138" s="334" t="s">
        <v>591</v>
      </c>
      <c r="L138" s="327" t="s">
        <v>592</v>
      </c>
      <c r="M138" s="120" t="s">
        <v>584</v>
      </c>
      <c r="N138" s="327" t="s">
        <v>593</v>
      </c>
      <c r="O138" s="448">
        <v>1</v>
      </c>
      <c r="P138" s="337" t="s">
        <v>28</v>
      </c>
      <c r="Q138" s="136" t="s">
        <v>580</v>
      </c>
      <c r="R138" s="119">
        <v>600000</v>
      </c>
      <c r="S138" s="117" t="s">
        <v>587</v>
      </c>
    </row>
    <row r="139" spans="1:19" ht="75" x14ac:dyDescent="0.25">
      <c r="A139" s="619">
        <v>130</v>
      </c>
      <c r="B139" s="620"/>
      <c r="C139" s="280" t="s">
        <v>583</v>
      </c>
      <c r="D139" s="433" t="s">
        <v>388</v>
      </c>
      <c r="E139" s="277" t="s">
        <v>568</v>
      </c>
      <c r="F139" s="121" t="s">
        <v>399</v>
      </c>
      <c r="G139" s="329" t="s">
        <v>601</v>
      </c>
      <c r="H139" s="329" t="s">
        <v>449</v>
      </c>
      <c r="I139" s="120" t="s">
        <v>584</v>
      </c>
      <c r="J139" s="121" t="s">
        <v>586</v>
      </c>
      <c r="K139" s="334" t="s">
        <v>591</v>
      </c>
      <c r="L139" s="327" t="s">
        <v>592</v>
      </c>
      <c r="M139" s="120" t="s">
        <v>584</v>
      </c>
      <c r="N139" s="327" t="s">
        <v>593</v>
      </c>
      <c r="O139" s="448">
        <v>1</v>
      </c>
      <c r="P139" s="337" t="s">
        <v>28</v>
      </c>
      <c r="Q139" s="136" t="s">
        <v>580</v>
      </c>
      <c r="R139" s="119">
        <v>600000</v>
      </c>
      <c r="S139" s="117" t="s">
        <v>587</v>
      </c>
    </row>
    <row r="140" spans="1:19" ht="75" x14ac:dyDescent="0.25">
      <c r="A140" s="619">
        <v>131</v>
      </c>
      <c r="B140" s="620"/>
      <c r="C140" s="280" t="s">
        <v>583</v>
      </c>
      <c r="D140" s="433" t="s">
        <v>388</v>
      </c>
      <c r="E140" s="277" t="s">
        <v>568</v>
      </c>
      <c r="F140" s="121" t="s">
        <v>399</v>
      </c>
      <c r="G140" s="329" t="s">
        <v>601</v>
      </c>
      <c r="H140" s="329" t="s">
        <v>449</v>
      </c>
      <c r="I140" s="120" t="s">
        <v>584</v>
      </c>
      <c r="J140" s="121" t="s">
        <v>586</v>
      </c>
      <c r="K140" s="334" t="s">
        <v>591</v>
      </c>
      <c r="L140" s="327" t="s">
        <v>592</v>
      </c>
      <c r="M140" s="120" t="s">
        <v>584</v>
      </c>
      <c r="N140" s="327" t="s">
        <v>593</v>
      </c>
      <c r="O140" s="448">
        <v>1</v>
      </c>
      <c r="P140" s="337" t="s">
        <v>28</v>
      </c>
      <c r="Q140" s="136" t="s">
        <v>580</v>
      </c>
      <c r="R140" s="119">
        <v>600000</v>
      </c>
      <c r="S140" s="117" t="s">
        <v>587</v>
      </c>
    </row>
    <row r="141" spans="1:19" ht="75" x14ac:dyDescent="0.25">
      <c r="A141" s="619">
        <v>132</v>
      </c>
      <c r="B141" s="620"/>
      <c r="C141" s="417" t="s">
        <v>664</v>
      </c>
      <c r="D141" s="433" t="s">
        <v>388</v>
      </c>
      <c r="E141" s="277" t="s">
        <v>568</v>
      </c>
      <c r="F141" s="121" t="s">
        <v>399</v>
      </c>
      <c r="G141" s="418" t="s">
        <v>601</v>
      </c>
      <c r="H141" s="418" t="s">
        <v>449</v>
      </c>
      <c r="I141" s="120" t="s">
        <v>584</v>
      </c>
      <c r="J141" s="121" t="s">
        <v>668</v>
      </c>
      <c r="K141" s="334" t="s">
        <v>672</v>
      </c>
      <c r="L141" s="418" t="s">
        <v>673</v>
      </c>
      <c r="M141" s="120" t="s">
        <v>584</v>
      </c>
      <c r="N141" s="418" t="s">
        <v>593</v>
      </c>
      <c r="O141" s="448">
        <v>1</v>
      </c>
      <c r="P141" s="337" t="s">
        <v>28</v>
      </c>
      <c r="Q141" s="136" t="s">
        <v>674</v>
      </c>
      <c r="R141" s="119">
        <v>600000</v>
      </c>
      <c r="S141" s="117" t="s">
        <v>587</v>
      </c>
    </row>
    <row r="142" spans="1:19" ht="75" x14ac:dyDescent="0.25">
      <c r="A142" s="619">
        <v>133</v>
      </c>
      <c r="B142" s="620"/>
      <c r="C142" s="417" t="s">
        <v>664</v>
      </c>
      <c r="D142" s="433" t="s">
        <v>388</v>
      </c>
      <c r="E142" s="277" t="s">
        <v>568</v>
      </c>
      <c r="F142" s="121" t="s">
        <v>399</v>
      </c>
      <c r="G142" s="418" t="s">
        <v>601</v>
      </c>
      <c r="H142" s="418" t="s">
        <v>449</v>
      </c>
      <c r="I142" s="120" t="s">
        <v>584</v>
      </c>
      <c r="J142" s="121" t="s">
        <v>668</v>
      </c>
      <c r="K142" s="334" t="s">
        <v>672</v>
      </c>
      <c r="L142" s="418" t="s">
        <v>673</v>
      </c>
      <c r="M142" s="120" t="s">
        <v>584</v>
      </c>
      <c r="N142" s="418" t="s">
        <v>593</v>
      </c>
      <c r="O142" s="448">
        <v>1</v>
      </c>
      <c r="P142" s="337" t="s">
        <v>28</v>
      </c>
      <c r="Q142" s="136" t="s">
        <v>674</v>
      </c>
      <c r="R142" s="119">
        <v>600000</v>
      </c>
      <c r="S142" s="117" t="s">
        <v>587</v>
      </c>
    </row>
    <row r="143" spans="1:19" ht="75" x14ac:dyDescent="0.25">
      <c r="A143" s="619">
        <v>134</v>
      </c>
      <c r="B143" s="620"/>
      <c r="C143" s="417" t="s">
        <v>664</v>
      </c>
      <c r="D143" s="433" t="s">
        <v>388</v>
      </c>
      <c r="E143" s="277" t="s">
        <v>568</v>
      </c>
      <c r="F143" s="121" t="s">
        <v>399</v>
      </c>
      <c r="G143" s="418" t="s">
        <v>601</v>
      </c>
      <c r="H143" s="418" t="s">
        <v>449</v>
      </c>
      <c r="I143" s="120" t="s">
        <v>584</v>
      </c>
      <c r="J143" s="121" t="s">
        <v>668</v>
      </c>
      <c r="K143" s="334" t="s">
        <v>672</v>
      </c>
      <c r="L143" s="418" t="s">
        <v>673</v>
      </c>
      <c r="M143" s="120" t="s">
        <v>584</v>
      </c>
      <c r="N143" s="418" t="s">
        <v>593</v>
      </c>
      <c r="O143" s="448">
        <v>1</v>
      </c>
      <c r="P143" s="337" t="s">
        <v>28</v>
      </c>
      <c r="Q143" s="136" t="s">
        <v>674</v>
      </c>
      <c r="R143" s="119">
        <v>600000</v>
      </c>
      <c r="S143" s="117" t="s">
        <v>587</v>
      </c>
    </row>
    <row r="144" spans="1:19" ht="75" x14ac:dyDescent="0.25">
      <c r="A144" s="419">
        <v>135</v>
      </c>
      <c r="B144" s="420"/>
      <c r="C144" s="417" t="s">
        <v>664</v>
      </c>
      <c r="D144" s="433" t="s">
        <v>388</v>
      </c>
      <c r="E144" s="277" t="s">
        <v>568</v>
      </c>
      <c r="F144" s="121" t="s">
        <v>399</v>
      </c>
      <c r="G144" s="418" t="s">
        <v>601</v>
      </c>
      <c r="H144" s="418" t="s">
        <v>449</v>
      </c>
      <c r="I144" s="120" t="s">
        <v>584</v>
      </c>
      <c r="J144" s="121" t="s">
        <v>668</v>
      </c>
      <c r="K144" s="334" t="s">
        <v>672</v>
      </c>
      <c r="L144" s="418" t="s">
        <v>673</v>
      </c>
      <c r="M144" s="120" t="s">
        <v>584</v>
      </c>
      <c r="N144" s="418" t="s">
        <v>593</v>
      </c>
      <c r="O144" s="448">
        <v>1</v>
      </c>
      <c r="P144" s="337" t="s">
        <v>28</v>
      </c>
      <c r="Q144" s="136" t="s">
        <v>674</v>
      </c>
      <c r="R144" s="119">
        <v>600000</v>
      </c>
      <c r="S144" s="117" t="s">
        <v>587</v>
      </c>
    </row>
    <row r="145" spans="1:19" ht="75" x14ac:dyDescent="0.25">
      <c r="A145" s="619">
        <v>136</v>
      </c>
      <c r="B145" s="620"/>
      <c r="C145" s="417" t="s">
        <v>664</v>
      </c>
      <c r="D145" s="433" t="s">
        <v>388</v>
      </c>
      <c r="E145" s="277" t="s">
        <v>568</v>
      </c>
      <c r="F145" s="121" t="s">
        <v>399</v>
      </c>
      <c r="G145" s="418" t="s">
        <v>601</v>
      </c>
      <c r="H145" s="418" t="s">
        <v>449</v>
      </c>
      <c r="I145" s="120" t="s">
        <v>584</v>
      </c>
      <c r="J145" s="121" t="s">
        <v>668</v>
      </c>
      <c r="K145" s="334" t="s">
        <v>672</v>
      </c>
      <c r="L145" s="418" t="s">
        <v>673</v>
      </c>
      <c r="M145" s="120" t="s">
        <v>584</v>
      </c>
      <c r="N145" s="418" t="s">
        <v>593</v>
      </c>
      <c r="O145" s="448">
        <v>1</v>
      </c>
      <c r="P145" s="337" t="s">
        <v>28</v>
      </c>
      <c r="Q145" s="136" t="s">
        <v>674</v>
      </c>
      <c r="R145" s="119">
        <v>600000</v>
      </c>
      <c r="S145" s="117" t="s">
        <v>587</v>
      </c>
    </row>
    <row r="146" spans="1:19" ht="75" x14ac:dyDescent="0.25">
      <c r="A146" s="619">
        <v>137</v>
      </c>
      <c r="B146" s="620"/>
      <c r="C146" s="417" t="s">
        <v>664</v>
      </c>
      <c r="D146" s="433" t="s">
        <v>388</v>
      </c>
      <c r="E146" s="277" t="s">
        <v>568</v>
      </c>
      <c r="F146" s="121" t="s">
        <v>399</v>
      </c>
      <c r="G146" s="418" t="s">
        <v>601</v>
      </c>
      <c r="H146" s="418" t="s">
        <v>449</v>
      </c>
      <c r="I146" s="120" t="s">
        <v>584</v>
      </c>
      <c r="J146" s="121" t="s">
        <v>668</v>
      </c>
      <c r="K146" s="334" t="s">
        <v>672</v>
      </c>
      <c r="L146" s="418" t="s">
        <v>673</v>
      </c>
      <c r="M146" s="120" t="s">
        <v>584</v>
      </c>
      <c r="N146" s="418" t="s">
        <v>593</v>
      </c>
      <c r="O146" s="448">
        <v>1</v>
      </c>
      <c r="P146" s="337" t="s">
        <v>28</v>
      </c>
      <c r="Q146" s="136" t="s">
        <v>674</v>
      </c>
      <c r="R146" s="119">
        <v>600000</v>
      </c>
      <c r="S146" s="117" t="s">
        <v>587</v>
      </c>
    </row>
    <row r="147" spans="1:19" ht="75" x14ac:dyDescent="0.25">
      <c r="A147" s="619">
        <v>138</v>
      </c>
      <c r="B147" s="620"/>
      <c r="C147" s="417" t="s">
        <v>664</v>
      </c>
      <c r="D147" s="433" t="s">
        <v>388</v>
      </c>
      <c r="E147" s="277" t="s">
        <v>568</v>
      </c>
      <c r="F147" s="121" t="s">
        <v>399</v>
      </c>
      <c r="G147" s="418" t="s">
        <v>601</v>
      </c>
      <c r="H147" s="418" t="s">
        <v>449</v>
      </c>
      <c r="I147" s="120" t="s">
        <v>584</v>
      </c>
      <c r="J147" s="121" t="s">
        <v>668</v>
      </c>
      <c r="K147" s="334" t="s">
        <v>672</v>
      </c>
      <c r="L147" s="418" t="s">
        <v>673</v>
      </c>
      <c r="M147" s="120" t="s">
        <v>584</v>
      </c>
      <c r="N147" s="418" t="s">
        <v>593</v>
      </c>
      <c r="O147" s="448">
        <v>1</v>
      </c>
      <c r="P147" s="337" t="s">
        <v>28</v>
      </c>
      <c r="Q147" s="136" t="s">
        <v>674</v>
      </c>
      <c r="R147" s="119">
        <v>600000</v>
      </c>
      <c r="S147" s="117" t="s">
        <v>587</v>
      </c>
    </row>
    <row r="148" spans="1:19" ht="75" x14ac:dyDescent="0.25">
      <c r="A148" s="619">
        <v>139</v>
      </c>
      <c r="B148" s="620"/>
      <c r="C148" s="417" t="s">
        <v>665</v>
      </c>
      <c r="D148" s="433" t="s">
        <v>388</v>
      </c>
      <c r="E148" s="277" t="s">
        <v>568</v>
      </c>
      <c r="F148" s="121" t="s">
        <v>399</v>
      </c>
      <c r="G148" s="418" t="s">
        <v>601</v>
      </c>
      <c r="H148" s="418" t="s">
        <v>449</v>
      </c>
      <c r="I148" s="120" t="s">
        <v>584</v>
      </c>
      <c r="J148" s="121" t="s">
        <v>669</v>
      </c>
      <c r="K148" s="334" t="s">
        <v>672</v>
      </c>
      <c r="L148" s="418" t="s">
        <v>673</v>
      </c>
      <c r="M148" s="120" t="s">
        <v>584</v>
      </c>
      <c r="N148" s="418" t="s">
        <v>593</v>
      </c>
      <c r="O148" s="448">
        <v>1</v>
      </c>
      <c r="P148" s="337" t="s">
        <v>28</v>
      </c>
      <c r="Q148" s="136" t="s">
        <v>674</v>
      </c>
      <c r="R148" s="119">
        <v>600000</v>
      </c>
      <c r="S148" s="117" t="s">
        <v>587</v>
      </c>
    </row>
    <row r="149" spans="1:19" ht="75" x14ac:dyDescent="0.25">
      <c r="A149" s="619">
        <v>140</v>
      </c>
      <c r="B149" s="620"/>
      <c r="C149" s="417" t="s">
        <v>665</v>
      </c>
      <c r="D149" s="433" t="s">
        <v>388</v>
      </c>
      <c r="E149" s="277" t="s">
        <v>568</v>
      </c>
      <c r="F149" s="121" t="s">
        <v>399</v>
      </c>
      <c r="G149" s="418" t="s">
        <v>601</v>
      </c>
      <c r="H149" s="418" t="s">
        <v>449</v>
      </c>
      <c r="I149" s="120" t="s">
        <v>584</v>
      </c>
      <c r="J149" s="121" t="s">
        <v>669</v>
      </c>
      <c r="K149" s="334" t="s">
        <v>672</v>
      </c>
      <c r="L149" s="418" t="s">
        <v>673</v>
      </c>
      <c r="M149" s="120" t="s">
        <v>584</v>
      </c>
      <c r="N149" s="418" t="s">
        <v>593</v>
      </c>
      <c r="O149" s="448">
        <v>1</v>
      </c>
      <c r="P149" s="337" t="s">
        <v>28</v>
      </c>
      <c r="Q149" s="136" t="s">
        <v>674</v>
      </c>
      <c r="R149" s="119">
        <v>600000</v>
      </c>
      <c r="S149" s="117" t="s">
        <v>587</v>
      </c>
    </row>
    <row r="150" spans="1:19" ht="75" x14ac:dyDescent="0.25">
      <c r="A150" s="619">
        <v>141</v>
      </c>
      <c r="B150" s="620"/>
      <c r="C150" s="417" t="s">
        <v>665</v>
      </c>
      <c r="D150" s="433" t="s">
        <v>388</v>
      </c>
      <c r="E150" s="277" t="s">
        <v>568</v>
      </c>
      <c r="F150" s="121" t="s">
        <v>399</v>
      </c>
      <c r="G150" s="418" t="s">
        <v>601</v>
      </c>
      <c r="H150" s="418" t="s">
        <v>449</v>
      </c>
      <c r="I150" s="120" t="s">
        <v>584</v>
      </c>
      <c r="J150" s="121" t="s">
        <v>669</v>
      </c>
      <c r="K150" s="334" t="s">
        <v>672</v>
      </c>
      <c r="L150" s="418" t="s">
        <v>673</v>
      </c>
      <c r="M150" s="120" t="s">
        <v>584</v>
      </c>
      <c r="N150" s="418" t="s">
        <v>593</v>
      </c>
      <c r="O150" s="448">
        <v>1</v>
      </c>
      <c r="P150" s="337" t="s">
        <v>28</v>
      </c>
      <c r="Q150" s="136" t="s">
        <v>674</v>
      </c>
      <c r="R150" s="119">
        <v>600000</v>
      </c>
      <c r="S150" s="117" t="s">
        <v>587</v>
      </c>
    </row>
    <row r="151" spans="1:19" ht="75" x14ac:dyDescent="0.25">
      <c r="A151" s="619">
        <v>142</v>
      </c>
      <c r="B151" s="620"/>
      <c r="C151" s="417" t="s">
        <v>665</v>
      </c>
      <c r="D151" s="433" t="s">
        <v>388</v>
      </c>
      <c r="E151" s="277" t="s">
        <v>568</v>
      </c>
      <c r="F151" s="121" t="s">
        <v>399</v>
      </c>
      <c r="G151" s="418" t="s">
        <v>601</v>
      </c>
      <c r="H151" s="418" t="s">
        <v>449</v>
      </c>
      <c r="I151" s="120" t="s">
        <v>584</v>
      </c>
      <c r="J151" s="121" t="s">
        <v>669</v>
      </c>
      <c r="K151" s="334" t="s">
        <v>672</v>
      </c>
      <c r="L151" s="418" t="s">
        <v>673</v>
      </c>
      <c r="M151" s="120" t="s">
        <v>584</v>
      </c>
      <c r="N151" s="418" t="s">
        <v>593</v>
      </c>
      <c r="O151" s="448">
        <v>1</v>
      </c>
      <c r="P151" s="337" t="s">
        <v>28</v>
      </c>
      <c r="Q151" s="136" t="s">
        <v>674</v>
      </c>
      <c r="R151" s="119">
        <v>600000</v>
      </c>
      <c r="S151" s="117" t="s">
        <v>587</v>
      </c>
    </row>
    <row r="152" spans="1:19" ht="75" x14ac:dyDescent="0.25">
      <c r="A152" s="619">
        <v>143</v>
      </c>
      <c r="B152" s="620"/>
      <c r="C152" s="417" t="s">
        <v>665</v>
      </c>
      <c r="D152" s="433" t="s">
        <v>388</v>
      </c>
      <c r="E152" s="277" t="s">
        <v>568</v>
      </c>
      <c r="F152" s="121" t="s">
        <v>399</v>
      </c>
      <c r="G152" s="418" t="s">
        <v>601</v>
      </c>
      <c r="H152" s="418" t="s">
        <v>449</v>
      </c>
      <c r="I152" s="120" t="s">
        <v>584</v>
      </c>
      <c r="J152" s="121" t="s">
        <v>669</v>
      </c>
      <c r="K152" s="334" t="s">
        <v>672</v>
      </c>
      <c r="L152" s="418" t="s">
        <v>673</v>
      </c>
      <c r="M152" s="120" t="s">
        <v>584</v>
      </c>
      <c r="N152" s="418" t="s">
        <v>593</v>
      </c>
      <c r="O152" s="448">
        <v>1</v>
      </c>
      <c r="P152" s="337" t="s">
        <v>28</v>
      </c>
      <c r="Q152" s="136" t="s">
        <v>674</v>
      </c>
      <c r="R152" s="119">
        <v>600000</v>
      </c>
      <c r="S152" s="117" t="s">
        <v>587</v>
      </c>
    </row>
    <row r="153" spans="1:19" ht="75" x14ac:dyDescent="0.25">
      <c r="A153" s="619">
        <v>144</v>
      </c>
      <c r="B153" s="620"/>
      <c r="C153" s="417" t="s">
        <v>665</v>
      </c>
      <c r="D153" s="433" t="s">
        <v>388</v>
      </c>
      <c r="E153" s="277" t="s">
        <v>568</v>
      </c>
      <c r="F153" s="121" t="s">
        <v>399</v>
      </c>
      <c r="G153" s="418" t="s">
        <v>601</v>
      </c>
      <c r="H153" s="418" t="s">
        <v>449</v>
      </c>
      <c r="I153" s="120" t="s">
        <v>584</v>
      </c>
      <c r="J153" s="121" t="s">
        <v>669</v>
      </c>
      <c r="K153" s="334" t="s">
        <v>672</v>
      </c>
      <c r="L153" s="418" t="s">
        <v>673</v>
      </c>
      <c r="M153" s="120" t="s">
        <v>584</v>
      </c>
      <c r="N153" s="418" t="s">
        <v>593</v>
      </c>
      <c r="O153" s="448">
        <v>1</v>
      </c>
      <c r="P153" s="337" t="s">
        <v>28</v>
      </c>
      <c r="Q153" s="136" t="s">
        <v>674</v>
      </c>
      <c r="R153" s="119">
        <v>600000</v>
      </c>
      <c r="S153" s="117" t="s">
        <v>587</v>
      </c>
    </row>
    <row r="154" spans="1:19" ht="75" x14ac:dyDescent="0.25">
      <c r="A154" s="619">
        <v>145</v>
      </c>
      <c r="B154" s="620"/>
      <c r="C154" s="417" t="s">
        <v>665</v>
      </c>
      <c r="D154" s="433" t="s">
        <v>388</v>
      </c>
      <c r="E154" s="277" t="s">
        <v>568</v>
      </c>
      <c r="F154" s="121" t="s">
        <v>399</v>
      </c>
      <c r="G154" s="418" t="s">
        <v>601</v>
      </c>
      <c r="H154" s="418" t="s">
        <v>449</v>
      </c>
      <c r="I154" s="120" t="s">
        <v>584</v>
      </c>
      <c r="J154" s="121" t="s">
        <v>669</v>
      </c>
      <c r="K154" s="334" t="s">
        <v>672</v>
      </c>
      <c r="L154" s="418" t="s">
        <v>673</v>
      </c>
      <c r="M154" s="120" t="s">
        <v>584</v>
      </c>
      <c r="N154" s="418" t="s">
        <v>593</v>
      </c>
      <c r="O154" s="448">
        <v>1</v>
      </c>
      <c r="P154" s="337" t="s">
        <v>28</v>
      </c>
      <c r="Q154" s="136" t="s">
        <v>674</v>
      </c>
      <c r="R154" s="119">
        <v>600000</v>
      </c>
      <c r="S154" s="117" t="s">
        <v>587</v>
      </c>
    </row>
    <row r="155" spans="1:19" ht="75" x14ac:dyDescent="0.25">
      <c r="A155" s="619">
        <v>146</v>
      </c>
      <c r="B155" s="620"/>
      <c r="C155" s="417" t="s">
        <v>666</v>
      </c>
      <c r="D155" s="433" t="s">
        <v>388</v>
      </c>
      <c r="E155" s="277" t="s">
        <v>568</v>
      </c>
      <c r="F155" s="121" t="s">
        <v>399</v>
      </c>
      <c r="G155" s="418" t="s">
        <v>601</v>
      </c>
      <c r="H155" s="418" t="s">
        <v>449</v>
      </c>
      <c r="I155" s="120" t="s">
        <v>584</v>
      </c>
      <c r="J155" s="121" t="s">
        <v>670</v>
      </c>
      <c r="K155" s="334" t="s">
        <v>672</v>
      </c>
      <c r="L155" s="418" t="s">
        <v>673</v>
      </c>
      <c r="M155" s="120" t="s">
        <v>584</v>
      </c>
      <c r="N155" s="418" t="s">
        <v>593</v>
      </c>
      <c r="O155" s="448">
        <v>1</v>
      </c>
      <c r="P155" s="337" t="s">
        <v>28</v>
      </c>
      <c r="Q155" s="136" t="s">
        <v>674</v>
      </c>
      <c r="R155" s="119">
        <v>600000</v>
      </c>
      <c r="S155" s="117" t="s">
        <v>587</v>
      </c>
    </row>
    <row r="156" spans="1:19" ht="75" x14ac:dyDescent="0.25">
      <c r="A156" s="619">
        <v>147</v>
      </c>
      <c r="B156" s="620"/>
      <c r="C156" s="417" t="s">
        <v>666</v>
      </c>
      <c r="D156" s="433" t="s">
        <v>388</v>
      </c>
      <c r="E156" s="277" t="s">
        <v>568</v>
      </c>
      <c r="F156" s="121" t="s">
        <v>399</v>
      </c>
      <c r="G156" s="418" t="s">
        <v>601</v>
      </c>
      <c r="H156" s="418" t="s">
        <v>449</v>
      </c>
      <c r="I156" s="120" t="s">
        <v>584</v>
      </c>
      <c r="J156" s="121" t="s">
        <v>670</v>
      </c>
      <c r="K156" s="334" t="s">
        <v>672</v>
      </c>
      <c r="L156" s="418" t="s">
        <v>673</v>
      </c>
      <c r="M156" s="120" t="s">
        <v>584</v>
      </c>
      <c r="N156" s="418" t="s">
        <v>593</v>
      </c>
      <c r="O156" s="448">
        <v>1</v>
      </c>
      <c r="P156" s="337" t="s">
        <v>28</v>
      </c>
      <c r="Q156" s="136" t="s">
        <v>674</v>
      </c>
      <c r="R156" s="119">
        <v>600000</v>
      </c>
      <c r="S156" s="117" t="s">
        <v>587</v>
      </c>
    </row>
    <row r="157" spans="1:19" ht="75" x14ac:dyDescent="0.25">
      <c r="A157" s="619">
        <v>148</v>
      </c>
      <c r="B157" s="620"/>
      <c r="C157" s="417" t="s">
        <v>666</v>
      </c>
      <c r="D157" s="433" t="s">
        <v>388</v>
      </c>
      <c r="E157" s="277" t="s">
        <v>568</v>
      </c>
      <c r="F157" s="121" t="s">
        <v>399</v>
      </c>
      <c r="G157" s="418" t="s">
        <v>601</v>
      </c>
      <c r="H157" s="418" t="s">
        <v>449</v>
      </c>
      <c r="I157" s="120" t="s">
        <v>584</v>
      </c>
      <c r="J157" s="121" t="s">
        <v>670</v>
      </c>
      <c r="K157" s="334" t="s">
        <v>672</v>
      </c>
      <c r="L157" s="418" t="s">
        <v>673</v>
      </c>
      <c r="M157" s="120" t="s">
        <v>584</v>
      </c>
      <c r="N157" s="418" t="s">
        <v>593</v>
      </c>
      <c r="O157" s="448">
        <v>1</v>
      </c>
      <c r="P157" s="337" t="s">
        <v>28</v>
      </c>
      <c r="Q157" s="136" t="s">
        <v>674</v>
      </c>
      <c r="R157" s="119">
        <v>600000</v>
      </c>
      <c r="S157" s="117" t="s">
        <v>587</v>
      </c>
    </row>
    <row r="158" spans="1:19" ht="75" x14ac:dyDescent="0.25">
      <c r="A158" s="619">
        <v>149</v>
      </c>
      <c r="B158" s="620"/>
      <c r="C158" s="417" t="s">
        <v>666</v>
      </c>
      <c r="D158" s="433" t="s">
        <v>388</v>
      </c>
      <c r="E158" s="277" t="s">
        <v>568</v>
      </c>
      <c r="F158" s="121" t="s">
        <v>399</v>
      </c>
      <c r="G158" s="418" t="s">
        <v>601</v>
      </c>
      <c r="H158" s="418" t="s">
        <v>449</v>
      </c>
      <c r="I158" s="120" t="s">
        <v>584</v>
      </c>
      <c r="J158" s="121" t="s">
        <v>670</v>
      </c>
      <c r="K158" s="334" t="s">
        <v>672</v>
      </c>
      <c r="L158" s="418" t="s">
        <v>673</v>
      </c>
      <c r="M158" s="120" t="s">
        <v>584</v>
      </c>
      <c r="N158" s="418" t="s">
        <v>593</v>
      </c>
      <c r="O158" s="448">
        <v>1</v>
      </c>
      <c r="P158" s="337" t="s">
        <v>28</v>
      </c>
      <c r="Q158" s="136" t="s">
        <v>674</v>
      </c>
      <c r="R158" s="119">
        <v>600000</v>
      </c>
      <c r="S158" s="117" t="s">
        <v>587</v>
      </c>
    </row>
    <row r="159" spans="1:19" ht="75" x14ac:dyDescent="0.25">
      <c r="A159" s="619">
        <v>150</v>
      </c>
      <c r="B159" s="620"/>
      <c r="C159" s="417" t="s">
        <v>666</v>
      </c>
      <c r="D159" s="433" t="s">
        <v>388</v>
      </c>
      <c r="E159" s="277" t="s">
        <v>568</v>
      </c>
      <c r="F159" s="121" t="s">
        <v>399</v>
      </c>
      <c r="G159" s="418" t="s">
        <v>601</v>
      </c>
      <c r="H159" s="418" t="s">
        <v>449</v>
      </c>
      <c r="I159" s="120" t="s">
        <v>584</v>
      </c>
      <c r="J159" s="121" t="s">
        <v>670</v>
      </c>
      <c r="K159" s="334" t="s">
        <v>672</v>
      </c>
      <c r="L159" s="418" t="s">
        <v>673</v>
      </c>
      <c r="M159" s="120" t="s">
        <v>584</v>
      </c>
      <c r="N159" s="418" t="s">
        <v>593</v>
      </c>
      <c r="O159" s="448">
        <v>1</v>
      </c>
      <c r="P159" s="337" t="s">
        <v>28</v>
      </c>
      <c r="Q159" s="136" t="s">
        <v>674</v>
      </c>
      <c r="R159" s="119">
        <v>600000</v>
      </c>
      <c r="S159" s="117" t="s">
        <v>587</v>
      </c>
    </row>
    <row r="160" spans="1:19" ht="75" x14ac:dyDescent="0.25">
      <c r="A160" s="619">
        <v>151</v>
      </c>
      <c r="B160" s="620"/>
      <c r="C160" s="417" t="s">
        <v>666</v>
      </c>
      <c r="D160" s="433" t="s">
        <v>388</v>
      </c>
      <c r="E160" s="277" t="s">
        <v>568</v>
      </c>
      <c r="F160" s="121" t="s">
        <v>399</v>
      </c>
      <c r="G160" s="418" t="s">
        <v>601</v>
      </c>
      <c r="H160" s="418" t="s">
        <v>449</v>
      </c>
      <c r="I160" s="120" t="s">
        <v>584</v>
      </c>
      <c r="J160" s="121" t="s">
        <v>670</v>
      </c>
      <c r="K160" s="334" t="s">
        <v>672</v>
      </c>
      <c r="L160" s="418" t="s">
        <v>673</v>
      </c>
      <c r="M160" s="120" t="s">
        <v>584</v>
      </c>
      <c r="N160" s="418" t="s">
        <v>593</v>
      </c>
      <c r="O160" s="448">
        <v>1</v>
      </c>
      <c r="P160" s="337" t="s">
        <v>28</v>
      </c>
      <c r="Q160" s="136" t="s">
        <v>674</v>
      </c>
      <c r="R160" s="119">
        <v>600000</v>
      </c>
      <c r="S160" s="117" t="s">
        <v>587</v>
      </c>
    </row>
    <row r="161" spans="1:19" ht="75" x14ac:dyDescent="0.25">
      <c r="A161" s="619">
        <v>152</v>
      </c>
      <c r="B161" s="620"/>
      <c r="C161" s="417" t="s">
        <v>666</v>
      </c>
      <c r="D161" s="433" t="s">
        <v>388</v>
      </c>
      <c r="E161" s="277" t="s">
        <v>568</v>
      </c>
      <c r="F161" s="121" t="s">
        <v>399</v>
      </c>
      <c r="G161" s="418" t="s">
        <v>601</v>
      </c>
      <c r="H161" s="418" t="s">
        <v>449</v>
      </c>
      <c r="I161" s="120" t="s">
        <v>584</v>
      </c>
      <c r="J161" s="121" t="s">
        <v>670</v>
      </c>
      <c r="K161" s="334" t="s">
        <v>672</v>
      </c>
      <c r="L161" s="418" t="s">
        <v>673</v>
      </c>
      <c r="M161" s="120" t="s">
        <v>584</v>
      </c>
      <c r="N161" s="418" t="s">
        <v>593</v>
      </c>
      <c r="O161" s="448">
        <v>1</v>
      </c>
      <c r="P161" s="337" t="s">
        <v>28</v>
      </c>
      <c r="Q161" s="136" t="s">
        <v>674</v>
      </c>
      <c r="R161" s="119">
        <v>600000</v>
      </c>
      <c r="S161" s="117" t="s">
        <v>587</v>
      </c>
    </row>
    <row r="162" spans="1:19" ht="75" x14ac:dyDescent="0.25">
      <c r="A162" s="619">
        <v>153</v>
      </c>
      <c r="B162" s="620"/>
      <c r="C162" s="417" t="s">
        <v>666</v>
      </c>
      <c r="D162" s="433" t="s">
        <v>388</v>
      </c>
      <c r="E162" s="277" t="s">
        <v>568</v>
      </c>
      <c r="F162" s="121" t="s">
        <v>399</v>
      </c>
      <c r="G162" s="418" t="s">
        <v>601</v>
      </c>
      <c r="H162" s="418" t="s">
        <v>449</v>
      </c>
      <c r="I162" s="120" t="s">
        <v>584</v>
      </c>
      <c r="J162" s="121" t="s">
        <v>670</v>
      </c>
      <c r="K162" s="334" t="s">
        <v>672</v>
      </c>
      <c r="L162" s="418" t="s">
        <v>673</v>
      </c>
      <c r="M162" s="120" t="s">
        <v>584</v>
      </c>
      <c r="N162" s="418" t="s">
        <v>593</v>
      </c>
      <c r="O162" s="448">
        <v>1</v>
      </c>
      <c r="P162" s="337" t="s">
        <v>28</v>
      </c>
      <c r="Q162" s="136" t="s">
        <v>674</v>
      </c>
      <c r="R162" s="119">
        <v>600000</v>
      </c>
      <c r="S162" s="117" t="s">
        <v>587</v>
      </c>
    </row>
    <row r="163" spans="1:19" ht="75" x14ac:dyDescent="0.25">
      <c r="A163" s="619">
        <v>154</v>
      </c>
      <c r="B163" s="620"/>
      <c r="C163" s="417" t="s">
        <v>667</v>
      </c>
      <c r="D163" s="433" t="s">
        <v>388</v>
      </c>
      <c r="E163" s="277" t="s">
        <v>568</v>
      </c>
      <c r="F163" s="121" t="s">
        <v>399</v>
      </c>
      <c r="G163" s="418" t="s">
        <v>601</v>
      </c>
      <c r="H163" s="418" t="s">
        <v>449</v>
      </c>
      <c r="I163" s="120" t="s">
        <v>584</v>
      </c>
      <c r="J163" s="121" t="s">
        <v>671</v>
      </c>
      <c r="K163" s="334" t="s">
        <v>672</v>
      </c>
      <c r="L163" s="418" t="s">
        <v>673</v>
      </c>
      <c r="M163" s="120" t="s">
        <v>584</v>
      </c>
      <c r="N163" s="418" t="s">
        <v>593</v>
      </c>
      <c r="O163" s="448">
        <v>1</v>
      </c>
      <c r="P163" s="337" t="s">
        <v>28</v>
      </c>
      <c r="Q163" s="136" t="s">
        <v>674</v>
      </c>
      <c r="R163" s="119">
        <v>600000</v>
      </c>
      <c r="S163" s="117" t="s">
        <v>587</v>
      </c>
    </row>
    <row r="164" spans="1:19" ht="75" x14ac:dyDescent="0.25">
      <c r="A164" s="619">
        <v>155</v>
      </c>
      <c r="B164" s="620"/>
      <c r="C164" s="417" t="s">
        <v>667</v>
      </c>
      <c r="D164" s="433" t="s">
        <v>388</v>
      </c>
      <c r="E164" s="277" t="s">
        <v>568</v>
      </c>
      <c r="F164" s="121" t="s">
        <v>399</v>
      </c>
      <c r="G164" s="418" t="s">
        <v>601</v>
      </c>
      <c r="H164" s="418" t="s">
        <v>449</v>
      </c>
      <c r="I164" s="120" t="s">
        <v>584</v>
      </c>
      <c r="J164" s="121" t="s">
        <v>671</v>
      </c>
      <c r="K164" s="334" t="s">
        <v>672</v>
      </c>
      <c r="L164" s="418" t="s">
        <v>673</v>
      </c>
      <c r="M164" s="120" t="s">
        <v>584</v>
      </c>
      <c r="N164" s="418" t="s">
        <v>593</v>
      </c>
      <c r="O164" s="448">
        <v>1</v>
      </c>
      <c r="P164" s="337" t="s">
        <v>28</v>
      </c>
      <c r="Q164" s="136" t="s">
        <v>674</v>
      </c>
      <c r="R164" s="119">
        <v>600000</v>
      </c>
      <c r="S164" s="117" t="s">
        <v>587</v>
      </c>
    </row>
    <row r="165" spans="1:19" ht="75" x14ac:dyDescent="0.25">
      <c r="A165" s="619">
        <v>156</v>
      </c>
      <c r="B165" s="620"/>
      <c r="C165" s="417" t="s">
        <v>667</v>
      </c>
      <c r="D165" s="433" t="s">
        <v>388</v>
      </c>
      <c r="E165" s="277" t="s">
        <v>568</v>
      </c>
      <c r="F165" s="121" t="s">
        <v>399</v>
      </c>
      <c r="G165" s="418" t="s">
        <v>601</v>
      </c>
      <c r="H165" s="418" t="s">
        <v>449</v>
      </c>
      <c r="I165" s="120" t="s">
        <v>584</v>
      </c>
      <c r="J165" s="121" t="s">
        <v>671</v>
      </c>
      <c r="K165" s="334" t="s">
        <v>672</v>
      </c>
      <c r="L165" s="418" t="s">
        <v>673</v>
      </c>
      <c r="M165" s="120" t="s">
        <v>584</v>
      </c>
      <c r="N165" s="418" t="s">
        <v>593</v>
      </c>
      <c r="O165" s="448">
        <v>1</v>
      </c>
      <c r="P165" s="337" t="s">
        <v>28</v>
      </c>
      <c r="Q165" s="136" t="s">
        <v>674</v>
      </c>
      <c r="R165" s="119">
        <v>600000</v>
      </c>
      <c r="S165" s="117" t="s">
        <v>587</v>
      </c>
    </row>
    <row r="166" spans="1:19" ht="75" x14ac:dyDescent="0.25">
      <c r="A166" s="619">
        <v>157</v>
      </c>
      <c r="B166" s="620"/>
      <c r="C166" s="417" t="s">
        <v>667</v>
      </c>
      <c r="D166" s="433" t="s">
        <v>388</v>
      </c>
      <c r="E166" s="277" t="s">
        <v>568</v>
      </c>
      <c r="F166" s="121" t="s">
        <v>399</v>
      </c>
      <c r="G166" s="418" t="s">
        <v>601</v>
      </c>
      <c r="H166" s="418" t="s">
        <v>449</v>
      </c>
      <c r="I166" s="120" t="s">
        <v>584</v>
      </c>
      <c r="J166" s="121" t="s">
        <v>671</v>
      </c>
      <c r="K166" s="334" t="s">
        <v>672</v>
      </c>
      <c r="L166" s="418" t="s">
        <v>673</v>
      </c>
      <c r="M166" s="120" t="s">
        <v>584</v>
      </c>
      <c r="N166" s="418" t="s">
        <v>593</v>
      </c>
      <c r="O166" s="448">
        <v>1</v>
      </c>
      <c r="P166" s="337" t="s">
        <v>28</v>
      </c>
      <c r="Q166" s="136" t="s">
        <v>674</v>
      </c>
      <c r="R166" s="119">
        <v>600000</v>
      </c>
      <c r="S166" s="117" t="s">
        <v>587</v>
      </c>
    </row>
    <row r="167" spans="1:19" ht="75" x14ac:dyDescent="0.25">
      <c r="A167" s="619">
        <v>158</v>
      </c>
      <c r="B167" s="620"/>
      <c r="C167" s="417" t="s">
        <v>667</v>
      </c>
      <c r="D167" s="433" t="s">
        <v>388</v>
      </c>
      <c r="E167" s="277" t="s">
        <v>568</v>
      </c>
      <c r="F167" s="121" t="s">
        <v>399</v>
      </c>
      <c r="G167" s="418" t="s">
        <v>601</v>
      </c>
      <c r="H167" s="418" t="s">
        <v>449</v>
      </c>
      <c r="I167" s="120" t="s">
        <v>584</v>
      </c>
      <c r="J167" s="121" t="s">
        <v>671</v>
      </c>
      <c r="K167" s="334" t="s">
        <v>672</v>
      </c>
      <c r="L167" s="418" t="s">
        <v>673</v>
      </c>
      <c r="M167" s="120" t="s">
        <v>584</v>
      </c>
      <c r="N167" s="418" t="s">
        <v>593</v>
      </c>
      <c r="O167" s="448">
        <v>1</v>
      </c>
      <c r="P167" s="337" t="s">
        <v>28</v>
      </c>
      <c r="Q167" s="136" t="s">
        <v>674</v>
      </c>
      <c r="R167" s="119">
        <v>600000</v>
      </c>
      <c r="S167" s="117" t="s">
        <v>587</v>
      </c>
    </row>
    <row r="168" spans="1:19" ht="75" x14ac:dyDescent="0.25">
      <c r="A168" s="619">
        <v>159</v>
      </c>
      <c r="B168" s="620"/>
      <c r="C168" s="417" t="s">
        <v>667</v>
      </c>
      <c r="D168" s="433" t="s">
        <v>388</v>
      </c>
      <c r="E168" s="277" t="s">
        <v>568</v>
      </c>
      <c r="F168" s="121" t="s">
        <v>399</v>
      </c>
      <c r="G168" s="418" t="s">
        <v>601</v>
      </c>
      <c r="H168" s="418" t="s">
        <v>449</v>
      </c>
      <c r="I168" s="120" t="s">
        <v>584</v>
      </c>
      <c r="J168" s="121" t="s">
        <v>671</v>
      </c>
      <c r="K168" s="334" t="s">
        <v>672</v>
      </c>
      <c r="L168" s="418" t="s">
        <v>673</v>
      </c>
      <c r="M168" s="120" t="s">
        <v>584</v>
      </c>
      <c r="N168" s="418" t="s">
        <v>593</v>
      </c>
      <c r="O168" s="448">
        <v>1</v>
      </c>
      <c r="P168" s="337" t="s">
        <v>28</v>
      </c>
      <c r="Q168" s="136" t="s">
        <v>674</v>
      </c>
      <c r="R168" s="119">
        <v>600000</v>
      </c>
      <c r="S168" s="117" t="s">
        <v>587</v>
      </c>
    </row>
    <row r="169" spans="1:19" ht="75" x14ac:dyDescent="0.25">
      <c r="A169" s="619">
        <v>160</v>
      </c>
      <c r="B169" s="620"/>
      <c r="C169" s="416" t="s">
        <v>667</v>
      </c>
      <c r="D169" s="433" t="s">
        <v>388</v>
      </c>
      <c r="E169" s="277" t="s">
        <v>568</v>
      </c>
      <c r="F169" s="121" t="s">
        <v>399</v>
      </c>
      <c r="G169" s="418" t="s">
        <v>601</v>
      </c>
      <c r="H169" s="418" t="s">
        <v>449</v>
      </c>
      <c r="I169" s="120" t="s">
        <v>584</v>
      </c>
      <c r="J169" s="121" t="s">
        <v>671</v>
      </c>
      <c r="K169" s="334" t="s">
        <v>672</v>
      </c>
      <c r="L169" s="418" t="s">
        <v>673</v>
      </c>
      <c r="M169" s="120" t="s">
        <v>584</v>
      </c>
      <c r="N169" s="418" t="s">
        <v>593</v>
      </c>
      <c r="O169" s="448">
        <v>1</v>
      </c>
      <c r="P169" s="337" t="s">
        <v>28</v>
      </c>
      <c r="Q169" s="136" t="s">
        <v>674</v>
      </c>
      <c r="R169" s="119">
        <v>600000</v>
      </c>
      <c r="S169" s="117" t="s">
        <v>587</v>
      </c>
    </row>
    <row r="170" spans="1:19" ht="75" x14ac:dyDescent="0.25">
      <c r="A170" s="619">
        <v>161</v>
      </c>
      <c r="B170" s="620"/>
      <c r="C170" s="432" t="s">
        <v>667</v>
      </c>
      <c r="D170" s="433" t="s">
        <v>388</v>
      </c>
      <c r="E170" s="277" t="s">
        <v>568</v>
      </c>
      <c r="F170" s="121" t="s">
        <v>399</v>
      </c>
      <c r="G170" s="418" t="s">
        <v>601</v>
      </c>
      <c r="H170" s="418" t="s">
        <v>449</v>
      </c>
      <c r="I170" s="120" t="s">
        <v>584</v>
      </c>
      <c r="J170" s="121" t="s">
        <v>671</v>
      </c>
      <c r="K170" s="334" t="s">
        <v>672</v>
      </c>
      <c r="L170" s="418" t="s">
        <v>673</v>
      </c>
      <c r="M170" s="120" t="s">
        <v>584</v>
      </c>
      <c r="N170" s="418" t="s">
        <v>593</v>
      </c>
      <c r="O170" s="448">
        <v>1</v>
      </c>
      <c r="P170" s="337" t="s">
        <v>28</v>
      </c>
      <c r="Q170" s="136" t="s">
        <v>674</v>
      </c>
      <c r="R170" s="119">
        <v>600000</v>
      </c>
      <c r="S170" s="117" t="s">
        <v>587</v>
      </c>
    </row>
    <row r="171" spans="1:19" x14ac:dyDescent="0.25">
      <c r="A171" s="619"/>
      <c r="B171" s="620"/>
      <c r="C171" s="280"/>
      <c r="D171" s="276"/>
      <c r="E171" s="277"/>
      <c r="F171" s="121"/>
      <c r="G171" s="255"/>
      <c r="H171" s="255"/>
      <c r="I171" s="120"/>
      <c r="J171" s="121"/>
      <c r="K171" s="254"/>
      <c r="L171" s="254"/>
      <c r="M171" s="120"/>
      <c r="N171" s="255"/>
      <c r="O171" s="450"/>
      <c r="P171" s="255"/>
      <c r="Q171" s="136"/>
      <c r="R171" s="119"/>
      <c r="S171" s="117"/>
    </row>
    <row r="172" spans="1:19" x14ac:dyDescent="0.25">
      <c r="A172" s="631" t="s">
        <v>41</v>
      </c>
      <c r="B172" s="631"/>
      <c r="C172" s="631"/>
      <c r="D172" s="631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454">
        <f>SUM(O10:O170)</f>
        <v>161</v>
      </c>
      <c r="P172" s="124"/>
      <c r="Q172" s="124"/>
      <c r="R172" s="126">
        <f>SUM(R10:R171)</f>
        <v>681463800</v>
      </c>
      <c r="S172" s="14"/>
    </row>
    <row r="173" spans="1:19" x14ac:dyDescent="0.25"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</row>
    <row r="174" spans="1:19" x14ac:dyDescent="0.25">
      <c r="A174" s="574" t="s">
        <v>43</v>
      </c>
      <c r="B174" s="574"/>
      <c r="C174" s="574"/>
      <c r="D174" s="574"/>
      <c r="M174" s="574" t="s">
        <v>784</v>
      </c>
      <c r="N174" s="574"/>
      <c r="O174" s="574"/>
      <c r="P174" s="574"/>
      <c r="Q174" s="125"/>
    </row>
    <row r="175" spans="1:19" x14ac:dyDescent="0.25">
      <c r="A175" s="577" t="s">
        <v>468</v>
      </c>
      <c r="B175" s="577"/>
      <c r="C175" s="577"/>
      <c r="D175" s="577"/>
      <c r="M175" s="574" t="s">
        <v>42</v>
      </c>
      <c r="N175" s="574"/>
      <c r="O175" s="574"/>
      <c r="P175" s="574"/>
      <c r="Q175" s="125"/>
    </row>
    <row r="176" spans="1:19" x14ac:dyDescent="0.25">
      <c r="Q176" s="125"/>
    </row>
    <row r="177" spans="1:17" x14ac:dyDescent="0.25">
      <c r="Q177" s="125"/>
    </row>
    <row r="178" spans="1:17" x14ac:dyDescent="0.25">
      <c r="Q178" s="125"/>
    </row>
    <row r="179" spans="1:17" x14ac:dyDescent="0.25">
      <c r="Q179" s="125"/>
    </row>
    <row r="180" spans="1:17" x14ac:dyDescent="0.25">
      <c r="A180" s="574" t="s">
        <v>566</v>
      </c>
      <c r="B180" s="574"/>
      <c r="C180" s="574"/>
      <c r="D180" s="574"/>
      <c r="M180" s="574" t="s">
        <v>466</v>
      </c>
      <c r="N180" s="574"/>
      <c r="O180" s="574"/>
      <c r="P180" s="574"/>
      <c r="Q180" s="125"/>
    </row>
    <row r="181" spans="1:17" x14ac:dyDescent="0.25">
      <c r="A181" s="574" t="s">
        <v>567</v>
      </c>
      <c r="B181" s="574"/>
      <c r="C181" s="574"/>
      <c r="D181" s="574"/>
      <c r="M181" s="574" t="s">
        <v>467</v>
      </c>
      <c r="N181" s="574"/>
      <c r="O181" s="574"/>
      <c r="P181" s="574"/>
    </row>
    <row r="182" spans="1:17" x14ac:dyDescent="0.25">
      <c r="A182" s="574"/>
      <c r="B182" s="574"/>
      <c r="C182" s="574"/>
    </row>
    <row r="231" spans="1:18" x14ac:dyDescent="0.25">
      <c r="F231" t="s">
        <v>305</v>
      </c>
    </row>
    <row r="233" spans="1:18" x14ac:dyDescent="0.25">
      <c r="H233" s="116"/>
    </row>
    <row r="234" spans="1:18" x14ac:dyDescent="0.25">
      <c r="A234" s="574"/>
      <c r="B234" s="574"/>
      <c r="C234" s="574"/>
      <c r="D234" s="122"/>
      <c r="H234" s="116"/>
    </row>
    <row r="235" spans="1:18" x14ac:dyDescent="0.25">
      <c r="A235" s="574"/>
      <c r="B235" s="574"/>
      <c r="C235" s="574"/>
      <c r="D235" s="122"/>
      <c r="Q235" s="115"/>
      <c r="R235" s="115"/>
    </row>
    <row r="237" spans="1:18" x14ac:dyDescent="0.25">
      <c r="Q237" s="115"/>
    </row>
    <row r="239" spans="1:18" x14ac:dyDescent="0.25">
      <c r="Q239" s="115"/>
    </row>
    <row r="240" spans="1:18" x14ac:dyDescent="0.25">
      <c r="A240" s="574"/>
      <c r="B240" s="574"/>
      <c r="C240" s="574"/>
      <c r="D240" s="122"/>
    </row>
    <row r="241" spans="1:4" x14ac:dyDescent="0.25">
      <c r="A241" s="574"/>
      <c r="B241" s="574"/>
      <c r="C241" s="574"/>
      <c r="D241" s="122"/>
    </row>
    <row r="242" spans="1:4" x14ac:dyDescent="0.25">
      <c r="A242" s="574"/>
      <c r="B242" s="574"/>
      <c r="C242" s="574"/>
      <c r="D242" s="122"/>
    </row>
  </sheetData>
  <mergeCells count="187">
    <mergeCell ref="A161:B161"/>
    <mergeCell ref="A162:B162"/>
    <mergeCell ref="A164:B164"/>
    <mergeCell ref="A165:B165"/>
    <mergeCell ref="A167:B167"/>
    <mergeCell ref="A168:B168"/>
    <mergeCell ref="A169:B169"/>
    <mergeCell ref="A170:B170"/>
    <mergeCell ref="A147:B147"/>
    <mergeCell ref="A149:B149"/>
    <mergeCell ref="A150:B150"/>
    <mergeCell ref="A152:B152"/>
    <mergeCell ref="A153:B153"/>
    <mergeCell ref="A155:B155"/>
    <mergeCell ref="A156:B156"/>
    <mergeCell ref="A158:B158"/>
    <mergeCell ref="A159:B159"/>
    <mergeCell ref="A12:B12"/>
    <mergeCell ref="A69:B69"/>
    <mergeCell ref="A70:B70"/>
    <mergeCell ref="A71:B71"/>
    <mergeCell ref="A65:B65"/>
    <mergeCell ref="A66:B66"/>
    <mergeCell ref="A75:B75"/>
    <mergeCell ref="A76:B76"/>
    <mergeCell ref="A13:B13"/>
    <mergeCell ref="A14:B14"/>
    <mergeCell ref="A15:B15"/>
    <mergeCell ref="A16:B16"/>
    <mergeCell ref="A17:B17"/>
    <mergeCell ref="A18:B18"/>
    <mergeCell ref="A19:B19"/>
    <mergeCell ref="A20:B20"/>
    <mergeCell ref="A56:B56"/>
    <mergeCell ref="A57:B57"/>
    <mergeCell ref="A58:B58"/>
    <mergeCell ref="A59:B59"/>
    <mergeCell ref="A60:B60"/>
    <mergeCell ref="A38:B38"/>
    <mergeCell ref="A39:B39"/>
    <mergeCell ref="A41:B41"/>
    <mergeCell ref="A96:B96"/>
    <mergeCell ref="A97:B97"/>
    <mergeCell ref="A98:B98"/>
    <mergeCell ref="A99:B99"/>
    <mergeCell ref="A102:B102"/>
    <mergeCell ref="A103:B103"/>
    <mergeCell ref="A100:B100"/>
    <mergeCell ref="A101:B101"/>
    <mergeCell ref="A104:B104"/>
    <mergeCell ref="A182:C182"/>
    <mergeCell ref="S8:S9"/>
    <mergeCell ref="A1:S1"/>
    <mergeCell ref="A2:S2"/>
    <mergeCell ref="A8:B9"/>
    <mergeCell ref="C8:C9"/>
    <mergeCell ref="D8:E8"/>
    <mergeCell ref="F8:F9"/>
    <mergeCell ref="G8:H8"/>
    <mergeCell ref="I8:I9"/>
    <mergeCell ref="J8:J9"/>
    <mergeCell ref="K8:L8"/>
    <mergeCell ref="M8:M9"/>
    <mergeCell ref="N8:N9"/>
    <mergeCell ref="P8:P9"/>
    <mergeCell ref="Q8:Q9"/>
    <mergeCell ref="R8:R9"/>
    <mergeCell ref="A21:B21"/>
    <mergeCell ref="A10:B10"/>
    <mergeCell ref="A11:B11"/>
    <mergeCell ref="A108:B108"/>
    <mergeCell ref="A55:B55"/>
    <mergeCell ref="A109:B109"/>
    <mergeCell ref="A171:B171"/>
    <mergeCell ref="A105:B105"/>
    <mergeCell ref="A106:B106"/>
    <mergeCell ref="A107:B107"/>
    <mergeCell ref="A67:B67"/>
    <mergeCell ref="A68:B68"/>
    <mergeCell ref="A61:B61"/>
    <mergeCell ref="A62:B62"/>
    <mergeCell ref="A63:B63"/>
    <mergeCell ref="A77:B77"/>
    <mergeCell ref="A72:B72"/>
    <mergeCell ref="A73:B73"/>
    <mergeCell ref="A74:B74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42:B42"/>
    <mergeCell ref="A43:B43"/>
    <mergeCell ref="A44:B44"/>
    <mergeCell ref="A64:B64"/>
    <mergeCell ref="A46:B46"/>
    <mergeCell ref="A47:B47"/>
    <mergeCell ref="A51:B51"/>
    <mergeCell ref="A52:B52"/>
    <mergeCell ref="A53:B53"/>
    <mergeCell ref="A54:B54"/>
    <mergeCell ref="A48:B48"/>
    <mergeCell ref="A49:B49"/>
    <mergeCell ref="A50:B50"/>
    <mergeCell ref="A242:C242"/>
    <mergeCell ref="A22:B22"/>
    <mergeCell ref="A23:B23"/>
    <mergeCell ref="A24:B24"/>
    <mergeCell ref="A25:B25"/>
    <mergeCell ref="A26:B26"/>
    <mergeCell ref="A27:B27"/>
    <mergeCell ref="A33:B33"/>
    <mergeCell ref="A172:D172"/>
    <mergeCell ref="A234:C234"/>
    <mergeCell ref="A235:C235"/>
    <mergeCell ref="A240:C240"/>
    <mergeCell ref="A28:B28"/>
    <mergeCell ref="A29:B29"/>
    <mergeCell ref="A30:B30"/>
    <mergeCell ref="A31:B31"/>
    <mergeCell ref="A32:B32"/>
    <mergeCell ref="A45:B45"/>
    <mergeCell ref="A34:B34"/>
    <mergeCell ref="A35:B35"/>
    <mergeCell ref="A36:B36"/>
    <mergeCell ref="A37:B37"/>
    <mergeCell ref="A241:C241"/>
    <mergeCell ref="A40:B40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46:B146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O8:O9"/>
    <mergeCell ref="A174:D174"/>
    <mergeCell ref="M174:P174"/>
    <mergeCell ref="A175:D175"/>
    <mergeCell ref="M175:P175"/>
    <mergeCell ref="A180:D180"/>
    <mergeCell ref="M180:P180"/>
    <mergeCell ref="A181:D181"/>
    <mergeCell ref="M181:P181"/>
    <mergeCell ref="A137:B137"/>
    <mergeCell ref="A138:B138"/>
    <mergeCell ref="A139:B139"/>
    <mergeCell ref="A140:B140"/>
    <mergeCell ref="A142:B142"/>
    <mergeCell ref="A145:B145"/>
    <mergeCell ref="A148:B148"/>
    <mergeCell ref="A151:B151"/>
    <mergeCell ref="A154:B154"/>
    <mergeCell ref="A157:B157"/>
    <mergeCell ref="A160:B160"/>
    <mergeCell ref="A163:B163"/>
    <mergeCell ref="A166:B166"/>
    <mergeCell ref="A141:B141"/>
    <mergeCell ref="A143:B143"/>
  </mergeCells>
  <printOptions horizontalCentered="1"/>
  <pageMargins left="0" right="0" top="0" bottom="0" header="0.31496062992125984" footer="0.31496062992125984"/>
  <pageSetup paperSize="258" scale="70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/>
  </sheetPr>
  <dimension ref="A1:S103"/>
  <sheetViews>
    <sheetView view="pageBreakPreview" topLeftCell="A31" zoomScaleNormal="75" zoomScaleSheetLayoutView="100" workbookViewId="0">
      <selection activeCell="G40" sqref="G40"/>
    </sheetView>
  </sheetViews>
  <sheetFormatPr defaultRowHeight="15" x14ac:dyDescent="0.25"/>
  <cols>
    <col min="1" max="1" width="13.42578125" customWidth="1"/>
    <col min="2" max="2" width="3.140625" customWidth="1"/>
    <col min="3" max="3" width="18.28515625" customWidth="1"/>
    <col min="4" max="4" width="16.5703125" customWidth="1"/>
    <col min="5" max="6" width="14.140625" customWidth="1"/>
    <col min="7" max="7" width="8.85546875" customWidth="1"/>
    <col min="8" max="8" width="7.140625" customWidth="1"/>
    <col min="9" max="9" width="10.85546875" customWidth="1"/>
    <col min="10" max="10" width="15.5703125" customWidth="1"/>
    <col min="11" max="11" width="12.140625" customWidth="1"/>
    <col min="13" max="13" width="10.7109375" customWidth="1"/>
    <col min="17" max="17" width="13" customWidth="1"/>
    <col min="18" max="18" width="13.85546875" bestFit="1" customWidth="1"/>
    <col min="19" max="19" width="13" customWidth="1"/>
    <col min="20" max="20" width="15" customWidth="1"/>
  </cols>
  <sheetData>
    <row r="1" spans="1:19" ht="15.75" customHeight="1" x14ac:dyDescent="0.25">
      <c r="A1" s="582" t="s">
        <v>362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</row>
    <row r="2" spans="1:19" ht="15.75" customHeight="1" x14ac:dyDescent="0.25">
      <c r="A2" s="582" t="s">
        <v>456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</row>
    <row r="3" spans="1:19" x14ac:dyDescent="0.25">
      <c r="S3" t="s">
        <v>464</v>
      </c>
    </row>
    <row r="4" spans="1:19" x14ac:dyDescent="0.25">
      <c r="A4" t="s">
        <v>2</v>
      </c>
      <c r="B4" t="s">
        <v>5</v>
      </c>
      <c r="C4" t="s">
        <v>6</v>
      </c>
    </row>
    <row r="5" spans="1:19" x14ac:dyDescent="0.25">
      <c r="A5" t="s">
        <v>3</v>
      </c>
      <c r="B5" t="s">
        <v>5</v>
      </c>
      <c r="C5" t="s">
        <v>462</v>
      </c>
    </row>
    <row r="6" spans="1:19" x14ac:dyDescent="0.25">
      <c r="A6" t="s">
        <v>4</v>
      </c>
      <c r="B6" t="s">
        <v>5</v>
      </c>
      <c r="C6" t="s">
        <v>8</v>
      </c>
    </row>
    <row r="8" spans="1:19" ht="30" customHeight="1" x14ac:dyDescent="0.25">
      <c r="A8" s="583" t="s">
        <v>363</v>
      </c>
      <c r="B8" s="583"/>
      <c r="C8" s="579" t="s">
        <v>11</v>
      </c>
      <c r="D8" s="602" t="s">
        <v>12</v>
      </c>
      <c r="E8" s="602"/>
      <c r="F8" s="579" t="s">
        <v>365</v>
      </c>
      <c r="G8" s="603" t="s">
        <v>366</v>
      </c>
      <c r="H8" s="603"/>
      <c r="I8" s="579" t="s">
        <v>369</v>
      </c>
      <c r="J8" s="579" t="s">
        <v>370</v>
      </c>
      <c r="K8" s="602" t="s">
        <v>371</v>
      </c>
      <c r="L8" s="602"/>
      <c r="M8" s="583" t="s">
        <v>15</v>
      </c>
      <c r="N8" s="579" t="s">
        <v>18</v>
      </c>
      <c r="O8" s="579" t="s">
        <v>46</v>
      </c>
      <c r="P8" s="579" t="s">
        <v>372</v>
      </c>
      <c r="Q8" s="579" t="s">
        <v>23</v>
      </c>
      <c r="R8" s="583" t="s">
        <v>24</v>
      </c>
      <c r="S8" s="583" t="s">
        <v>25</v>
      </c>
    </row>
    <row r="9" spans="1:19" ht="30" x14ac:dyDescent="0.25">
      <c r="A9" s="588"/>
      <c r="B9" s="588"/>
      <c r="C9" s="581"/>
      <c r="D9" s="236" t="s">
        <v>13</v>
      </c>
      <c r="E9" s="236" t="s">
        <v>364</v>
      </c>
      <c r="F9" s="581"/>
      <c r="G9" s="237" t="s">
        <v>367</v>
      </c>
      <c r="H9" s="128" t="s">
        <v>368</v>
      </c>
      <c r="I9" s="581"/>
      <c r="J9" s="581"/>
      <c r="K9" s="236" t="s">
        <v>21</v>
      </c>
      <c r="L9" s="236" t="s">
        <v>12</v>
      </c>
      <c r="M9" s="588"/>
      <c r="N9" s="581"/>
      <c r="O9" s="581"/>
      <c r="P9" s="581"/>
      <c r="Q9" s="581"/>
      <c r="R9" s="588"/>
      <c r="S9" s="588"/>
    </row>
    <row r="10" spans="1:19" ht="75.75" customHeight="1" x14ac:dyDescent="0.25">
      <c r="A10" s="602">
        <v>1</v>
      </c>
      <c r="B10" s="602"/>
      <c r="C10" s="117" t="s">
        <v>418</v>
      </c>
      <c r="D10" s="121" t="s">
        <v>420</v>
      </c>
      <c r="E10" s="121" t="s">
        <v>60</v>
      </c>
      <c r="F10" s="121" t="s">
        <v>399</v>
      </c>
      <c r="G10" s="238" t="s">
        <v>601</v>
      </c>
      <c r="H10" s="238" t="s">
        <v>449</v>
      </c>
      <c r="I10" s="120">
        <v>1</v>
      </c>
      <c r="J10" s="121" t="s">
        <v>400</v>
      </c>
      <c r="K10" s="238">
        <v>2015</v>
      </c>
      <c r="L10" s="238"/>
      <c r="M10" s="120">
        <v>1</v>
      </c>
      <c r="N10" s="329" t="s">
        <v>35</v>
      </c>
      <c r="O10" s="448">
        <v>1</v>
      </c>
      <c r="P10" s="337" t="s">
        <v>28</v>
      </c>
      <c r="Q10" s="130" t="s">
        <v>421</v>
      </c>
      <c r="R10" s="120">
        <v>16891000</v>
      </c>
      <c r="S10" s="117" t="s">
        <v>659</v>
      </c>
    </row>
    <row r="11" spans="1:19" ht="83.25" customHeight="1" x14ac:dyDescent="0.25">
      <c r="A11" s="602">
        <v>2</v>
      </c>
      <c r="B11" s="602"/>
      <c r="C11" s="117" t="s">
        <v>418</v>
      </c>
      <c r="D11" s="121" t="s">
        <v>420</v>
      </c>
      <c r="E11" s="121" t="s">
        <v>61</v>
      </c>
      <c r="F11" s="121" t="s">
        <v>399</v>
      </c>
      <c r="G11" s="328" t="s">
        <v>601</v>
      </c>
      <c r="H11" s="328" t="s">
        <v>449</v>
      </c>
      <c r="I11" s="120">
        <v>1</v>
      </c>
      <c r="J11" s="121" t="s">
        <v>400</v>
      </c>
      <c r="K11" s="238">
        <v>2015</v>
      </c>
      <c r="L11" s="238"/>
      <c r="M11" s="120">
        <v>1</v>
      </c>
      <c r="N11" s="329" t="s">
        <v>35</v>
      </c>
      <c r="O11" s="448">
        <v>1</v>
      </c>
      <c r="P11" s="337" t="s">
        <v>28</v>
      </c>
      <c r="Q11" s="130" t="s">
        <v>421</v>
      </c>
      <c r="R11" s="120">
        <v>16891000</v>
      </c>
      <c r="S11" s="117" t="s">
        <v>660</v>
      </c>
    </row>
    <row r="12" spans="1:19" ht="75.75" customHeight="1" x14ac:dyDescent="0.25">
      <c r="A12" s="602">
        <v>3</v>
      </c>
      <c r="B12" s="602"/>
      <c r="C12" s="117" t="s">
        <v>418</v>
      </c>
      <c r="D12" s="121" t="s">
        <v>420</v>
      </c>
      <c r="E12" s="121" t="s">
        <v>107</v>
      </c>
      <c r="F12" s="121" t="s">
        <v>399</v>
      </c>
      <c r="G12" s="328" t="s">
        <v>601</v>
      </c>
      <c r="H12" s="328" t="s">
        <v>449</v>
      </c>
      <c r="I12" s="120">
        <v>1</v>
      </c>
      <c r="J12" s="121" t="s">
        <v>400</v>
      </c>
      <c r="K12" s="238">
        <v>2015</v>
      </c>
      <c r="L12" s="238"/>
      <c r="M12" s="120">
        <v>1</v>
      </c>
      <c r="N12" s="329" t="s">
        <v>35</v>
      </c>
      <c r="O12" s="448">
        <v>1</v>
      </c>
      <c r="P12" s="337" t="s">
        <v>28</v>
      </c>
      <c r="Q12" s="130" t="s">
        <v>421</v>
      </c>
      <c r="R12" s="120">
        <v>16891000</v>
      </c>
      <c r="S12" s="117" t="s">
        <v>661</v>
      </c>
    </row>
    <row r="13" spans="1:19" ht="78.75" customHeight="1" x14ac:dyDescent="0.25">
      <c r="A13" s="602">
        <v>4</v>
      </c>
      <c r="B13" s="602"/>
      <c r="C13" s="117" t="s">
        <v>463</v>
      </c>
      <c r="D13" s="121" t="s">
        <v>388</v>
      </c>
      <c r="E13" s="121" t="s">
        <v>106</v>
      </c>
      <c r="F13" s="121" t="s">
        <v>399</v>
      </c>
      <c r="G13" s="328" t="s">
        <v>601</v>
      </c>
      <c r="H13" s="328" t="s">
        <v>449</v>
      </c>
      <c r="I13" s="120" t="s">
        <v>589</v>
      </c>
      <c r="J13" s="121" t="s">
        <v>400</v>
      </c>
      <c r="K13" s="238">
        <v>2010</v>
      </c>
      <c r="L13" s="238"/>
      <c r="M13" s="120" t="s">
        <v>589</v>
      </c>
      <c r="N13" s="329" t="s">
        <v>35</v>
      </c>
      <c r="O13" s="448">
        <v>1</v>
      </c>
      <c r="P13" s="337" t="s">
        <v>28</v>
      </c>
      <c r="Q13" s="130" t="s">
        <v>355</v>
      </c>
      <c r="R13" s="120">
        <f>212969000/20</f>
        <v>10648450</v>
      </c>
      <c r="S13" s="117" t="s">
        <v>676</v>
      </c>
    </row>
    <row r="14" spans="1:19" ht="75.75" customHeight="1" x14ac:dyDescent="0.25">
      <c r="A14" s="239">
        <v>5</v>
      </c>
      <c r="B14" s="240"/>
      <c r="C14" s="117" t="s">
        <v>463</v>
      </c>
      <c r="D14" s="121" t="s">
        <v>388</v>
      </c>
      <c r="E14" s="121" t="s">
        <v>106</v>
      </c>
      <c r="F14" s="121" t="s">
        <v>399</v>
      </c>
      <c r="G14" s="328" t="s">
        <v>601</v>
      </c>
      <c r="H14" s="328" t="s">
        <v>449</v>
      </c>
      <c r="I14" s="120" t="s">
        <v>589</v>
      </c>
      <c r="J14" s="121" t="s">
        <v>400</v>
      </c>
      <c r="K14" s="241">
        <v>2010</v>
      </c>
      <c r="L14" s="241"/>
      <c r="M14" s="120" t="s">
        <v>589</v>
      </c>
      <c r="N14" s="329" t="s">
        <v>35</v>
      </c>
      <c r="O14" s="448">
        <v>1</v>
      </c>
      <c r="P14" s="337" t="s">
        <v>28</v>
      </c>
      <c r="Q14" s="130" t="s">
        <v>355</v>
      </c>
      <c r="R14" s="120">
        <f t="shared" ref="R14:R32" si="0">212969000/20</f>
        <v>10648450</v>
      </c>
      <c r="S14" s="117" t="s">
        <v>677</v>
      </c>
    </row>
    <row r="15" spans="1:19" ht="81" customHeight="1" x14ac:dyDescent="0.25">
      <c r="A15" s="239">
        <v>6</v>
      </c>
      <c r="B15" s="240"/>
      <c r="C15" s="117" t="s">
        <v>463</v>
      </c>
      <c r="D15" s="121" t="s">
        <v>388</v>
      </c>
      <c r="E15" s="121" t="s">
        <v>106</v>
      </c>
      <c r="F15" s="121" t="s">
        <v>399</v>
      </c>
      <c r="G15" s="328" t="s">
        <v>601</v>
      </c>
      <c r="H15" s="328" t="s">
        <v>449</v>
      </c>
      <c r="I15" s="120" t="s">
        <v>589</v>
      </c>
      <c r="J15" s="121" t="s">
        <v>400</v>
      </c>
      <c r="K15" s="241">
        <v>2010</v>
      </c>
      <c r="L15" s="241"/>
      <c r="M15" s="120" t="s">
        <v>589</v>
      </c>
      <c r="N15" s="329" t="s">
        <v>35</v>
      </c>
      <c r="O15" s="448">
        <v>1</v>
      </c>
      <c r="P15" s="337" t="s">
        <v>28</v>
      </c>
      <c r="Q15" s="130" t="s">
        <v>355</v>
      </c>
      <c r="R15" s="120">
        <f t="shared" si="0"/>
        <v>10648450</v>
      </c>
      <c r="S15" s="117" t="s">
        <v>678</v>
      </c>
    </row>
    <row r="16" spans="1:19" ht="77.25" customHeight="1" x14ac:dyDescent="0.25">
      <c r="A16" s="239">
        <v>7</v>
      </c>
      <c r="B16" s="240"/>
      <c r="C16" s="117" t="s">
        <v>463</v>
      </c>
      <c r="D16" s="121" t="s">
        <v>388</v>
      </c>
      <c r="E16" s="121" t="s">
        <v>106</v>
      </c>
      <c r="F16" s="121" t="s">
        <v>399</v>
      </c>
      <c r="G16" s="328" t="s">
        <v>601</v>
      </c>
      <c r="H16" s="328" t="s">
        <v>449</v>
      </c>
      <c r="I16" s="120" t="s">
        <v>589</v>
      </c>
      <c r="J16" s="121" t="s">
        <v>400</v>
      </c>
      <c r="K16" s="241">
        <v>2010</v>
      </c>
      <c r="L16" s="241"/>
      <c r="M16" s="120" t="s">
        <v>589</v>
      </c>
      <c r="N16" s="329" t="s">
        <v>35</v>
      </c>
      <c r="O16" s="448">
        <v>1</v>
      </c>
      <c r="P16" s="337" t="s">
        <v>28</v>
      </c>
      <c r="Q16" s="130" t="s">
        <v>355</v>
      </c>
      <c r="R16" s="120">
        <f t="shared" si="0"/>
        <v>10648450</v>
      </c>
      <c r="S16" s="117" t="s">
        <v>679</v>
      </c>
    </row>
    <row r="17" spans="1:19" ht="77.25" customHeight="1" x14ac:dyDescent="0.25">
      <c r="A17" s="239">
        <v>8</v>
      </c>
      <c r="B17" s="240"/>
      <c r="C17" s="117" t="s">
        <v>463</v>
      </c>
      <c r="D17" s="121" t="s">
        <v>388</v>
      </c>
      <c r="E17" s="121" t="s">
        <v>106</v>
      </c>
      <c r="F17" s="121" t="s">
        <v>399</v>
      </c>
      <c r="G17" s="328" t="s">
        <v>601</v>
      </c>
      <c r="H17" s="328" t="s">
        <v>449</v>
      </c>
      <c r="I17" s="120" t="s">
        <v>589</v>
      </c>
      <c r="J17" s="121" t="s">
        <v>400</v>
      </c>
      <c r="K17" s="241">
        <v>2010</v>
      </c>
      <c r="L17" s="241"/>
      <c r="M17" s="120" t="s">
        <v>589</v>
      </c>
      <c r="N17" s="329" t="s">
        <v>35</v>
      </c>
      <c r="O17" s="448">
        <v>1</v>
      </c>
      <c r="P17" s="337" t="s">
        <v>28</v>
      </c>
      <c r="Q17" s="130" t="s">
        <v>355</v>
      </c>
      <c r="R17" s="120">
        <f t="shared" si="0"/>
        <v>10648450</v>
      </c>
      <c r="S17" s="117" t="s">
        <v>680</v>
      </c>
    </row>
    <row r="18" spans="1:19" ht="75.75" customHeight="1" x14ac:dyDescent="0.25">
      <c r="A18" s="239">
        <v>9</v>
      </c>
      <c r="B18" s="240"/>
      <c r="C18" s="117" t="s">
        <v>463</v>
      </c>
      <c r="D18" s="121" t="s">
        <v>388</v>
      </c>
      <c r="E18" s="121" t="s">
        <v>106</v>
      </c>
      <c r="F18" s="121" t="s">
        <v>399</v>
      </c>
      <c r="G18" s="328" t="s">
        <v>601</v>
      </c>
      <c r="H18" s="328" t="s">
        <v>449</v>
      </c>
      <c r="I18" s="120" t="s">
        <v>589</v>
      </c>
      <c r="J18" s="121" t="s">
        <v>400</v>
      </c>
      <c r="K18" s="241">
        <v>2010</v>
      </c>
      <c r="L18" s="241"/>
      <c r="M18" s="120" t="s">
        <v>589</v>
      </c>
      <c r="N18" s="329" t="s">
        <v>35</v>
      </c>
      <c r="O18" s="448">
        <v>1</v>
      </c>
      <c r="P18" s="337" t="s">
        <v>28</v>
      </c>
      <c r="Q18" s="130" t="s">
        <v>355</v>
      </c>
      <c r="R18" s="120">
        <f t="shared" si="0"/>
        <v>10648450</v>
      </c>
      <c r="S18" s="117" t="s">
        <v>681</v>
      </c>
    </row>
    <row r="19" spans="1:19" ht="80.25" customHeight="1" x14ac:dyDescent="0.25">
      <c r="A19" s="239">
        <v>10</v>
      </c>
      <c r="B19" s="240"/>
      <c r="C19" s="117" t="s">
        <v>463</v>
      </c>
      <c r="D19" s="121" t="s">
        <v>388</v>
      </c>
      <c r="E19" s="121" t="s">
        <v>106</v>
      </c>
      <c r="F19" s="121" t="s">
        <v>399</v>
      </c>
      <c r="G19" s="328" t="s">
        <v>601</v>
      </c>
      <c r="H19" s="328" t="s">
        <v>449</v>
      </c>
      <c r="I19" s="120" t="s">
        <v>589</v>
      </c>
      <c r="J19" s="121" t="s">
        <v>400</v>
      </c>
      <c r="K19" s="241">
        <v>2010</v>
      </c>
      <c r="L19" s="241"/>
      <c r="M19" s="120" t="s">
        <v>589</v>
      </c>
      <c r="N19" s="329" t="s">
        <v>35</v>
      </c>
      <c r="O19" s="448">
        <v>1</v>
      </c>
      <c r="P19" s="337" t="s">
        <v>28</v>
      </c>
      <c r="Q19" s="130" t="s">
        <v>355</v>
      </c>
      <c r="R19" s="120">
        <f t="shared" si="0"/>
        <v>10648450</v>
      </c>
      <c r="S19" s="117" t="s">
        <v>682</v>
      </c>
    </row>
    <row r="20" spans="1:19" ht="80.25" customHeight="1" x14ac:dyDescent="0.25">
      <c r="A20" s="239">
        <v>11</v>
      </c>
      <c r="B20" s="240"/>
      <c r="C20" s="117" t="s">
        <v>463</v>
      </c>
      <c r="D20" s="121" t="s">
        <v>388</v>
      </c>
      <c r="E20" s="121" t="s">
        <v>106</v>
      </c>
      <c r="F20" s="121" t="s">
        <v>399</v>
      </c>
      <c r="G20" s="328" t="s">
        <v>601</v>
      </c>
      <c r="H20" s="328" t="s">
        <v>449</v>
      </c>
      <c r="I20" s="120" t="s">
        <v>589</v>
      </c>
      <c r="J20" s="121" t="s">
        <v>400</v>
      </c>
      <c r="K20" s="241">
        <v>2010</v>
      </c>
      <c r="L20" s="241"/>
      <c r="M20" s="120" t="s">
        <v>589</v>
      </c>
      <c r="N20" s="329" t="s">
        <v>35</v>
      </c>
      <c r="O20" s="448">
        <v>1</v>
      </c>
      <c r="P20" s="337" t="s">
        <v>28</v>
      </c>
      <c r="Q20" s="130" t="s">
        <v>355</v>
      </c>
      <c r="R20" s="120">
        <f t="shared" si="0"/>
        <v>10648450</v>
      </c>
      <c r="S20" s="117" t="s">
        <v>683</v>
      </c>
    </row>
    <row r="21" spans="1:19" ht="80.25" customHeight="1" x14ac:dyDescent="0.25">
      <c r="A21" s="239">
        <v>12</v>
      </c>
      <c r="B21" s="240"/>
      <c r="C21" s="117" t="s">
        <v>463</v>
      </c>
      <c r="D21" s="121" t="s">
        <v>388</v>
      </c>
      <c r="E21" s="121" t="s">
        <v>106</v>
      </c>
      <c r="F21" s="121" t="s">
        <v>399</v>
      </c>
      <c r="G21" s="328" t="s">
        <v>601</v>
      </c>
      <c r="H21" s="328" t="s">
        <v>449</v>
      </c>
      <c r="I21" s="120" t="s">
        <v>589</v>
      </c>
      <c r="J21" s="121" t="s">
        <v>400</v>
      </c>
      <c r="K21" s="241">
        <v>2010</v>
      </c>
      <c r="L21" s="241"/>
      <c r="M21" s="120" t="s">
        <v>589</v>
      </c>
      <c r="N21" s="329" t="s">
        <v>35</v>
      </c>
      <c r="O21" s="448">
        <v>1</v>
      </c>
      <c r="P21" s="337" t="s">
        <v>28</v>
      </c>
      <c r="Q21" s="130" t="s">
        <v>355</v>
      </c>
      <c r="R21" s="120">
        <f t="shared" si="0"/>
        <v>10648450</v>
      </c>
      <c r="S21" s="117" t="s">
        <v>684</v>
      </c>
    </row>
    <row r="22" spans="1:19" ht="80.25" customHeight="1" x14ac:dyDescent="0.25">
      <c r="A22" s="239">
        <v>13</v>
      </c>
      <c r="B22" s="240"/>
      <c r="C22" s="117" t="s">
        <v>463</v>
      </c>
      <c r="D22" s="121" t="s">
        <v>388</v>
      </c>
      <c r="E22" s="121" t="s">
        <v>106</v>
      </c>
      <c r="F22" s="121" t="s">
        <v>399</v>
      </c>
      <c r="G22" s="328" t="s">
        <v>601</v>
      </c>
      <c r="H22" s="328" t="s">
        <v>449</v>
      </c>
      <c r="I22" s="120" t="s">
        <v>589</v>
      </c>
      <c r="J22" s="121" t="s">
        <v>400</v>
      </c>
      <c r="K22" s="241">
        <v>2010</v>
      </c>
      <c r="L22" s="241"/>
      <c r="M22" s="120" t="s">
        <v>589</v>
      </c>
      <c r="N22" s="329" t="s">
        <v>35</v>
      </c>
      <c r="O22" s="448">
        <v>1</v>
      </c>
      <c r="P22" s="337" t="s">
        <v>28</v>
      </c>
      <c r="Q22" s="130" t="s">
        <v>355</v>
      </c>
      <c r="R22" s="120">
        <f t="shared" si="0"/>
        <v>10648450</v>
      </c>
      <c r="S22" s="117" t="s">
        <v>685</v>
      </c>
    </row>
    <row r="23" spans="1:19" ht="80.25" customHeight="1" x14ac:dyDescent="0.25">
      <c r="A23" s="239">
        <v>14</v>
      </c>
      <c r="B23" s="240"/>
      <c r="C23" s="117" t="s">
        <v>463</v>
      </c>
      <c r="D23" s="121" t="s">
        <v>388</v>
      </c>
      <c r="E23" s="121" t="s">
        <v>106</v>
      </c>
      <c r="F23" s="121" t="s">
        <v>399</v>
      </c>
      <c r="G23" s="328" t="s">
        <v>601</v>
      </c>
      <c r="H23" s="328" t="s">
        <v>449</v>
      </c>
      <c r="I23" s="120" t="s">
        <v>589</v>
      </c>
      <c r="J23" s="121" t="s">
        <v>400</v>
      </c>
      <c r="K23" s="241">
        <v>2010</v>
      </c>
      <c r="L23" s="241"/>
      <c r="M23" s="120" t="s">
        <v>589</v>
      </c>
      <c r="N23" s="329" t="s">
        <v>35</v>
      </c>
      <c r="O23" s="448">
        <v>1</v>
      </c>
      <c r="P23" s="337" t="s">
        <v>28</v>
      </c>
      <c r="Q23" s="130" t="s">
        <v>355</v>
      </c>
      <c r="R23" s="120">
        <f t="shared" si="0"/>
        <v>10648450</v>
      </c>
      <c r="S23" s="117" t="s">
        <v>686</v>
      </c>
    </row>
    <row r="24" spans="1:19" ht="80.25" customHeight="1" x14ac:dyDescent="0.25">
      <c r="A24" s="239">
        <v>15</v>
      </c>
      <c r="B24" s="240"/>
      <c r="C24" s="117" t="s">
        <v>463</v>
      </c>
      <c r="D24" s="121" t="s">
        <v>388</v>
      </c>
      <c r="E24" s="121" t="s">
        <v>106</v>
      </c>
      <c r="F24" s="121" t="s">
        <v>399</v>
      </c>
      <c r="G24" s="328" t="s">
        <v>601</v>
      </c>
      <c r="H24" s="328" t="s">
        <v>449</v>
      </c>
      <c r="I24" s="120" t="s">
        <v>589</v>
      </c>
      <c r="J24" s="121" t="s">
        <v>400</v>
      </c>
      <c r="K24" s="241">
        <v>2010</v>
      </c>
      <c r="L24" s="241"/>
      <c r="M24" s="120" t="s">
        <v>589</v>
      </c>
      <c r="N24" s="329" t="s">
        <v>35</v>
      </c>
      <c r="O24" s="448">
        <v>1</v>
      </c>
      <c r="P24" s="337" t="s">
        <v>28</v>
      </c>
      <c r="Q24" s="130" t="s">
        <v>355</v>
      </c>
      <c r="R24" s="120">
        <f t="shared" si="0"/>
        <v>10648450</v>
      </c>
      <c r="S24" s="117" t="s">
        <v>687</v>
      </c>
    </row>
    <row r="25" spans="1:19" ht="80.25" customHeight="1" x14ac:dyDescent="0.25">
      <c r="A25" s="239">
        <v>16</v>
      </c>
      <c r="B25" s="240"/>
      <c r="C25" s="117" t="s">
        <v>463</v>
      </c>
      <c r="D25" s="121" t="s">
        <v>388</v>
      </c>
      <c r="E25" s="121" t="s">
        <v>106</v>
      </c>
      <c r="F25" s="121" t="s">
        <v>399</v>
      </c>
      <c r="G25" s="328" t="s">
        <v>601</v>
      </c>
      <c r="H25" s="328" t="s">
        <v>449</v>
      </c>
      <c r="I25" s="120" t="s">
        <v>589</v>
      </c>
      <c r="J25" s="121" t="s">
        <v>400</v>
      </c>
      <c r="K25" s="241">
        <v>2010</v>
      </c>
      <c r="L25" s="241"/>
      <c r="M25" s="120" t="s">
        <v>589</v>
      </c>
      <c r="N25" s="329" t="s">
        <v>35</v>
      </c>
      <c r="O25" s="448">
        <v>1</v>
      </c>
      <c r="P25" s="337" t="s">
        <v>28</v>
      </c>
      <c r="Q25" s="130" t="s">
        <v>355</v>
      </c>
      <c r="R25" s="120">
        <f t="shared" si="0"/>
        <v>10648450</v>
      </c>
      <c r="S25" s="117" t="s">
        <v>688</v>
      </c>
    </row>
    <row r="26" spans="1:19" ht="80.25" customHeight="1" x14ac:dyDescent="0.25">
      <c r="A26" s="239">
        <v>17</v>
      </c>
      <c r="B26" s="240"/>
      <c r="C26" s="117" t="s">
        <v>463</v>
      </c>
      <c r="D26" s="121" t="s">
        <v>388</v>
      </c>
      <c r="E26" s="121" t="s">
        <v>106</v>
      </c>
      <c r="F26" s="121" t="s">
        <v>399</v>
      </c>
      <c r="G26" s="328" t="s">
        <v>601</v>
      </c>
      <c r="H26" s="328" t="s">
        <v>449</v>
      </c>
      <c r="I26" s="120" t="s">
        <v>589</v>
      </c>
      <c r="J26" s="121" t="s">
        <v>400</v>
      </c>
      <c r="K26" s="241">
        <v>2010</v>
      </c>
      <c r="L26" s="241"/>
      <c r="M26" s="120" t="s">
        <v>589</v>
      </c>
      <c r="N26" s="329" t="s">
        <v>35</v>
      </c>
      <c r="O26" s="448">
        <v>1</v>
      </c>
      <c r="P26" s="337" t="s">
        <v>28</v>
      </c>
      <c r="Q26" s="130" t="s">
        <v>355</v>
      </c>
      <c r="R26" s="120">
        <f t="shared" si="0"/>
        <v>10648450</v>
      </c>
      <c r="S26" s="117" t="s">
        <v>689</v>
      </c>
    </row>
    <row r="27" spans="1:19" ht="80.25" customHeight="1" x14ac:dyDescent="0.25">
      <c r="A27" s="239">
        <v>18</v>
      </c>
      <c r="B27" s="240"/>
      <c r="C27" s="117" t="s">
        <v>463</v>
      </c>
      <c r="D27" s="121" t="s">
        <v>388</v>
      </c>
      <c r="E27" s="121" t="s">
        <v>106</v>
      </c>
      <c r="F27" s="121" t="s">
        <v>399</v>
      </c>
      <c r="G27" s="328" t="s">
        <v>601</v>
      </c>
      <c r="H27" s="328" t="s">
        <v>449</v>
      </c>
      <c r="I27" s="120" t="s">
        <v>589</v>
      </c>
      <c r="J27" s="121" t="s">
        <v>400</v>
      </c>
      <c r="K27" s="241">
        <v>2010</v>
      </c>
      <c r="L27" s="241"/>
      <c r="M27" s="120" t="s">
        <v>589</v>
      </c>
      <c r="N27" s="329" t="s">
        <v>35</v>
      </c>
      <c r="O27" s="448">
        <v>1</v>
      </c>
      <c r="P27" s="337" t="s">
        <v>28</v>
      </c>
      <c r="Q27" s="130" t="s">
        <v>355</v>
      </c>
      <c r="R27" s="120">
        <f t="shared" si="0"/>
        <v>10648450</v>
      </c>
      <c r="S27" s="117" t="s">
        <v>695</v>
      </c>
    </row>
    <row r="28" spans="1:19" ht="80.25" customHeight="1" x14ac:dyDescent="0.25">
      <c r="A28" s="239">
        <v>19</v>
      </c>
      <c r="B28" s="240"/>
      <c r="C28" s="117" t="s">
        <v>463</v>
      </c>
      <c r="D28" s="121" t="s">
        <v>388</v>
      </c>
      <c r="E28" s="121" t="s">
        <v>106</v>
      </c>
      <c r="F28" s="121" t="s">
        <v>399</v>
      </c>
      <c r="G28" s="328" t="s">
        <v>601</v>
      </c>
      <c r="H28" s="328" t="s">
        <v>449</v>
      </c>
      <c r="I28" s="120" t="s">
        <v>589</v>
      </c>
      <c r="J28" s="121" t="s">
        <v>400</v>
      </c>
      <c r="K28" s="241">
        <v>2010</v>
      </c>
      <c r="L28" s="241"/>
      <c r="M28" s="120" t="s">
        <v>589</v>
      </c>
      <c r="N28" s="329" t="s">
        <v>35</v>
      </c>
      <c r="O28" s="448">
        <v>1</v>
      </c>
      <c r="P28" s="337" t="s">
        <v>28</v>
      </c>
      <c r="Q28" s="130" t="s">
        <v>355</v>
      </c>
      <c r="R28" s="120">
        <f t="shared" si="0"/>
        <v>10648450</v>
      </c>
      <c r="S28" s="117" t="s">
        <v>690</v>
      </c>
    </row>
    <row r="29" spans="1:19" ht="80.25" customHeight="1" x14ac:dyDescent="0.25">
      <c r="A29" s="239">
        <v>20</v>
      </c>
      <c r="B29" s="240"/>
      <c r="C29" s="117" t="s">
        <v>463</v>
      </c>
      <c r="D29" s="121" t="s">
        <v>388</v>
      </c>
      <c r="E29" s="121" t="s">
        <v>106</v>
      </c>
      <c r="F29" s="121" t="s">
        <v>399</v>
      </c>
      <c r="G29" s="328" t="s">
        <v>601</v>
      </c>
      <c r="H29" s="328" t="s">
        <v>449</v>
      </c>
      <c r="I29" s="120" t="s">
        <v>589</v>
      </c>
      <c r="J29" s="121" t="s">
        <v>400</v>
      </c>
      <c r="K29" s="241">
        <v>2010</v>
      </c>
      <c r="L29" s="241"/>
      <c r="M29" s="120" t="s">
        <v>589</v>
      </c>
      <c r="N29" s="329" t="s">
        <v>35</v>
      </c>
      <c r="O29" s="448">
        <v>1</v>
      </c>
      <c r="P29" s="337" t="s">
        <v>28</v>
      </c>
      <c r="Q29" s="130" t="s">
        <v>355</v>
      </c>
      <c r="R29" s="120">
        <f t="shared" si="0"/>
        <v>10648450</v>
      </c>
      <c r="S29" s="117" t="s">
        <v>691</v>
      </c>
    </row>
    <row r="30" spans="1:19" ht="80.25" customHeight="1" x14ac:dyDescent="0.25">
      <c r="A30" s="239">
        <v>21</v>
      </c>
      <c r="B30" s="240"/>
      <c r="C30" s="117" t="s">
        <v>463</v>
      </c>
      <c r="D30" s="121" t="s">
        <v>388</v>
      </c>
      <c r="E30" s="121" t="s">
        <v>106</v>
      </c>
      <c r="F30" s="121" t="s">
        <v>399</v>
      </c>
      <c r="G30" s="328" t="s">
        <v>601</v>
      </c>
      <c r="H30" s="328" t="s">
        <v>449</v>
      </c>
      <c r="I30" s="120" t="s">
        <v>589</v>
      </c>
      <c r="J30" s="121" t="s">
        <v>400</v>
      </c>
      <c r="K30" s="241">
        <v>2010</v>
      </c>
      <c r="L30" s="241"/>
      <c r="M30" s="120" t="s">
        <v>589</v>
      </c>
      <c r="N30" s="329" t="s">
        <v>35</v>
      </c>
      <c r="O30" s="448">
        <v>1</v>
      </c>
      <c r="P30" s="337" t="s">
        <v>28</v>
      </c>
      <c r="Q30" s="130" t="s">
        <v>355</v>
      </c>
      <c r="R30" s="120">
        <f t="shared" si="0"/>
        <v>10648450</v>
      </c>
      <c r="S30" s="117" t="s">
        <v>692</v>
      </c>
    </row>
    <row r="31" spans="1:19" ht="80.25" customHeight="1" x14ac:dyDescent="0.25">
      <c r="A31" s="239">
        <v>22</v>
      </c>
      <c r="B31" s="240"/>
      <c r="C31" s="117" t="s">
        <v>463</v>
      </c>
      <c r="D31" s="121" t="s">
        <v>388</v>
      </c>
      <c r="E31" s="121" t="s">
        <v>106</v>
      </c>
      <c r="F31" s="121" t="s">
        <v>399</v>
      </c>
      <c r="G31" s="328" t="s">
        <v>601</v>
      </c>
      <c r="H31" s="328" t="s">
        <v>449</v>
      </c>
      <c r="I31" s="120" t="s">
        <v>589</v>
      </c>
      <c r="J31" s="121" t="s">
        <v>400</v>
      </c>
      <c r="K31" s="241">
        <v>2010</v>
      </c>
      <c r="L31" s="241"/>
      <c r="M31" s="120" t="s">
        <v>589</v>
      </c>
      <c r="N31" s="329" t="s">
        <v>35</v>
      </c>
      <c r="O31" s="448">
        <v>1</v>
      </c>
      <c r="P31" s="337" t="s">
        <v>28</v>
      </c>
      <c r="Q31" s="130" t="s">
        <v>355</v>
      </c>
      <c r="R31" s="120">
        <f t="shared" si="0"/>
        <v>10648450</v>
      </c>
      <c r="S31" s="117" t="s">
        <v>693</v>
      </c>
    </row>
    <row r="32" spans="1:19" ht="80.25" customHeight="1" x14ac:dyDescent="0.25">
      <c r="A32" s="320">
        <v>23</v>
      </c>
      <c r="B32" s="321"/>
      <c r="C32" s="117" t="s">
        <v>463</v>
      </c>
      <c r="D32" s="121" t="s">
        <v>388</v>
      </c>
      <c r="E32" s="121" t="s">
        <v>106</v>
      </c>
      <c r="F32" s="121" t="s">
        <v>399</v>
      </c>
      <c r="G32" s="328" t="s">
        <v>601</v>
      </c>
      <c r="H32" s="328" t="s">
        <v>449</v>
      </c>
      <c r="I32" s="120" t="s">
        <v>589</v>
      </c>
      <c r="J32" s="121" t="s">
        <v>400</v>
      </c>
      <c r="K32" s="322">
        <v>2010</v>
      </c>
      <c r="L32" s="322"/>
      <c r="M32" s="120" t="s">
        <v>589</v>
      </c>
      <c r="N32" s="329" t="s">
        <v>35</v>
      </c>
      <c r="O32" s="448">
        <v>1</v>
      </c>
      <c r="P32" s="337" t="s">
        <v>28</v>
      </c>
      <c r="Q32" s="130" t="s">
        <v>355</v>
      </c>
      <c r="R32" s="120">
        <f t="shared" si="0"/>
        <v>10648450</v>
      </c>
      <c r="S32" s="117" t="s">
        <v>694</v>
      </c>
    </row>
    <row r="33" spans="1:19" ht="40.5" customHeight="1" x14ac:dyDescent="0.25">
      <c r="A33" s="599" t="s">
        <v>41</v>
      </c>
      <c r="B33" s="600"/>
      <c r="C33" s="600"/>
      <c r="D33" s="601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454">
        <f>SUM(O10:O32)</f>
        <v>23</v>
      </c>
      <c r="P33" s="238"/>
      <c r="Q33" s="238"/>
      <c r="R33" s="126">
        <f>SUM(R10:R32)</f>
        <v>263642000</v>
      </c>
      <c r="S33" s="14"/>
    </row>
    <row r="34" spans="1:19" x14ac:dyDescent="0.25"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</row>
    <row r="35" spans="1:19" x14ac:dyDescent="0.25"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</row>
    <row r="36" spans="1:19" x14ac:dyDescent="0.25">
      <c r="A36" s="574" t="s">
        <v>43</v>
      </c>
      <c r="B36" s="574"/>
      <c r="C36" s="574"/>
      <c r="D36" s="574"/>
      <c r="M36" s="574" t="s">
        <v>784</v>
      </c>
      <c r="N36" s="574"/>
      <c r="O36" s="574"/>
      <c r="P36" s="574"/>
      <c r="Q36" s="125"/>
    </row>
    <row r="37" spans="1:19" x14ac:dyDescent="0.25">
      <c r="A37" s="577" t="s">
        <v>468</v>
      </c>
      <c r="B37" s="577"/>
      <c r="C37" s="577"/>
      <c r="D37" s="577"/>
      <c r="M37" s="574" t="s">
        <v>42</v>
      </c>
      <c r="N37" s="574"/>
      <c r="O37" s="574"/>
      <c r="P37" s="574"/>
      <c r="Q37" s="125"/>
    </row>
    <row r="38" spans="1:19" x14ac:dyDescent="0.25">
      <c r="Q38" s="125"/>
    </row>
    <row r="39" spans="1:19" x14ac:dyDescent="0.25">
      <c r="Q39" s="125"/>
    </row>
    <row r="40" spans="1:19" x14ac:dyDescent="0.25">
      <c r="Q40" s="125"/>
    </row>
    <row r="41" spans="1:19" x14ac:dyDescent="0.25">
      <c r="Q41" s="125"/>
    </row>
    <row r="42" spans="1:19" x14ac:dyDescent="0.25">
      <c r="A42" s="574" t="s">
        <v>566</v>
      </c>
      <c r="B42" s="574"/>
      <c r="C42" s="574"/>
      <c r="D42" s="574"/>
      <c r="M42" s="574" t="s">
        <v>466</v>
      </c>
      <c r="N42" s="574"/>
      <c r="O42" s="574"/>
      <c r="P42" s="574"/>
    </row>
    <row r="43" spans="1:19" x14ac:dyDescent="0.25">
      <c r="A43" s="574" t="s">
        <v>567</v>
      </c>
      <c r="B43" s="574"/>
      <c r="C43" s="574"/>
      <c r="D43" s="574"/>
      <c r="M43" s="574" t="s">
        <v>467</v>
      </c>
      <c r="N43" s="574"/>
      <c r="O43" s="574"/>
      <c r="P43" s="574"/>
    </row>
    <row r="44" spans="1:19" x14ac:dyDescent="0.25">
      <c r="A44" s="574"/>
      <c r="B44" s="574"/>
      <c r="C44" s="574"/>
    </row>
    <row r="92" spans="1:18" x14ac:dyDescent="0.25">
      <c r="F92" t="s">
        <v>305</v>
      </c>
    </row>
    <row r="94" spans="1:18" x14ac:dyDescent="0.25">
      <c r="H94" s="116"/>
    </row>
    <row r="95" spans="1:18" x14ac:dyDescent="0.25">
      <c r="A95" s="574"/>
      <c r="B95" s="574"/>
      <c r="C95" s="574"/>
      <c r="D95" s="235"/>
      <c r="H95" s="116"/>
    </row>
    <row r="96" spans="1:18" x14ac:dyDescent="0.25">
      <c r="A96" s="574"/>
      <c r="B96" s="574"/>
      <c r="C96" s="574"/>
      <c r="D96" s="235"/>
      <c r="Q96" s="115"/>
      <c r="R96" s="115"/>
    </row>
    <row r="98" spans="1:17" x14ac:dyDescent="0.25">
      <c r="Q98" s="115"/>
    </row>
    <row r="100" spans="1:17" x14ac:dyDescent="0.25">
      <c r="Q100" s="115"/>
    </row>
    <row r="101" spans="1:17" x14ac:dyDescent="0.25">
      <c r="A101" s="574"/>
      <c r="B101" s="574"/>
      <c r="C101" s="574"/>
      <c r="D101" s="235"/>
    </row>
    <row r="102" spans="1:17" x14ac:dyDescent="0.25">
      <c r="A102" s="574"/>
      <c r="B102" s="574"/>
      <c r="C102" s="574"/>
      <c r="D102" s="235"/>
    </row>
    <row r="103" spans="1:17" x14ac:dyDescent="0.25">
      <c r="A103" s="574"/>
      <c r="B103" s="574"/>
      <c r="C103" s="574"/>
      <c r="D103" s="235"/>
    </row>
  </sheetData>
  <mergeCells count="36">
    <mergeCell ref="A95:C95"/>
    <mergeCell ref="A96:C96"/>
    <mergeCell ref="A101:C101"/>
    <mergeCell ref="A102:C102"/>
    <mergeCell ref="A103:C103"/>
    <mergeCell ref="A44:C44"/>
    <mergeCell ref="A10:B10"/>
    <mergeCell ref="A11:B11"/>
    <mergeCell ref="A12:B12"/>
    <mergeCell ref="A13:B13"/>
    <mergeCell ref="A33:D33"/>
    <mergeCell ref="A36:D36"/>
    <mergeCell ref="A43:D43"/>
    <mergeCell ref="S8:S9"/>
    <mergeCell ref="A1:S1"/>
    <mergeCell ref="A2:S2"/>
    <mergeCell ref="A8:B9"/>
    <mergeCell ref="C8:C9"/>
    <mergeCell ref="D8:E8"/>
    <mergeCell ref="F8:F9"/>
    <mergeCell ref="G8:H8"/>
    <mergeCell ref="I8:I9"/>
    <mergeCell ref="J8:J9"/>
    <mergeCell ref="K8:L8"/>
    <mergeCell ref="M8:M9"/>
    <mergeCell ref="N8:N9"/>
    <mergeCell ref="P8:P9"/>
    <mergeCell ref="Q8:Q9"/>
    <mergeCell ref="R8:R9"/>
    <mergeCell ref="O8:O9"/>
    <mergeCell ref="M43:P43"/>
    <mergeCell ref="M36:P36"/>
    <mergeCell ref="A37:D37"/>
    <mergeCell ref="M37:P37"/>
    <mergeCell ref="A42:D42"/>
    <mergeCell ref="M42:P42"/>
  </mergeCells>
  <printOptions horizontalCentered="1"/>
  <pageMargins left="0" right="0" top="0.59055118110236227" bottom="0" header="0.31496062992125984" footer="0.31496062992125984"/>
  <pageSetup paperSize="258" scale="56" orientation="landscape" horizontalDpi="4294967293" verticalDpi="0" r:id="rId1"/>
  <rowBreaks count="1" manualBreakCount="1">
    <brk id="2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KIB LAIN - LAIN</vt:lpstr>
      <vt:lpstr>KIB B EKSTRAKOMPTABLE 2</vt:lpstr>
      <vt:lpstr>KIB C. EKSTRAKOMPTABLE (2)</vt:lpstr>
      <vt:lpstr>MUTASI EKSTRAKOMPTABLE</vt:lpstr>
      <vt:lpstr>KIB F</vt:lpstr>
      <vt:lpstr>KIB E</vt:lpstr>
      <vt:lpstr>KIB D</vt:lpstr>
      <vt:lpstr>KIB C INVENTARIS</vt:lpstr>
      <vt:lpstr>KIB C. ASET TETAP</vt:lpstr>
      <vt:lpstr>KIB B AKT. TETAP</vt:lpstr>
      <vt:lpstr>KIB B INVENTARIS</vt:lpstr>
      <vt:lpstr>KIB A</vt:lpstr>
      <vt:lpstr>Sheet2</vt:lpstr>
      <vt:lpstr>Sheet3</vt:lpstr>
      <vt:lpstr>'KIB B AKT. TETAP'!Print_Titles</vt:lpstr>
      <vt:lpstr>'KIB B EKSTRAKOMPTABLE 2'!Print_Titles</vt:lpstr>
      <vt:lpstr>'KIB B INVENTARIS'!Print_Titles</vt:lpstr>
      <vt:lpstr>'KIB C. ASET TETAP'!Print_Titles</vt:lpstr>
      <vt:lpstr>'KIB C. EKSTRAKOMPTABLE (2)'!Print_Titles</vt:lpstr>
      <vt:lpstr>'KIB LAIN - LAIN'!Print_Titles</vt:lpstr>
      <vt:lpstr>'MUTASI EKSTRAKOMPTABLE'!Print_Titles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</cp:lastModifiedBy>
  <cp:lastPrinted>2020-06-22T01:15:55Z</cp:lastPrinted>
  <dcterms:created xsi:type="dcterms:W3CDTF">2017-01-25T01:47:04Z</dcterms:created>
  <dcterms:modified xsi:type="dcterms:W3CDTF">2020-06-22T01:16:56Z</dcterms:modified>
</cp:coreProperties>
</file>