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drawings/drawing4.xml" ContentType="application/vnd.openxmlformats-officedocument.drawing+xml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drawings/drawing5.xml" ContentType="application/vnd.openxmlformats-officedocument.drawing+xml"/>
  <Override PartName="/xl/embeddings/oleObject8.bin" ContentType="application/vnd.openxmlformats-officedocument.oleObject"/>
  <Override PartName="/xl/drawings/drawing6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drawings/drawing7.xml" ContentType="application/vnd.openxmlformats-officedocument.drawing+xml"/>
  <Override PartName="/xl/embeddings/oleObject11.bin" ContentType="application/vnd.openxmlformats-officedocument.oleObject"/>
  <Override PartName="/xl/drawings/drawing8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drawings/drawing9.xml" ContentType="application/vnd.openxmlformats-officedocument.drawing+xml"/>
  <Override PartName="/xl/embeddings/oleObject14.bin" ContentType="application/vnd.openxmlformats-officedocument.oleObject"/>
  <Override PartName="/xl/drawings/drawing10.xml" ContentType="application/vnd.openxmlformats-officedocument.drawing+xml"/>
  <Override PartName="/xl/embeddings/oleObject15.bin" ContentType="application/vnd.openxmlformats-officedocument.oleObject"/>
  <Override PartName="/xl/drawings/drawing11.xml" ContentType="application/vnd.openxmlformats-officedocument.drawing+xml"/>
  <Override PartName="/xl/embeddings/oleObject16.bin" ContentType="application/vnd.openxmlformats-officedocument.oleObject"/>
  <Override PartName="/xl/drawings/drawing12.xml" ContentType="application/vnd.openxmlformats-officedocument.drawing+xml"/>
  <Override PartName="/xl/embeddings/oleObject17.bin" ContentType="application/vnd.openxmlformats-officedocument.oleObject"/>
  <Override PartName="/xl/drawings/drawing13.xml" ContentType="application/vnd.openxmlformats-officedocument.drawing+xml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drawings/drawing15.xml" ContentType="application/vnd.openxmlformats-officedocument.drawing+xml"/>
  <Override PartName="/xl/embeddings/oleObject20.bin" ContentType="application/vnd.openxmlformats-officedocument.oleObject"/>
  <Override PartName="/xl/drawings/drawing16.xml" ContentType="application/vnd.openxmlformats-officedocument.drawing+xml"/>
  <Override PartName="/xl/embeddings/oleObject21.bin" ContentType="application/vnd.openxmlformats-officedocument.oleObject"/>
  <Override PartName="/xl/drawings/drawing17.xml" ContentType="application/vnd.openxmlformats-officedocument.drawing+xml"/>
  <Override PartName="/xl/embeddings/oleObject22.bin" ContentType="application/vnd.openxmlformats-officedocument.oleObject"/>
  <Override PartName="/xl/drawings/drawing18.xml" ContentType="application/vnd.openxmlformats-officedocument.drawing+xml"/>
  <Override PartName="/xl/embeddings/oleObject23.bin" ContentType="application/vnd.openxmlformats-officedocument.oleObject"/>
  <Override PartName="/xl/drawings/drawing19.xml" ContentType="application/vnd.openxmlformats-officedocument.drawing+xml"/>
  <Override PartName="/xl/embeddings/oleObject24.bin" ContentType="application/vnd.openxmlformats-officedocument.oleObject"/>
  <Override PartName="/xl/drawings/drawing20.xml" ContentType="application/vnd.openxmlformats-officedocument.drawing+xml"/>
  <Override PartName="/xl/embeddings/oleObject25.bin" ContentType="application/vnd.openxmlformats-officedocument.oleObject"/>
  <Override PartName="/xl/drawings/drawing21.xml" ContentType="application/vnd.openxmlformats-officedocument.drawing+xml"/>
  <Override PartName="/xl/embeddings/oleObject26.bin" ContentType="application/vnd.openxmlformats-officedocument.oleObject"/>
  <Override PartName="/xl/drawings/drawing22.xml" ContentType="application/vnd.openxmlformats-officedocument.drawing+xml"/>
  <Override PartName="/xl/embeddings/oleObject2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INI\ASET 2\REKON ASET\Rekon 2020 SM 2\"/>
    </mc:Choice>
  </mc:AlternateContent>
  <bookViews>
    <workbookView xWindow="-120" yWindow="-120" windowWidth="20730" windowHeight="11160" tabRatio="750" firstSheet="9" activeTab="16"/>
  </bookViews>
  <sheets>
    <sheet name="Rekap Mutasi Aset tetap" sheetId="1" r:id="rId1"/>
    <sheet name="DFTR MUTASI ASET TTP" sheetId="6" r:id="rId2"/>
    <sheet name="Rekap INV" sheetId="2" r:id="rId3"/>
    <sheet name="DFTR MUTASI BRG" sheetId="5" r:id="rId4"/>
    <sheet name="Mutasi Ekstarkompatible" sheetId="3" r:id="rId5"/>
    <sheet name="DFTR EKSTRA" sheetId="7" r:id="rId6"/>
    <sheet name="Mutasi Lain-lain" sheetId="4" r:id="rId7"/>
    <sheet name="Daftar Aset lain-lain" sheetId="8" r:id="rId8"/>
    <sheet name="KIB A (Aset Tetap)" sheetId="17" r:id="rId9"/>
    <sheet name="KIB B ( Aset Tetap )" sheetId="25" r:id="rId10"/>
    <sheet name="KIB B (Inven)" sheetId="26" r:id="rId11"/>
    <sheet name="KIB B (Ekstra)" sheetId="22" r:id="rId12"/>
    <sheet name="KIB B (ASet lain)" sheetId="24" r:id="rId13"/>
    <sheet name="KIB C (Aset Tetap)" sheetId="18" r:id="rId14"/>
    <sheet name="KIB C (INVEN)" sheetId="12" r:id="rId15"/>
    <sheet name="KIB C (Ekstra)" sheetId="23" r:id="rId16"/>
    <sheet name="KIB D (2)" sheetId="19" r:id="rId17"/>
    <sheet name="KIB D" sheetId="14" r:id="rId18"/>
    <sheet name="KIB E (2)" sheetId="20" r:id="rId19"/>
    <sheet name="KIB E" sheetId="15" r:id="rId20"/>
    <sheet name="KIB F (2)" sheetId="21" r:id="rId21"/>
    <sheet name="KIB F" sheetId="16" r:id="rId22"/>
  </sheets>
  <definedNames>
    <definedName name="_xlnm.Print_Titles" localSheetId="9">'KIB B ( Aset Tetap )'!$10:$12</definedName>
    <definedName name="_xlnm.Print_Titles" localSheetId="10">'KIB B (Inven)'!$9:$12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20" i="26" l="1"/>
  <c r="E20" i="26"/>
  <c r="E20" i="25"/>
  <c r="P20" i="25"/>
  <c r="P207" i="22" l="1"/>
  <c r="O207" i="22"/>
  <c r="P16" i="22"/>
  <c r="O16" i="22"/>
  <c r="N16" i="14" l="1"/>
  <c r="R18" i="5" l="1"/>
  <c r="S18" i="5"/>
  <c r="T18" i="5"/>
  <c r="Q18" i="5"/>
  <c r="E23" i="2"/>
  <c r="P15" i="18" l="1"/>
  <c r="N15" i="8" l="1"/>
  <c r="O15" i="8"/>
  <c r="P15" i="8"/>
  <c r="M15" i="8"/>
  <c r="P29" i="24" l="1"/>
  <c r="P18" i="12" l="1"/>
  <c r="M21" i="17"/>
  <c r="R18" i="6" l="1"/>
  <c r="S18" i="6"/>
  <c r="T18" i="6"/>
  <c r="Q18" i="6"/>
  <c r="P14" i="22" l="1"/>
  <c r="P209" i="22" s="1"/>
  <c r="O14" i="22"/>
  <c r="O209" i="22" s="1"/>
  <c r="P136" i="26"/>
  <c r="P16" i="26"/>
  <c r="P13" i="26"/>
  <c r="E14" i="25"/>
  <c r="E117" i="25"/>
  <c r="E16" i="25"/>
  <c r="P117" i="25"/>
  <c r="P16" i="25"/>
  <c r="P14" i="25"/>
  <c r="T73" i="5"/>
  <c r="S73" i="5"/>
  <c r="R73" i="5"/>
  <c r="Q73" i="5"/>
  <c r="L14" i="1"/>
  <c r="L15" i="1"/>
  <c r="T69" i="6"/>
  <c r="S69" i="6"/>
  <c r="R69" i="6"/>
  <c r="Q69" i="6"/>
  <c r="P19" i="18"/>
  <c r="P139" i="26" l="1"/>
  <c r="P120" i="25"/>
  <c r="E120" i="25"/>
  <c r="E136" i="26"/>
  <c r="E16" i="26"/>
  <c r="E13" i="26"/>
  <c r="T115" i="26"/>
  <c r="T74" i="26"/>
  <c r="E139" i="26" l="1"/>
  <c r="L18" i="1"/>
  <c r="O29" i="24" l="1"/>
  <c r="R16" i="23"/>
  <c r="Q16" i="23"/>
  <c r="T119" i="22"/>
  <c r="T109" i="8" l="1"/>
  <c r="N109" i="8"/>
  <c r="M109" i="8"/>
  <c r="N104" i="7"/>
  <c r="M104" i="7"/>
  <c r="S109" i="8"/>
  <c r="N15" i="4"/>
  <c r="N16" i="4"/>
  <c r="N17" i="4"/>
  <c r="N18" i="4"/>
  <c r="N19" i="4"/>
  <c r="N20" i="4"/>
  <c r="N21" i="4"/>
  <c r="N22" i="4"/>
  <c r="N14" i="4"/>
  <c r="L15" i="4"/>
  <c r="L16" i="4"/>
  <c r="L17" i="4"/>
  <c r="L18" i="4"/>
  <c r="L19" i="4"/>
  <c r="L20" i="4"/>
  <c r="L21" i="4"/>
  <c r="L22" i="4"/>
  <c r="L14" i="4"/>
  <c r="N12" i="4"/>
  <c r="L12" i="4"/>
  <c r="T104" i="7"/>
  <c r="S104" i="7"/>
  <c r="Q104" i="7"/>
  <c r="R104" i="7"/>
  <c r="W103" i="7"/>
  <c r="W101" i="7"/>
  <c r="W104" i="7" l="1"/>
  <c r="L36" i="2" l="1"/>
  <c r="L34" i="2"/>
  <c r="L33" i="2"/>
  <c r="L32" i="2"/>
  <c r="L30" i="2"/>
  <c r="L29" i="2"/>
  <c r="L28" i="2"/>
  <c r="L27" i="2"/>
  <c r="L25" i="2"/>
  <c r="L24" i="2"/>
  <c r="L22" i="2"/>
  <c r="L21" i="2"/>
  <c r="L20" i="2"/>
  <c r="L19" i="2"/>
  <c r="L18" i="2"/>
  <c r="L17" i="2"/>
  <c r="L16" i="2"/>
  <c r="L15" i="2"/>
  <c r="L14" i="2"/>
  <c r="N36" i="2"/>
  <c r="N34" i="2"/>
  <c r="N33" i="2"/>
  <c r="N32" i="2"/>
  <c r="N30" i="2"/>
  <c r="N29" i="2"/>
  <c r="N28" i="2"/>
  <c r="N27" i="2"/>
  <c r="N25" i="2"/>
  <c r="N24" i="2"/>
  <c r="N22" i="2"/>
  <c r="N21" i="2"/>
  <c r="N20" i="2"/>
  <c r="N19" i="2"/>
  <c r="N18" i="2"/>
  <c r="N17" i="2"/>
  <c r="N16" i="2"/>
  <c r="N15" i="2"/>
  <c r="N12" i="2"/>
  <c r="L12" i="2"/>
  <c r="K35" i="2"/>
  <c r="I35" i="2"/>
  <c r="K31" i="2"/>
  <c r="I31" i="2"/>
  <c r="G35" i="2"/>
  <c r="G31" i="2"/>
  <c r="K26" i="2"/>
  <c r="I26" i="2"/>
  <c r="G26" i="2"/>
  <c r="G23" i="2"/>
  <c r="K23" i="2"/>
  <c r="N23" i="2" l="1"/>
  <c r="N36" i="1"/>
  <c r="N34" i="1"/>
  <c r="N33" i="1"/>
  <c r="N32" i="1"/>
  <c r="N30" i="1"/>
  <c r="N29" i="1"/>
  <c r="N28" i="1"/>
  <c r="N27" i="1"/>
  <c r="N25" i="1"/>
  <c r="N24" i="1"/>
  <c r="L24" i="1"/>
  <c r="K31" i="1"/>
  <c r="I31" i="1"/>
  <c r="G31" i="1"/>
  <c r="K26" i="1"/>
  <c r="I26" i="1"/>
  <c r="G26" i="1"/>
  <c r="E26" i="1"/>
  <c r="N31" i="1" l="1"/>
  <c r="N26" i="1"/>
  <c r="N14" i="2"/>
  <c r="N34" i="3" l="1"/>
  <c r="N33" i="3"/>
  <c r="N32" i="3"/>
  <c r="N30" i="3"/>
  <c r="N29" i="3"/>
  <c r="N28" i="3"/>
  <c r="N27" i="3"/>
  <c r="N25" i="3"/>
  <c r="N24" i="3"/>
  <c r="N22" i="3"/>
  <c r="N21" i="3"/>
  <c r="N20" i="3"/>
  <c r="N19" i="3"/>
  <c r="N18" i="3"/>
  <c r="N17" i="3"/>
  <c r="N16" i="3"/>
  <c r="N15" i="3"/>
  <c r="N12" i="3"/>
  <c r="N14" i="3"/>
  <c r="L14" i="3"/>
  <c r="N23" i="1"/>
  <c r="N22" i="1"/>
  <c r="N21" i="1"/>
  <c r="N20" i="1"/>
  <c r="N19" i="1"/>
  <c r="N18" i="1"/>
  <c r="N17" i="1"/>
  <c r="N16" i="1"/>
  <c r="N15" i="1"/>
  <c r="N14" i="1"/>
  <c r="N12" i="1"/>
  <c r="L22" i="1"/>
  <c r="L21" i="1"/>
  <c r="L20" i="1"/>
  <c r="L19" i="1"/>
  <c r="L17" i="1"/>
  <c r="L16" i="1"/>
  <c r="L12" i="1"/>
  <c r="N13" i="1" l="1"/>
  <c r="N21" i="17" l="1"/>
  <c r="E13" i="1" l="1"/>
  <c r="S17" i="7"/>
  <c r="T17" i="7"/>
  <c r="R17" i="7"/>
  <c r="Q17" i="7"/>
  <c r="L18" i="3" l="1"/>
  <c r="T15" i="8" l="1"/>
  <c r="S15" i="8"/>
  <c r="L35" i="4"/>
  <c r="J35" i="4"/>
  <c r="H35" i="4"/>
  <c r="E35" i="4"/>
  <c r="L31" i="4"/>
  <c r="J31" i="4"/>
  <c r="H31" i="4"/>
  <c r="E31" i="4"/>
  <c r="L26" i="4"/>
  <c r="J26" i="4"/>
  <c r="H26" i="4"/>
  <c r="E26" i="4"/>
  <c r="N25" i="4"/>
  <c r="L25" i="4"/>
  <c r="L23" i="4" s="1"/>
  <c r="N24" i="4"/>
  <c r="K23" i="4"/>
  <c r="J23" i="4"/>
  <c r="I23" i="4"/>
  <c r="H23" i="4"/>
  <c r="G23" i="4"/>
  <c r="E23" i="4"/>
  <c r="N13" i="4"/>
  <c r="K13" i="4"/>
  <c r="J13" i="4"/>
  <c r="I13" i="4"/>
  <c r="H13" i="4"/>
  <c r="G13" i="4"/>
  <c r="E13" i="4"/>
  <c r="N11" i="4"/>
  <c r="L11" i="4"/>
  <c r="K11" i="4"/>
  <c r="J11" i="4"/>
  <c r="I11" i="4"/>
  <c r="H11" i="4"/>
  <c r="G11" i="4"/>
  <c r="E11" i="4"/>
  <c r="K37" i="4" l="1"/>
  <c r="E37" i="4"/>
  <c r="I37" i="4"/>
  <c r="G37" i="4"/>
  <c r="N23" i="4"/>
  <c r="N37" i="4" s="1"/>
  <c r="J37" i="4"/>
  <c r="H37" i="4"/>
  <c r="L13" i="4"/>
  <c r="L37" i="4" s="1"/>
  <c r="L35" i="3" l="1"/>
  <c r="J35" i="3"/>
  <c r="H35" i="3"/>
  <c r="E35" i="3"/>
  <c r="L31" i="3"/>
  <c r="J31" i="3"/>
  <c r="H31" i="3"/>
  <c r="E31" i="3"/>
  <c r="L26" i="3"/>
  <c r="J26" i="3"/>
  <c r="H26" i="3"/>
  <c r="E26" i="3"/>
  <c r="L25" i="3"/>
  <c r="L23" i="3" s="1"/>
  <c r="K23" i="3"/>
  <c r="J23" i="3"/>
  <c r="I23" i="3"/>
  <c r="H23" i="3"/>
  <c r="G23" i="3"/>
  <c r="E23" i="3"/>
  <c r="L19" i="3"/>
  <c r="K13" i="3"/>
  <c r="J13" i="3"/>
  <c r="I13" i="3"/>
  <c r="H13" i="3"/>
  <c r="G13" i="3"/>
  <c r="E13" i="3"/>
  <c r="N11" i="3"/>
  <c r="L11" i="3"/>
  <c r="K11" i="3"/>
  <c r="J11" i="3"/>
  <c r="I11" i="3"/>
  <c r="H11" i="3"/>
  <c r="G11" i="3"/>
  <c r="E11" i="3"/>
  <c r="L35" i="2"/>
  <c r="J35" i="2"/>
  <c r="H35" i="2"/>
  <c r="E35" i="2"/>
  <c r="L31" i="2"/>
  <c r="J31" i="2"/>
  <c r="H31" i="2"/>
  <c r="E31" i="2"/>
  <c r="L26" i="2"/>
  <c r="J26" i="2"/>
  <c r="H26" i="2"/>
  <c r="E26" i="2"/>
  <c r="L23" i="2"/>
  <c r="J23" i="2"/>
  <c r="I23" i="2"/>
  <c r="H23" i="2"/>
  <c r="L13" i="2"/>
  <c r="K13" i="2"/>
  <c r="J13" i="2"/>
  <c r="I13" i="2"/>
  <c r="H13" i="2"/>
  <c r="G13" i="2"/>
  <c r="E13" i="2"/>
  <c r="N11" i="2"/>
  <c r="L11" i="2"/>
  <c r="K11" i="2"/>
  <c r="J11" i="2"/>
  <c r="I11" i="2"/>
  <c r="H11" i="2"/>
  <c r="G11" i="2"/>
  <c r="E11" i="2"/>
  <c r="L35" i="1"/>
  <c r="J35" i="1"/>
  <c r="H35" i="1"/>
  <c r="E35" i="1"/>
  <c r="L31" i="1"/>
  <c r="J31" i="1"/>
  <c r="H31" i="1"/>
  <c r="E31" i="1"/>
  <c r="L26" i="1"/>
  <c r="J26" i="1"/>
  <c r="H26" i="1"/>
  <c r="L23" i="1"/>
  <c r="K23" i="1"/>
  <c r="J23" i="1"/>
  <c r="I23" i="1"/>
  <c r="H23" i="1"/>
  <c r="G23" i="1"/>
  <c r="E23" i="1"/>
  <c r="K13" i="1"/>
  <c r="J13" i="1"/>
  <c r="I13" i="1"/>
  <c r="H13" i="1"/>
  <c r="G13" i="1"/>
  <c r="N11" i="1"/>
  <c r="N37" i="1" s="1"/>
  <c r="L11" i="1"/>
  <c r="K11" i="1"/>
  <c r="J11" i="1"/>
  <c r="I11" i="1"/>
  <c r="H11" i="1"/>
  <c r="G11" i="1"/>
  <c r="E11" i="1"/>
  <c r="G37" i="3" l="1"/>
  <c r="I37" i="2"/>
  <c r="K37" i="1"/>
  <c r="K37" i="2"/>
  <c r="L37" i="2"/>
  <c r="I37" i="1"/>
  <c r="N23" i="3"/>
  <c r="E37" i="3"/>
  <c r="E37" i="2"/>
  <c r="H37" i="2"/>
  <c r="E37" i="1"/>
  <c r="J37" i="1"/>
  <c r="J37" i="3"/>
  <c r="I37" i="3"/>
  <c r="H37" i="3"/>
  <c r="H37" i="1"/>
  <c r="K37" i="3"/>
  <c r="N13" i="3"/>
  <c r="L13" i="3"/>
  <c r="L37" i="3" s="1"/>
  <c r="J37" i="2"/>
  <c r="G37" i="2"/>
  <c r="N13" i="2"/>
  <c r="G37" i="1"/>
  <c r="L13" i="1"/>
  <c r="L37" i="1" s="1"/>
  <c r="N37" i="2" l="1"/>
  <c r="N37" i="3"/>
</calcChain>
</file>

<file path=xl/sharedStrings.xml><?xml version="1.0" encoding="utf-8"?>
<sst xmlns="http://schemas.openxmlformats.org/spreadsheetml/2006/main" count="22174" uniqueCount="713">
  <si>
    <t>REKAPITULASI JUMLAH MUTASI ASET TETAP</t>
  </si>
  <si>
    <t>Kode Bidang</t>
  </si>
  <si>
    <t>Nama Barng</t>
  </si>
  <si>
    <t>Mutasi</t>
  </si>
  <si>
    <t>Berkurang</t>
  </si>
  <si>
    <t>Bertambah</t>
  </si>
  <si>
    <t>Jml</t>
  </si>
  <si>
    <t xml:space="preserve">Satuan </t>
  </si>
  <si>
    <t>Nilai (Rp)</t>
  </si>
  <si>
    <t>1</t>
  </si>
  <si>
    <t>3</t>
  </si>
  <si>
    <t>01</t>
  </si>
  <si>
    <t>Tanah</t>
  </si>
  <si>
    <t>Bidang</t>
  </si>
  <si>
    <t>- Tanah</t>
  </si>
  <si>
    <t>02</t>
  </si>
  <si>
    <t>Peralatan dan Mesin</t>
  </si>
  <si>
    <t>Buah/set</t>
  </si>
  <si>
    <t>- Alat-alat besar</t>
  </si>
  <si>
    <t>Buah</t>
  </si>
  <si>
    <t>03</t>
  </si>
  <si>
    <t>- Alat-alat angkutan</t>
  </si>
  <si>
    <t>04</t>
  </si>
  <si>
    <t>- Alat-alat bengkel dan Alat Ukur</t>
  </si>
  <si>
    <t>05</t>
  </si>
  <si>
    <t>- Alat-alat pertanian dan peternakan</t>
  </si>
  <si>
    <t>06</t>
  </si>
  <si>
    <t>- Alat-alat kantor dan rumah tangga</t>
  </si>
  <si>
    <t>07</t>
  </si>
  <si>
    <t>- Alat-alat studio dan Alat Komunikasi</t>
  </si>
  <si>
    <t>08</t>
  </si>
  <si>
    <t>- Alat-alat Kedokteran</t>
  </si>
  <si>
    <t>09</t>
  </si>
  <si>
    <t>- Alat-alat laboratorium</t>
  </si>
  <si>
    <t>10</t>
  </si>
  <si>
    <t>- Alat-alat keamanan</t>
  </si>
  <si>
    <t>Gedung dan bangunan</t>
  </si>
  <si>
    <t>11</t>
  </si>
  <si>
    <t>- Bangunan gedung</t>
  </si>
  <si>
    <t>12</t>
  </si>
  <si>
    <t>- Bangunan Monumen / Menara</t>
  </si>
  <si>
    <t>Jalan,Irigasi dan Jaringan</t>
  </si>
  <si>
    <t>13</t>
  </si>
  <si>
    <t>- Jalan dan Jembatan</t>
  </si>
  <si>
    <t>14</t>
  </si>
  <si>
    <t>- Bangunan air (Irigasi)</t>
  </si>
  <si>
    <t>15</t>
  </si>
  <si>
    <t>- Instalasi</t>
  </si>
  <si>
    <t>16</t>
  </si>
  <si>
    <t>- Jaringan</t>
  </si>
  <si>
    <t>Aset Tetap Lainnya</t>
  </si>
  <si>
    <t>Buah/set/Ekor</t>
  </si>
  <si>
    <t>053</t>
  </si>
  <si>
    <t>17</t>
  </si>
  <si>
    <t>- Buku perpustakaan</t>
  </si>
  <si>
    <t>18</t>
  </si>
  <si>
    <t>- Barang bercorak seni/budaya</t>
  </si>
  <si>
    <t>19</t>
  </si>
  <si>
    <t>- Hewan/Ternak dan Tumbuhan</t>
  </si>
  <si>
    <t>Ekor/buah</t>
  </si>
  <si>
    <t>Kontruksi Dalam Pengerjaan</t>
  </si>
  <si>
    <t>20</t>
  </si>
  <si>
    <t>- Kontruksi dalam Pengerjaan</t>
  </si>
  <si>
    <t>TOTAL</t>
  </si>
  <si>
    <t>Lokasi : KELURAHAN DITOTRUNAN (13215002)</t>
  </si>
  <si>
    <t>LURAH DITOTRUNAN</t>
  </si>
  <si>
    <t>REKAPITULASI JUMLAH MUTASI BARANG</t>
  </si>
  <si>
    <t>REKAPITULASI JUMLAH MUTASI EKSTRA KOMPATIBLE</t>
  </si>
  <si>
    <t>REKAPITULASI JUMLAH MUTASI ASET LAIN-LAIN</t>
  </si>
  <si>
    <t>DAFTAR MUTASI BARANG</t>
  </si>
  <si>
    <t>PERIODE</t>
  </si>
  <si>
    <t>KABUPATEN</t>
  </si>
  <si>
    <t>: LUMAJANG</t>
  </si>
  <si>
    <t>Unit Lokasi</t>
  </si>
  <si>
    <t>: 13215002</t>
  </si>
  <si>
    <t>Kepemilikan</t>
  </si>
  <si>
    <t>: 12 - PEMERINTAH KABUPATEN / KOTA</t>
  </si>
  <si>
    <t>NO</t>
  </si>
  <si>
    <t>Kode</t>
  </si>
  <si>
    <t>No. Reg</t>
  </si>
  <si>
    <t>Spesifikasi Barang</t>
  </si>
  <si>
    <t>Cara Peroleh</t>
  </si>
  <si>
    <t>Tanggal Peroleh</t>
  </si>
  <si>
    <t>Ukuran Barang</t>
  </si>
  <si>
    <t>Satuan</t>
  </si>
  <si>
    <t>Mutasi Perubahan</t>
  </si>
  <si>
    <t>Ket</t>
  </si>
  <si>
    <t>Lokasi</t>
  </si>
  <si>
    <t>Barang</t>
  </si>
  <si>
    <t>Jenis Barang</t>
  </si>
  <si>
    <t>Merk/Tipe</t>
  </si>
  <si>
    <t>Bahan</t>
  </si>
  <si>
    <t>Brg</t>
  </si>
  <si>
    <t>Nilai</t>
  </si>
  <si>
    <t>0206030202</t>
  </si>
  <si>
    <t>00002</t>
  </si>
  <si>
    <t>Laptop</t>
  </si>
  <si>
    <t>Campuran</t>
  </si>
  <si>
    <t>0206020603</t>
  </si>
  <si>
    <t>0206020161</t>
  </si>
  <si>
    <t>00001-00002</t>
  </si>
  <si>
    <t>Sound System</t>
  </si>
  <si>
    <t>Tripod</t>
  </si>
  <si>
    <t>Besi</t>
  </si>
  <si>
    <t>0206020614</t>
  </si>
  <si>
    <t>0206020406</t>
  </si>
  <si>
    <t>Kipas Angin</t>
  </si>
  <si>
    <t>Sakai</t>
  </si>
  <si>
    <t>00001</t>
  </si>
  <si>
    <t>Wastafel</t>
  </si>
  <si>
    <t>0311010104</t>
  </si>
  <si>
    <t>06-05-2016</t>
  </si>
  <si>
    <t>JUMLAH</t>
  </si>
  <si>
    <t>Mengetahui</t>
  </si>
  <si>
    <t>LURAH</t>
  </si>
  <si>
    <t>PENGURUS BARANG</t>
  </si>
  <si>
    <t>DAFTAR MUTASI EKSTRA KOMTABEL</t>
  </si>
  <si>
    <t>DAFTAR MUTASI ASET TETAP</t>
  </si>
  <si>
    <t>DAFTAR MUTASI ASET LAIN - LAIN</t>
  </si>
  <si>
    <t>No.</t>
  </si>
  <si>
    <t>No.       Reg</t>
  </si>
  <si>
    <t>Cara Perolehan</t>
  </si>
  <si>
    <t>Tanggal Perolehan</t>
  </si>
  <si>
    <t xml:space="preserve">Kondisi Awal </t>
  </si>
  <si>
    <t>Kondisi Akhir</t>
  </si>
  <si>
    <t>Ket.</t>
  </si>
  <si>
    <t>: 13215002 - KELURAHAN DITOTRUNAN</t>
  </si>
  <si>
    <t>TANAH</t>
  </si>
  <si>
    <t xml:space="preserve">Jenis Barang / Nama Barang </t>
  </si>
  <si>
    <t>Nomor</t>
  </si>
  <si>
    <t>Luas         (M2)</t>
  </si>
  <si>
    <t>Tahun Pengadaan</t>
  </si>
  <si>
    <t>Letak / Alamat</t>
  </si>
  <si>
    <t>Status Tanah</t>
  </si>
  <si>
    <t>Penggunaan</t>
  </si>
  <si>
    <t>Asal usul</t>
  </si>
  <si>
    <t>Harga</t>
  </si>
  <si>
    <t>Keterangan</t>
  </si>
  <si>
    <t>Kode Barang</t>
  </si>
  <si>
    <t>Register</t>
  </si>
  <si>
    <t>Hak</t>
  </si>
  <si>
    <t>Sertifikat</t>
  </si>
  <si>
    <t xml:space="preserve">Tanggal </t>
  </si>
  <si>
    <t>Tanah Eks.      Bengkok Kelurahan</t>
  </si>
  <si>
    <t>0101020101</t>
  </si>
  <si>
    <t>Pembelian</t>
  </si>
  <si>
    <t>HAK PAKAI</t>
  </si>
  <si>
    <t>02-01-1995</t>
  </si>
  <si>
    <t>00003</t>
  </si>
  <si>
    <t>00004</t>
  </si>
  <si>
    <t>0101110401</t>
  </si>
  <si>
    <t>00005</t>
  </si>
  <si>
    <t>PERALATAN DAN MESIN</t>
  </si>
  <si>
    <t>Jumlah Barang</t>
  </si>
  <si>
    <t>Merk / Tipe</t>
  </si>
  <si>
    <t>Ukuran / CC</t>
  </si>
  <si>
    <t>Tahun Pembelian</t>
  </si>
  <si>
    <t>Asal Usul          cara Perolehan</t>
  </si>
  <si>
    <t>Pabrik</t>
  </si>
  <si>
    <t>Rangka</t>
  </si>
  <si>
    <t>Mesin</t>
  </si>
  <si>
    <t>Polisi</t>
  </si>
  <si>
    <t>BPKB</t>
  </si>
  <si>
    <t>0203010501</t>
  </si>
  <si>
    <t>Sepeda Motor</t>
  </si>
  <si>
    <t>Honda Win</t>
  </si>
  <si>
    <t>-</t>
  </si>
  <si>
    <t>PEMBELIAN</t>
  </si>
  <si>
    <t>2008</t>
  </si>
  <si>
    <t>0206010103</t>
  </si>
  <si>
    <t>Mesin Ketik</t>
  </si>
  <si>
    <t>2003</t>
  </si>
  <si>
    <t>besi</t>
  </si>
  <si>
    <t>2016</t>
  </si>
  <si>
    <t>0206010404</t>
  </si>
  <si>
    <t>2002</t>
  </si>
  <si>
    <t>2013</t>
  </si>
  <si>
    <t>00007</t>
  </si>
  <si>
    <t>00008</t>
  </si>
  <si>
    <t>00006</t>
  </si>
  <si>
    <t>0206020101</t>
  </si>
  <si>
    <t>Kayu</t>
  </si>
  <si>
    <t>Lemari Kayu</t>
  </si>
  <si>
    <t>kayu</t>
  </si>
  <si>
    <t>campuran</t>
  </si>
  <si>
    <t>0206020105</t>
  </si>
  <si>
    <t>0206020107</t>
  </si>
  <si>
    <t>0206020127</t>
  </si>
  <si>
    <t>Kursi Rapat</t>
  </si>
  <si>
    <t>Isabel</t>
  </si>
  <si>
    <t>Kursi Rapat (Plastik)</t>
  </si>
  <si>
    <t>Plastik</t>
  </si>
  <si>
    <t>2007</t>
  </si>
  <si>
    <t>00009</t>
  </si>
  <si>
    <t>00010</t>
  </si>
  <si>
    <t>00011</t>
  </si>
  <si>
    <t>00014</t>
  </si>
  <si>
    <t>00015</t>
  </si>
  <si>
    <t>00051</t>
  </si>
  <si>
    <t>00052</t>
  </si>
  <si>
    <t>00053</t>
  </si>
  <si>
    <t>00054</t>
  </si>
  <si>
    <t>00055</t>
  </si>
  <si>
    <t>00056</t>
  </si>
  <si>
    <t>0206020134</t>
  </si>
  <si>
    <t>2004</t>
  </si>
  <si>
    <t>Kursi Lipat</t>
  </si>
  <si>
    <t>Meja Komputer</t>
  </si>
  <si>
    <t>Kain</t>
  </si>
  <si>
    <t>2010</t>
  </si>
  <si>
    <t>0206020203</t>
  </si>
  <si>
    <t>Jam Dinding</t>
  </si>
  <si>
    <t>2015</t>
  </si>
  <si>
    <t>0206020608</t>
  </si>
  <si>
    <t>2006</t>
  </si>
  <si>
    <t>UPS</t>
  </si>
  <si>
    <t>0206020622</t>
  </si>
  <si>
    <t>Kamera Digital</t>
  </si>
  <si>
    <t>020603</t>
  </si>
  <si>
    <t>Komputer</t>
  </si>
  <si>
    <t>0206030201</t>
  </si>
  <si>
    <t>Campur</t>
  </si>
  <si>
    <t>0206030408</t>
  </si>
  <si>
    <t>Printer</t>
  </si>
  <si>
    <t>Canon</t>
  </si>
  <si>
    <t>0206030503</t>
  </si>
  <si>
    <t>0206040106</t>
  </si>
  <si>
    <t>BANTUAN</t>
  </si>
  <si>
    <t>0206040108</t>
  </si>
  <si>
    <t>0206040306</t>
  </si>
  <si>
    <t>0207020111</t>
  </si>
  <si>
    <t>Pesawat Telephone</t>
  </si>
  <si>
    <t>KARTU INVENTARIS BARANG (KIB) B - ASET TETAP</t>
  </si>
  <si>
    <t>BANGUNAN DAN GEDUNG</t>
  </si>
  <si>
    <t>Kondisi Bangunan (R, KB, RB)</t>
  </si>
  <si>
    <t>Konst. Bangunan</t>
  </si>
  <si>
    <t>Luas Lantai (M2)</t>
  </si>
  <si>
    <t>Letak Lokasi / Alamat</t>
  </si>
  <si>
    <t>Dokumen Gedung</t>
  </si>
  <si>
    <t>Luas (M2)</t>
  </si>
  <si>
    <t>Nomor Kode Tanah</t>
  </si>
  <si>
    <t>Asal Usul</t>
  </si>
  <si>
    <t>Reg</t>
  </si>
  <si>
    <t>Tingkat / Tidak</t>
  </si>
  <si>
    <t>Beton / Tidak</t>
  </si>
  <si>
    <t>Tanggal</t>
  </si>
  <si>
    <t>0311010101</t>
  </si>
  <si>
    <t>BAIK</t>
  </si>
  <si>
    <t>Tidak</t>
  </si>
  <si>
    <t>JALAN, IRIGASI, DAN JARINGAN</t>
  </si>
  <si>
    <t>Konstruksi</t>
  </si>
  <si>
    <t>Panjang (KM)</t>
  </si>
  <si>
    <t>Lebar (M)</t>
  </si>
  <si>
    <t>Luas  (M2)</t>
  </si>
  <si>
    <t xml:space="preserve">Letak / Lokasi </t>
  </si>
  <si>
    <t xml:space="preserve">Dokumen </t>
  </si>
  <si>
    <t>Kondisi</t>
  </si>
  <si>
    <t>ASET TETAP LAINNYA</t>
  </si>
  <si>
    <t>Buku Perpustakaan</t>
  </si>
  <si>
    <t>Barang Bercorak Kesenian / Kebudayaan</t>
  </si>
  <si>
    <t>Hewan / Ternak dan Tumbuhan</t>
  </si>
  <si>
    <t>Jumlah</t>
  </si>
  <si>
    <t>Tahun Cetak / Beli</t>
  </si>
  <si>
    <t>Judul/ Pencipta</t>
  </si>
  <si>
    <t>Spesifikasi</t>
  </si>
  <si>
    <t>Asal Daerah</t>
  </si>
  <si>
    <t>Pencipta</t>
  </si>
  <si>
    <t>Jenis</t>
  </si>
  <si>
    <t>Ukuran</t>
  </si>
  <si>
    <t>KONSTRUKSI DALAM PENGERJAAN</t>
  </si>
  <si>
    <t>Bangunan (P, SP, D)</t>
  </si>
  <si>
    <t>Konstruksi Bangunan</t>
  </si>
  <si>
    <t>Letak / Lokasi Alamat</t>
  </si>
  <si>
    <t>Dokumen</t>
  </si>
  <si>
    <t>Tanggal Mulai</t>
  </si>
  <si>
    <t>Asal Usul Pembiayaan</t>
  </si>
  <si>
    <t>Nilai Kontrak</t>
  </si>
  <si>
    <t>Tingkat</t>
  </si>
  <si>
    <t>Beton</t>
  </si>
  <si>
    <t>: 13215007 - KELURAHAN DITOTRUNAN</t>
  </si>
  <si>
    <t>Jl. MK. Sampurno Lumajang ,    Kabupaten Lumajang</t>
  </si>
  <si>
    <t>Tanah Bangunan       Kelurahan</t>
  </si>
  <si>
    <t>0202030402</t>
  </si>
  <si>
    <t>0202030502</t>
  </si>
  <si>
    <t>0206010405</t>
  </si>
  <si>
    <t>0206010412</t>
  </si>
  <si>
    <t>0206010501</t>
  </si>
  <si>
    <t>0206010506</t>
  </si>
  <si>
    <t>0206010510</t>
  </si>
  <si>
    <t>0206020110</t>
  </si>
  <si>
    <t>0206020128</t>
  </si>
  <si>
    <t>0206020133</t>
  </si>
  <si>
    <t>0206020201</t>
  </si>
  <si>
    <t>0206020604</t>
  </si>
  <si>
    <t>0206020625</t>
  </si>
  <si>
    <t>0206020627</t>
  </si>
  <si>
    <t>0206020637</t>
  </si>
  <si>
    <t>0206030502</t>
  </si>
  <si>
    <t>0206030510</t>
  </si>
  <si>
    <t>0206030604</t>
  </si>
  <si>
    <t>0206040308</t>
  </si>
  <si>
    <t>0207020108</t>
  </si>
  <si>
    <t>Genset</t>
  </si>
  <si>
    <t>Pompa air</t>
  </si>
  <si>
    <t>Rak Buku</t>
  </si>
  <si>
    <t>Filling Kabinet</t>
  </si>
  <si>
    <t>Almari Katalog</t>
  </si>
  <si>
    <t>Lemari Arsip Almunium</t>
  </si>
  <si>
    <t>Papan Data</t>
  </si>
  <si>
    <t>Papan Nama Kelurahan</t>
  </si>
  <si>
    <t>Papan Nama Neon Box</t>
  </si>
  <si>
    <t>White Board (Papan Melamin)</t>
  </si>
  <si>
    <t>LCD proyektor</t>
  </si>
  <si>
    <t>Lemari arsip</t>
  </si>
  <si>
    <t>Kursi tunggu stainless</t>
  </si>
  <si>
    <t>Meja Kursi Tamu/Zice</t>
  </si>
  <si>
    <t>Meja Rapat</t>
  </si>
  <si>
    <t>Kursi tamu/sofa</t>
  </si>
  <si>
    <t>Kursi Panjang</t>
  </si>
  <si>
    <t>Jam dinding</t>
  </si>
  <si>
    <t>Televisi / TV Color</t>
  </si>
  <si>
    <t>TV LED</t>
  </si>
  <si>
    <t>Tape Radio</t>
  </si>
  <si>
    <t>Microphone</t>
  </si>
  <si>
    <t>Timbangan Badan</t>
  </si>
  <si>
    <t>Taplak meja kecil</t>
  </si>
  <si>
    <t>Taplak meja besar</t>
  </si>
  <si>
    <t>Gorden</t>
  </si>
  <si>
    <t>Tangga</t>
  </si>
  <si>
    <t>Komputer desktop</t>
  </si>
  <si>
    <t>PC Komputer core i3</t>
  </si>
  <si>
    <t>Pc Komputer I-Finance</t>
  </si>
  <si>
    <t>Lap Top</t>
  </si>
  <si>
    <t>Monitor</t>
  </si>
  <si>
    <t>Printer Cannon MP237</t>
  </si>
  <si>
    <t>Mother bord</t>
  </si>
  <si>
    <t>Kaca Filter monitor</t>
  </si>
  <si>
    <t>Flashdisk</t>
  </si>
  <si>
    <t>Modem</t>
  </si>
  <si>
    <t>Meja kerja Pejabat Es-IV</t>
  </si>
  <si>
    <t>Meja Kerja Staf / Non</t>
  </si>
  <si>
    <t>Meja Kerja Kantor</t>
  </si>
  <si>
    <t>Kursi Kerja Pejabat Es-IV</t>
  </si>
  <si>
    <t>Kursi</t>
  </si>
  <si>
    <t>Sound system</t>
  </si>
  <si>
    <t>Honda</t>
  </si>
  <si>
    <t>Olivety</t>
  </si>
  <si>
    <t>Sony VPL-EX 200</t>
  </si>
  <si>
    <t>Cosmos</t>
  </si>
  <si>
    <t>Miyako</t>
  </si>
  <si>
    <t>SAMSUNG</t>
  </si>
  <si>
    <t>Fahenheit</t>
  </si>
  <si>
    <t>nikon</t>
  </si>
  <si>
    <t>LG</t>
  </si>
  <si>
    <t>Inforce</t>
  </si>
  <si>
    <t>Lenovo</t>
  </si>
  <si>
    <t>Canon MP 258</t>
  </si>
  <si>
    <t>Canon iP 2770</t>
  </si>
  <si>
    <t>Cannon</t>
  </si>
  <si>
    <t>PC chip</t>
  </si>
  <si>
    <t>Kenika</t>
  </si>
  <si>
    <t>Kingston</t>
  </si>
  <si>
    <t>Speedy</t>
  </si>
  <si>
    <t>Hodrolis sandaran pendek</t>
  </si>
  <si>
    <t>Verona/KS 218 HK</t>
  </si>
  <si>
    <t>LEXUS</t>
  </si>
  <si>
    <t>140 x 50 x 180</t>
  </si>
  <si>
    <t>3 x 0.5</t>
  </si>
  <si>
    <t>32"</t>
  </si>
  <si>
    <t>2 x 3</t>
  </si>
  <si>
    <t>17''</t>
  </si>
  <si>
    <t>600 VA</t>
  </si>
  <si>
    <t>15''</t>
  </si>
  <si>
    <t>1 GB</t>
  </si>
  <si>
    <t>60 x 100</t>
  </si>
  <si>
    <t>Honda/ Supra x 125</t>
  </si>
  <si>
    <t>Besi/Plat</t>
  </si>
  <si>
    <t>Kaca</t>
  </si>
  <si>
    <t>Melamin</t>
  </si>
  <si>
    <t>stainless</t>
  </si>
  <si>
    <t>Kayu/Busa</t>
  </si>
  <si>
    <t>Besi/Busa</t>
  </si>
  <si>
    <t>camp</t>
  </si>
  <si>
    <t>kain</t>
  </si>
  <si>
    <t>alumunium</t>
  </si>
  <si>
    <t>kaca</t>
  </si>
  <si>
    <t>kayu jati,multiplex teaxw</t>
  </si>
  <si>
    <t>Stainless</t>
  </si>
  <si>
    <t>2005</t>
  </si>
  <si>
    <t>MH1JB8119  AK525188</t>
  </si>
  <si>
    <t>JB1E1520539</t>
  </si>
  <si>
    <t>N 3706 YP</t>
  </si>
  <si>
    <t>REALISASI BELANJA MODAL AKTIVA TETAP 2015</t>
  </si>
  <si>
    <t>REALISASI BELANJA MODAL AKTIVA TETAP 2016</t>
  </si>
  <si>
    <t>REALISASI NON BM &amp; PEMELIHARAAN BERAT 2015</t>
  </si>
  <si>
    <t>HADIAH</t>
  </si>
  <si>
    <t>Bangunan Kantor Kel. Ditotrunan</t>
  </si>
  <si>
    <t>0312060104</t>
  </si>
  <si>
    <t>Pembuatan : Pagar</t>
  </si>
  <si>
    <t>138</t>
  </si>
  <si>
    <t>Jl. MK. Sampurno, Ditotrunan Lumajang KAB. LUMAJANG</t>
  </si>
  <si>
    <t>18-06-2014</t>
  </si>
  <si>
    <t>realisasi non bm &amp; pemeliharaan berat 2014</t>
  </si>
  <si>
    <t>realisasi belanja modal aktiva tetap 2016</t>
  </si>
  <si>
    <t>ABD. GHOFAR</t>
  </si>
  <si>
    <t>NIP 19640710 198603 1 022</t>
  </si>
  <si>
    <t>0206020402</t>
  </si>
  <si>
    <t xml:space="preserve">AC </t>
  </si>
  <si>
    <t>Panasonic</t>
  </si>
  <si>
    <t>Penata Tk. I</t>
  </si>
  <si>
    <t>NIP.19640710 198603 1 022</t>
  </si>
  <si>
    <t>HARRY SUSENO</t>
  </si>
  <si>
    <t>NIP.19631118 198603 1 020</t>
  </si>
  <si>
    <t>Pengatur Tk. I</t>
  </si>
  <si>
    <t>2017</t>
  </si>
  <si>
    <t>AC</t>
  </si>
  <si>
    <t>HP Laserjet P1102</t>
  </si>
  <si>
    <t>Lumajang, 31 Desember 2017</t>
  </si>
  <si>
    <t>Canon MP287</t>
  </si>
  <si>
    <t>KARTU INVENTARIS BARANG (KIB) B - INVENTARIS</t>
  </si>
  <si>
    <t>KARTU INVENTARIS BARANG (KIB) C - ASET TETAP</t>
  </si>
  <si>
    <t>Rehap Ruang Pelayanan TA 2017</t>
  </si>
  <si>
    <t>KARTU INVENTARIS BARANG (KIB) D - INVENTARIS</t>
  </si>
  <si>
    <t>KARTU INVENTARIS BARANG (KIB) E - INVENTARIS</t>
  </si>
  <si>
    <t>KARTU INVENTARIS BARANG (KIB) F - INVENTARIS</t>
  </si>
  <si>
    <t>0206020137</t>
  </si>
  <si>
    <t>Kode : 02.06</t>
  </si>
  <si>
    <t>Asal Usul                   cara Perolehan</t>
  </si>
  <si>
    <t>4</t>
  </si>
  <si>
    <t>5</t>
  </si>
  <si>
    <t>6</t>
  </si>
  <si>
    <t>7</t>
  </si>
  <si>
    <t>8</t>
  </si>
  <si>
    <t>(SALDO AWAL)</t>
  </si>
  <si>
    <t>TAHUN ANGGARAN 2016</t>
  </si>
  <si>
    <t>01-01-2016 sd 31-12-2016</t>
  </si>
  <si>
    <t>Kondisi Awal 01 - 01 - 2016</t>
  </si>
  <si>
    <t>Kondisi Akhir    31 - 12 - 2016</t>
  </si>
  <si>
    <t>Lain-lain</t>
  </si>
  <si>
    <t>Kursi Kerja Pejabat Eselon IV</t>
  </si>
  <si>
    <t>Portable Water Pump</t>
  </si>
  <si>
    <t>Bangku Tunggu</t>
  </si>
  <si>
    <t>Microphon</t>
  </si>
  <si>
    <t>Pembuatan Kanopi Galvalum</t>
  </si>
  <si>
    <t>0311010105</t>
  </si>
  <si>
    <t>Tahun Anggaran 2016</t>
  </si>
  <si>
    <t>Periode Tahun 2016</t>
  </si>
  <si>
    <t>01-01-2016 s/d 31-12-2016</t>
  </si>
  <si>
    <t>01-01-2016</t>
  </si>
  <si>
    <t>31-12-2016</t>
  </si>
  <si>
    <t>Unit</t>
  </si>
  <si>
    <t>unit</t>
  </si>
  <si>
    <t>buah</t>
  </si>
  <si>
    <t>13215002</t>
  </si>
  <si>
    <t>0206</t>
  </si>
  <si>
    <t>TAHUN ANGGARAN 2018</t>
  </si>
  <si>
    <t>Kondisi Awal 01 - 01 - 2018</t>
  </si>
  <si>
    <t>00007-00053</t>
  </si>
  <si>
    <t>09-05-2018</t>
  </si>
  <si>
    <t>'0206030410</t>
  </si>
  <si>
    <t>00006-00007</t>
  </si>
  <si>
    <t>PC Komputer Core i3</t>
  </si>
  <si>
    <t>Laptope Core i5</t>
  </si>
  <si>
    <t>Scanner</t>
  </si>
  <si>
    <t>Acer</t>
  </si>
  <si>
    <t>Cannon 287</t>
  </si>
  <si>
    <t>cannon</t>
  </si>
  <si>
    <t>25-05-2018</t>
  </si>
  <si>
    <t>0206010401</t>
  </si>
  <si>
    <t xml:space="preserve">Lemari Arsip </t>
  </si>
  <si>
    <t>13-04-2018</t>
  </si>
  <si>
    <t>2018</t>
  </si>
  <si>
    <t>Sharp</t>
  </si>
  <si>
    <t>29-06-2018</t>
  </si>
  <si>
    <t>00003-00004</t>
  </si>
  <si>
    <t>Mesin Penghancur Kertas</t>
  </si>
  <si>
    <t>Secure</t>
  </si>
  <si>
    <t>06-07-2018</t>
  </si>
  <si>
    <t>0206010505</t>
  </si>
  <si>
    <t>15-10-2018</t>
  </si>
  <si>
    <t>Lumajang, 31 Desember 2018</t>
  </si>
  <si>
    <t>Mio M3</t>
  </si>
  <si>
    <t>01-01-2018 sd 31-12-2018</t>
  </si>
  <si>
    <t>Kondisi Akhir     31- 12 - 2018</t>
  </si>
  <si>
    <t>Kondisi Akhir    31 - 12 - 2018</t>
  </si>
  <si>
    <t>2012</t>
  </si>
  <si>
    <t>2009</t>
  </si>
  <si>
    <t>2011</t>
  </si>
  <si>
    <t>maxi 34ccm</t>
  </si>
  <si>
    <t>19-01-2005</t>
  </si>
  <si>
    <t>44/II/2005</t>
  </si>
  <si>
    <t>Fortuna</t>
  </si>
  <si>
    <t>Akari</t>
  </si>
  <si>
    <t>Brother</t>
  </si>
  <si>
    <t>Audio</t>
  </si>
  <si>
    <t>2014</t>
  </si>
  <si>
    <t>100cc</t>
  </si>
  <si>
    <t>Shimizu</t>
  </si>
  <si>
    <t>H-00630025</t>
  </si>
  <si>
    <t>Polaris</t>
  </si>
  <si>
    <t>Big Star</t>
  </si>
  <si>
    <t>Edison</t>
  </si>
  <si>
    <t>Diamon</t>
  </si>
  <si>
    <t>Clasy</t>
  </si>
  <si>
    <t>Panasonik</t>
  </si>
  <si>
    <t>Alsen</t>
  </si>
  <si>
    <t>Seca</t>
  </si>
  <si>
    <t>Toshiba</t>
  </si>
  <si>
    <t>Epson</t>
  </si>
  <si>
    <t>Tens</t>
  </si>
  <si>
    <t>MH1HABA122K0666</t>
  </si>
  <si>
    <t>HABAE1065962</t>
  </si>
  <si>
    <t>N 2568 YP</t>
  </si>
  <si>
    <t>1983,       17 Sep 2013,       04 Sept 2017</t>
  </si>
  <si>
    <t>602.1/184/427.906.02/ 2013,           602.1/69/427.91.02/2017</t>
  </si>
  <si>
    <t>Hak Pakai</t>
  </si>
  <si>
    <t>KARTU INVENTARIS BARANG (KIB) C - INVENTARIS</t>
  </si>
  <si>
    <t>Pagar</t>
  </si>
  <si>
    <t xml:space="preserve">Kanopi </t>
  </si>
  <si>
    <t>Galvalum</t>
  </si>
  <si>
    <t>KARTU INVENTARIS BARANG (KIB) B - EKSTRAKOMTIBLE</t>
  </si>
  <si>
    <t>Kondisi (B,RR,RB)</t>
  </si>
  <si>
    <t>RB</t>
  </si>
  <si>
    <t>RR</t>
  </si>
  <si>
    <t>B</t>
  </si>
  <si>
    <t>KARTU INVENTARIS BARANG (KIB) C - EKSTRAKOMTIBLE</t>
  </si>
  <si>
    <t>Tahun Perolehan</t>
  </si>
  <si>
    <t>Hak Milik</t>
  </si>
  <si>
    <t>KARTU INVENTARIS BARANG (KIB) B - ASET LAIN LAIN</t>
  </si>
  <si>
    <t>Penata Muda</t>
  </si>
  <si>
    <t>00012</t>
  </si>
  <si>
    <t>00013</t>
  </si>
  <si>
    <t>00016</t>
  </si>
  <si>
    <t>00017</t>
  </si>
  <si>
    <t>00018</t>
  </si>
  <si>
    <t>00019</t>
  </si>
  <si>
    <t>61 x 100</t>
  </si>
  <si>
    <t>62 x 100</t>
  </si>
  <si>
    <t>63 x 100</t>
  </si>
  <si>
    <t>64 x 100</t>
  </si>
  <si>
    <t>65 x 100</t>
  </si>
  <si>
    <t>66 x 100</t>
  </si>
  <si>
    <t>67 x 100</t>
  </si>
  <si>
    <t>68 x 100</t>
  </si>
  <si>
    <t>PC Komputer Core i4</t>
  </si>
  <si>
    <t>KARTU INVENTARIS BARANG (KIB) D - ASET TETAP</t>
  </si>
  <si>
    <t>KARTU INVENTARIS BARANG (KIB) E - ASET TETAP</t>
  </si>
  <si>
    <t>KARTU INVENTARIS BARANG (KIB) F - ASET TETAP</t>
  </si>
  <si>
    <t>00020</t>
  </si>
  <si>
    <t>00021</t>
  </si>
  <si>
    <t>00022</t>
  </si>
  <si>
    <t>00023</t>
  </si>
  <si>
    <t>00024</t>
  </si>
  <si>
    <t>00025</t>
  </si>
  <si>
    <t>00026</t>
  </si>
  <si>
    <t>00027</t>
  </si>
  <si>
    <t>00028</t>
  </si>
  <si>
    <t>00029</t>
  </si>
  <si>
    <t>00030</t>
  </si>
  <si>
    <t>00031</t>
  </si>
  <si>
    <t>00032</t>
  </si>
  <si>
    <t>00033</t>
  </si>
  <si>
    <t>00034</t>
  </si>
  <si>
    <t>00035</t>
  </si>
  <si>
    <t>00036</t>
  </si>
  <si>
    <t>00037</t>
  </si>
  <si>
    <t>00038</t>
  </si>
  <si>
    <t>00039</t>
  </si>
  <si>
    <t>00040</t>
  </si>
  <si>
    <t>00041</t>
  </si>
  <si>
    <t>00042</t>
  </si>
  <si>
    <t>00043</t>
  </si>
  <si>
    <t>00044</t>
  </si>
  <si>
    <t>00045</t>
  </si>
  <si>
    <t>00046</t>
  </si>
  <si>
    <t>00047</t>
  </si>
  <si>
    <t>00048</t>
  </si>
  <si>
    <t>00049</t>
  </si>
  <si>
    <t>00050</t>
  </si>
  <si>
    <t>00057</t>
  </si>
  <si>
    <t>00058</t>
  </si>
  <si>
    <t>00059</t>
  </si>
  <si>
    <t>00060</t>
  </si>
  <si>
    <t>00061</t>
  </si>
  <si>
    <t>00062</t>
  </si>
  <si>
    <t>00063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</si>
  <si>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</si>
  <si>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</si>
  <si>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</si>
  <si>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</si>
  <si>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</si>
  <si>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</si>
  <si>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</si>
  <si>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</si>
  <si>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</si>
  <si>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</si>
  <si>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</si>
  <si>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</si>
  <si>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</si>
  <si>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</si>
  <si>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</si>
  <si>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REALIS5SI NON BM &amp; PEMELIHARAAN BERAT 2015</t>
  </si>
  <si>
    <t>020602062</t>
  </si>
  <si>
    <t>MH3SE8850JJ031719</t>
  </si>
  <si>
    <t>E3W6E0094726</t>
  </si>
  <si>
    <t>N4693 YP</t>
  </si>
  <si>
    <t>01830272</t>
  </si>
  <si>
    <t>02.02</t>
  </si>
  <si>
    <t>02.03</t>
  </si>
  <si>
    <t>02.06</t>
  </si>
  <si>
    <t>02.07</t>
  </si>
  <si>
    <t>Rehab.2013</t>
  </si>
  <si>
    <t>Rehab.2017</t>
  </si>
  <si>
    <t>602.1/184/427.906.02/ 2013</t>
  </si>
  <si>
    <t>602.1/69/427.91.02/2017</t>
  </si>
  <si>
    <t>Perolehan 1983</t>
  </si>
  <si>
    <t xml:space="preserve">KARTU INVENTARIS BARANG (KIB) A </t>
  </si>
  <si>
    <t>Sawah</t>
  </si>
  <si>
    <t>Kantor</t>
  </si>
  <si>
    <t>125 CC</t>
  </si>
  <si>
    <t>22-03-2019</t>
  </si>
  <si>
    <t>Lenovo core i3</t>
  </si>
  <si>
    <t>Epson L3110</t>
  </si>
  <si>
    <t>SUDARWI, SH</t>
  </si>
  <si>
    <t xml:space="preserve">Penata </t>
  </si>
  <si>
    <t>NIP.19630505 198503 1 014</t>
  </si>
  <si>
    <t>NIP 19630505 198503 1 014</t>
  </si>
  <si>
    <t>1000 watt</t>
  </si>
  <si>
    <t>31-12-2013</t>
  </si>
  <si>
    <t>100 cc</t>
  </si>
  <si>
    <t>31-12-2002</t>
  </si>
  <si>
    <t>125 cc</t>
  </si>
  <si>
    <t>31-12-2010</t>
  </si>
  <si>
    <t>31-12-2003</t>
  </si>
  <si>
    <t>31-12-2015</t>
  </si>
  <si>
    <t>maxi 34cm</t>
  </si>
  <si>
    <t>31-12-2012</t>
  </si>
  <si>
    <t>13-05-2016</t>
  </si>
  <si>
    <t>1 PK</t>
  </si>
  <si>
    <t>06-07-2017</t>
  </si>
  <si>
    <t>21"</t>
  </si>
  <si>
    <t>31-12-2005</t>
  </si>
  <si>
    <t>31-12-2014</t>
  </si>
  <si>
    <t>2,5 m</t>
  </si>
  <si>
    <t>31-12-2004</t>
  </si>
  <si>
    <t>31-12-2006</t>
  </si>
  <si>
    <t>31-12-2011</t>
  </si>
  <si>
    <t>Thosibah</t>
  </si>
  <si>
    <t>31-12-2008</t>
  </si>
  <si>
    <t xml:space="preserve">Printer </t>
  </si>
  <si>
    <t>Cannon MP 237</t>
  </si>
  <si>
    <t>Canon MP 287</t>
  </si>
  <si>
    <t>20-10-2017</t>
  </si>
  <si>
    <t>31-12-2009</t>
  </si>
  <si>
    <t>kayu jati, multiplex teaxw</t>
  </si>
  <si>
    <t xml:space="preserve">Kondisi (B,RR,RB) </t>
  </si>
  <si>
    <t>PC Unit</t>
  </si>
  <si>
    <t xml:space="preserve">Periode </t>
  </si>
  <si>
    <t>Lemari Arsip Besi</t>
  </si>
  <si>
    <t>Secureline</t>
  </si>
  <si>
    <t>26-07-2019</t>
  </si>
  <si>
    <t>0206020409</t>
  </si>
  <si>
    <t>Reach in frezzer</t>
  </si>
  <si>
    <t>0206010406</t>
  </si>
  <si>
    <t>Brankas</t>
  </si>
  <si>
    <t>Nasional</t>
  </si>
  <si>
    <t>Aqua</t>
  </si>
  <si>
    <t>Jl. Demokrasi RW 08 Ditotrunan Lumajang KAB. LUMAJANG</t>
  </si>
  <si>
    <t xml:space="preserve">602.1/265/427.91.02/2019 </t>
  </si>
  <si>
    <t>0206010201</t>
  </si>
  <si>
    <t>Bangunan Gedung Posyandu</t>
  </si>
  <si>
    <t>0002</t>
  </si>
  <si>
    <t>Baik</t>
  </si>
  <si>
    <t xml:space="preserve">Tingkat </t>
  </si>
  <si>
    <t>0101110412</t>
  </si>
  <si>
    <t>Hibah</t>
  </si>
  <si>
    <t>0001</t>
  </si>
  <si>
    <t>Jl. Demokrasi RT 01 RW 08 Luamajang Kabupaten Lumajang</t>
  </si>
  <si>
    <t>Gedung Posyandu</t>
  </si>
  <si>
    <t>13-11-2008</t>
  </si>
  <si>
    <t xml:space="preserve">PERIODE </t>
  </si>
  <si>
    <t>Tanah Bangunan Posyandu</t>
  </si>
  <si>
    <t>590/275/427.906/2008</t>
  </si>
  <si>
    <t>tidak bermerek</t>
  </si>
  <si>
    <t>polaris</t>
  </si>
  <si>
    <t>Bull Star</t>
  </si>
  <si>
    <t>150 x 60 cm</t>
  </si>
  <si>
    <t>140 x 70 cm</t>
  </si>
  <si>
    <t>50 x 50 cm</t>
  </si>
  <si>
    <t>110 x100 cm</t>
  </si>
  <si>
    <t>0206010540</t>
  </si>
  <si>
    <t>Tahun Anggaran 2020</t>
  </si>
  <si>
    <t>Keadaan Awal 1 Januari 2020</t>
  </si>
  <si>
    <t>ZICE</t>
  </si>
  <si>
    <t>11-03-2020</t>
  </si>
  <si>
    <t>TAHUN ANGGARAN 2020</t>
  </si>
  <si>
    <t>Lumajang, 30 Juni 2020</t>
  </si>
  <si>
    <t>Kondisi Awal 01 - 01 - 2020</t>
  </si>
  <si>
    <t>01-01-2020</t>
  </si>
  <si>
    <t>Zice</t>
  </si>
  <si>
    <t>kayu/busa</t>
  </si>
  <si>
    <t>Lumajang, 310 Juni 2020</t>
  </si>
  <si>
    <t>Periode Tahunan</t>
  </si>
  <si>
    <t>Keadaan Awal 31 Desember 2020</t>
  </si>
  <si>
    <t>Lumajang, 31 Desember 2020</t>
  </si>
  <si>
    <t>RUNNING TEXT</t>
  </si>
  <si>
    <t>04-09-2020</t>
  </si>
  <si>
    <t>01-01-2020 sd 31-12-2020</t>
  </si>
  <si>
    <t>Kondisi Akhir     31- 12 - 2020</t>
  </si>
  <si>
    <t>Kondisi Akhir    31- 12 - 2020</t>
  </si>
  <si>
    <t>Kondisi Akhir    31 - 12 - 2020</t>
  </si>
  <si>
    <t>01-01-2020 s/d 31-12-2020</t>
  </si>
  <si>
    <t>31-12-2020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</si>
</sst>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_);_(* \(#,##0.00\);_(* &quot;-&quot;_);_(@_)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b/>
      <sz val="10"/>
      <name val="Arial"/>
      <family val="2"/>
    </font>
    <font>
      <sz val="9"/>
      <color indexed="8"/>
      <name val="Tahoma"/>
      <family val="2"/>
    </font>
    <font>
      <b/>
      <sz val="9"/>
      <color indexed="8"/>
      <name val="Tahoma"/>
      <family val="2"/>
    </font>
    <font>
      <sz val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sz val="9"/>
      <color rgb="FFFF0000"/>
      <name val="Tahoma"/>
      <family val="2"/>
    </font>
    <font>
      <sz val="9"/>
      <color rgb="FF0000CC"/>
      <name val="Tahoma"/>
      <family val="2"/>
    </font>
    <font>
      <b/>
      <sz val="11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gray0625"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4" fillId="0" borderId="0"/>
    <xf numFmtId="41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91">
    <xf numFmtId="0" fontId="0" fillId="0" borderId="0" xfId="0"/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2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2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49" fontId="7" fillId="0" borderId="0" xfId="0" applyNumberFormat="1" applyFont="1" applyAlignment="1">
      <alignment vertical="center" wrapText="1"/>
    </xf>
    <xf numFmtId="49" fontId="8" fillId="0" borderId="0" xfId="1" applyNumberFormat="1" applyFont="1" applyAlignment="1">
      <alignment horizontal="left" vertical="center" wrapText="1"/>
    </xf>
    <xf numFmtId="43" fontId="8" fillId="0" borderId="0" xfId="1" applyFont="1" applyAlignment="1">
      <alignment horizontal="left" vertical="center" wrapText="1"/>
    </xf>
    <xf numFmtId="164" fontId="2" fillId="0" borderId="0" xfId="1" applyNumberFormat="1" applyAlignment="1">
      <alignment vertical="center" wrapText="1"/>
    </xf>
    <xf numFmtId="0" fontId="0" fillId="3" borderId="0" xfId="0" applyFill="1" applyAlignment="1">
      <alignment vertical="center" wrapText="1"/>
    </xf>
    <xf numFmtId="49" fontId="10" fillId="3" borderId="17" xfId="0" applyNumberFormat="1" applyFont="1" applyFill="1" applyBorder="1" applyAlignment="1">
      <alignment horizontal="center" vertical="center" wrapText="1"/>
    </xf>
    <xf numFmtId="0" fontId="11" fillId="3" borderId="16" xfId="0" applyFont="1" applyFill="1" applyBorder="1" applyAlignment="1">
      <alignment horizontal="center" vertical="center"/>
    </xf>
    <xf numFmtId="0" fontId="11" fillId="3" borderId="16" xfId="0" applyFont="1" applyFill="1" applyBorder="1" applyAlignment="1">
      <alignment horizontal="center" vertical="center" wrapText="1"/>
    </xf>
    <xf numFmtId="49" fontId="8" fillId="4" borderId="17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7" fillId="0" borderId="0" xfId="0" applyFont="1" applyAlignment="1">
      <alignment vertical="center" wrapText="1"/>
    </xf>
    <xf numFmtId="49" fontId="8" fillId="0" borderId="10" xfId="0" applyNumberFormat="1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vertical="center" wrapText="1"/>
    </xf>
    <xf numFmtId="49" fontId="8" fillId="0" borderId="20" xfId="0" applyNumberFormat="1" applyFont="1" applyBorder="1" applyAlignment="1">
      <alignment vertical="center" wrapText="1"/>
    </xf>
    <xf numFmtId="49" fontId="8" fillId="3" borderId="20" xfId="0" applyNumberFormat="1" applyFont="1" applyFill="1" applyBorder="1" applyAlignment="1">
      <alignment horizontal="center" vertical="center" wrapText="1"/>
    </xf>
    <xf numFmtId="49" fontId="10" fillId="3" borderId="20" xfId="0" quotePrefix="1" applyNumberFormat="1" applyFont="1" applyFill="1" applyBorder="1" applyAlignment="1">
      <alignment horizontal="center" vertical="center" wrapText="1"/>
    </xf>
    <xf numFmtId="49" fontId="10" fillId="3" borderId="20" xfId="0" applyNumberFormat="1" applyFont="1" applyFill="1" applyBorder="1" applyAlignment="1">
      <alignment horizontal="center" vertical="center" wrapText="1"/>
    </xf>
    <xf numFmtId="49" fontId="10" fillId="3" borderId="20" xfId="0" applyNumberFormat="1" applyFont="1" applyFill="1" applyBorder="1" applyAlignment="1">
      <alignment horizontal="left" vertical="center" wrapText="1"/>
    </xf>
    <xf numFmtId="1" fontId="10" fillId="3" borderId="20" xfId="0" applyNumberFormat="1" applyFont="1" applyFill="1" applyBorder="1" applyAlignment="1">
      <alignment horizontal="left" vertical="center" wrapText="1"/>
    </xf>
    <xf numFmtId="164" fontId="10" fillId="3" borderId="20" xfId="1" applyNumberFormat="1" applyFont="1" applyFill="1" applyBorder="1" applyAlignment="1">
      <alignment horizontal="center" vertical="center" wrapText="1"/>
    </xf>
    <xf numFmtId="49" fontId="10" fillId="3" borderId="10" xfId="0" applyNumberFormat="1" applyFont="1" applyFill="1" applyBorder="1" applyAlignment="1">
      <alignment horizontal="left" vertical="center" wrapText="1"/>
    </xf>
    <xf numFmtId="0" fontId="11" fillId="2" borderId="0" xfId="0" applyFont="1" applyFill="1" applyAlignment="1">
      <alignment vertical="center" wrapText="1"/>
    </xf>
    <xf numFmtId="0" fontId="11" fillId="3" borderId="0" xfId="0" applyFont="1" applyFill="1" applyAlignment="1">
      <alignment vertical="center" wrapText="1"/>
    </xf>
    <xf numFmtId="49" fontId="8" fillId="0" borderId="10" xfId="0" quotePrefix="1" applyNumberFormat="1" applyFont="1" applyBorder="1" applyAlignment="1">
      <alignment horizontal="center" vertical="center" wrapText="1"/>
    </xf>
    <xf numFmtId="49" fontId="8" fillId="0" borderId="10" xfId="0" applyNumberFormat="1" applyFont="1" applyBorder="1" applyAlignment="1">
      <alignment horizontal="left" vertical="center" wrapText="1"/>
    </xf>
    <xf numFmtId="1" fontId="8" fillId="0" borderId="21" xfId="0" applyNumberFormat="1" applyFont="1" applyBorder="1" applyAlignment="1">
      <alignment horizontal="left" vertical="center" wrapText="1"/>
    </xf>
    <xf numFmtId="49" fontId="8" fillId="0" borderId="21" xfId="0" applyNumberFormat="1" applyFont="1" applyBorder="1" applyAlignment="1">
      <alignment horizontal="left" vertical="center" wrapText="1"/>
    </xf>
    <xf numFmtId="164" fontId="8" fillId="0" borderId="10" xfId="1" applyNumberFormat="1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49" fontId="8" fillId="3" borderId="10" xfId="0" applyNumberFormat="1" applyFont="1" applyFill="1" applyBorder="1" applyAlignment="1">
      <alignment horizontal="center" vertical="center" wrapText="1"/>
    </xf>
    <xf numFmtId="49" fontId="10" fillId="3" borderId="10" xfId="0" quotePrefix="1" applyNumberFormat="1" applyFont="1" applyFill="1" applyBorder="1" applyAlignment="1">
      <alignment horizontal="center" vertical="center" wrapText="1"/>
    </xf>
    <xf numFmtId="49" fontId="10" fillId="3" borderId="10" xfId="0" applyNumberFormat="1" applyFont="1" applyFill="1" applyBorder="1" applyAlignment="1">
      <alignment horizontal="center" vertical="center" wrapText="1"/>
    </xf>
    <xf numFmtId="1" fontId="10" fillId="3" borderId="22" xfId="0" applyNumberFormat="1" applyFont="1" applyFill="1" applyBorder="1" applyAlignment="1">
      <alignment horizontal="left" vertical="center" wrapText="1"/>
    </xf>
    <xf numFmtId="49" fontId="10" fillId="3" borderId="22" xfId="0" applyNumberFormat="1" applyFont="1" applyFill="1" applyBorder="1" applyAlignment="1">
      <alignment horizontal="left" vertical="center" wrapText="1"/>
    </xf>
    <xf numFmtId="164" fontId="10" fillId="3" borderId="10" xfId="0" applyNumberFormat="1" applyFont="1" applyFill="1" applyBorder="1" applyAlignment="1">
      <alignment horizontal="center" vertical="center" wrapText="1"/>
    </xf>
    <xf numFmtId="49" fontId="8" fillId="0" borderId="20" xfId="0" applyNumberFormat="1" applyFont="1" applyBorder="1" applyAlignment="1">
      <alignment horizontal="center" vertical="center" wrapText="1"/>
    </xf>
    <xf numFmtId="49" fontId="8" fillId="0" borderId="20" xfId="0" quotePrefix="1" applyNumberFormat="1" applyFont="1" applyBorder="1" applyAlignment="1">
      <alignment horizontal="center" vertical="center" wrapText="1"/>
    </xf>
    <xf numFmtId="49" fontId="8" fillId="0" borderId="20" xfId="0" applyNumberFormat="1" applyFont="1" applyBorder="1" applyAlignment="1">
      <alignment horizontal="left" vertical="center" wrapText="1"/>
    </xf>
    <xf numFmtId="1" fontId="8" fillId="0" borderId="20" xfId="0" applyNumberFormat="1" applyFont="1" applyBorder="1" applyAlignment="1">
      <alignment horizontal="left" vertical="center" wrapText="1"/>
    </xf>
    <xf numFmtId="43" fontId="8" fillId="0" borderId="20" xfId="0" applyNumberFormat="1" applyFont="1" applyBorder="1" applyAlignment="1">
      <alignment horizontal="center" vertical="center" wrapText="1"/>
    </xf>
    <xf numFmtId="49" fontId="12" fillId="0" borderId="20" xfId="0" quotePrefix="1" applyNumberFormat="1" applyFont="1" applyBorder="1" applyAlignment="1">
      <alignment horizontal="center" vertical="center" wrapText="1"/>
    </xf>
    <xf numFmtId="164" fontId="8" fillId="0" borderId="20" xfId="0" applyNumberFormat="1" applyFont="1" applyBorder="1" applyAlignment="1">
      <alignment horizontal="center" vertical="center" wrapText="1"/>
    </xf>
    <xf numFmtId="49" fontId="10" fillId="0" borderId="20" xfId="0" applyNumberFormat="1" applyFont="1" applyBorder="1" applyAlignment="1">
      <alignment horizontal="center" vertical="center" wrapText="1"/>
    </xf>
    <xf numFmtId="43" fontId="10" fillId="0" borderId="20" xfId="0" applyNumberFormat="1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 wrapText="1"/>
    </xf>
    <xf numFmtId="43" fontId="10" fillId="0" borderId="10" xfId="0" applyNumberFormat="1" applyFont="1" applyBorder="1" applyAlignment="1">
      <alignment horizontal="center" vertical="center" wrapText="1"/>
    </xf>
    <xf numFmtId="49" fontId="13" fillId="3" borderId="10" xfId="0" quotePrefix="1" applyNumberFormat="1" applyFont="1" applyFill="1" applyBorder="1" applyAlignment="1">
      <alignment horizontal="center" vertical="center" wrapText="1"/>
    </xf>
    <xf numFmtId="49" fontId="13" fillId="3" borderId="10" xfId="0" applyNumberFormat="1" applyFont="1" applyFill="1" applyBorder="1" applyAlignment="1">
      <alignment horizontal="center" vertical="center" wrapText="1"/>
    </xf>
    <xf numFmtId="164" fontId="13" fillId="3" borderId="10" xfId="1" applyNumberFormat="1" applyFont="1" applyFill="1" applyBorder="1" applyAlignment="1">
      <alignment horizontal="center" vertical="center" wrapText="1"/>
    </xf>
    <xf numFmtId="49" fontId="12" fillId="0" borderId="20" xfId="0" applyNumberFormat="1" applyFont="1" applyBorder="1" applyAlignment="1">
      <alignment horizontal="center" vertical="center" wrapText="1"/>
    </xf>
    <xf numFmtId="164" fontId="12" fillId="0" borderId="20" xfId="1" applyNumberFormat="1" applyFont="1" applyBorder="1" applyAlignment="1">
      <alignment horizontal="center" vertical="center" wrapText="1"/>
    </xf>
    <xf numFmtId="49" fontId="12" fillId="0" borderId="10" xfId="0" quotePrefix="1" applyNumberFormat="1" applyFont="1" applyBorder="1" applyAlignment="1">
      <alignment horizontal="center" vertical="center" wrapText="1"/>
    </xf>
    <xf numFmtId="49" fontId="12" fillId="0" borderId="10" xfId="0" applyNumberFormat="1" applyFont="1" applyBorder="1" applyAlignment="1">
      <alignment horizontal="center" vertical="center" wrapText="1"/>
    </xf>
    <xf numFmtId="49" fontId="12" fillId="0" borderId="10" xfId="1" applyNumberFormat="1" applyFont="1" applyBorder="1" applyAlignment="1">
      <alignment horizontal="left" vertical="center" wrapText="1"/>
    </xf>
    <xf numFmtId="1" fontId="12" fillId="0" borderId="21" xfId="1" applyNumberFormat="1" applyFont="1" applyBorder="1" applyAlignment="1">
      <alignment horizontal="left" vertical="center" wrapText="1"/>
    </xf>
    <xf numFmtId="164" fontId="12" fillId="0" borderId="10" xfId="1" applyNumberFormat="1" applyFont="1" applyBorder="1" applyAlignment="1">
      <alignment horizontal="center" vertical="center" wrapText="1"/>
    </xf>
    <xf numFmtId="49" fontId="13" fillId="3" borderId="10" xfId="1" applyNumberFormat="1" applyFont="1" applyFill="1" applyBorder="1" applyAlignment="1">
      <alignment horizontal="left" vertical="center" wrapText="1"/>
    </xf>
    <xf numFmtId="1" fontId="13" fillId="3" borderId="22" xfId="1" applyNumberFormat="1" applyFont="1" applyFill="1" applyBorder="1" applyAlignment="1">
      <alignment horizontal="left" vertical="center" wrapText="1"/>
    </xf>
    <xf numFmtId="43" fontId="12" fillId="3" borderId="10" xfId="1" applyNumberFormat="1" applyFont="1" applyFill="1" applyBorder="1" applyAlignment="1">
      <alignment horizontal="center" vertical="center" wrapText="1"/>
    </xf>
    <xf numFmtId="49" fontId="12" fillId="0" borderId="20" xfId="1" applyNumberFormat="1" applyFont="1" applyBorder="1" applyAlignment="1">
      <alignment horizontal="left" vertical="center" wrapText="1"/>
    </xf>
    <xf numFmtId="1" fontId="12" fillId="0" borderId="20" xfId="1" applyNumberFormat="1" applyFont="1" applyBorder="1" applyAlignment="1">
      <alignment horizontal="left" vertical="center" wrapText="1"/>
    </xf>
    <xf numFmtId="43" fontId="12" fillId="0" borderId="20" xfId="1" applyNumberFormat="1" applyFont="1" applyBorder="1" applyAlignment="1">
      <alignment horizontal="center" vertical="center" wrapText="1"/>
    </xf>
    <xf numFmtId="49" fontId="8" fillId="0" borderId="21" xfId="0" applyNumberFormat="1" applyFont="1" applyBorder="1" applyAlignment="1">
      <alignment horizontal="center" vertical="center" wrapText="1"/>
    </xf>
    <xf numFmtId="49" fontId="12" fillId="0" borderId="21" xfId="0" applyNumberFormat="1" applyFont="1" applyBorder="1" applyAlignment="1">
      <alignment horizontal="center" vertical="center" wrapText="1"/>
    </xf>
    <xf numFmtId="49" fontId="12" fillId="0" borderId="21" xfId="1" applyNumberFormat="1" applyFont="1" applyBorder="1" applyAlignment="1">
      <alignment horizontal="left" vertical="center" wrapText="1"/>
    </xf>
    <xf numFmtId="43" fontId="12" fillId="0" borderId="21" xfId="1" applyNumberFormat="1" applyFont="1" applyBorder="1" applyAlignment="1">
      <alignment horizontal="center" vertical="center" wrapText="1"/>
    </xf>
    <xf numFmtId="49" fontId="8" fillId="3" borderId="22" xfId="0" applyNumberFormat="1" applyFont="1" applyFill="1" applyBorder="1" applyAlignment="1">
      <alignment horizontal="center" vertical="center" wrapText="1"/>
    </xf>
    <xf numFmtId="49" fontId="13" fillId="3" borderId="22" xfId="0" quotePrefix="1" applyNumberFormat="1" applyFont="1" applyFill="1" applyBorder="1" applyAlignment="1">
      <alignment horizontal="center" vertical="center" wrapText="1"/>
    </xf>
    <xf numFmtId="49" fontId="13" fillId="3" borderId="22" xfId="0" applyNumberFormat="1" applyFont="1" applyFill="1" applyBorder="1" applyAlignment="1">
      <alignment horizontal="center" vertical="center" wrapText="1"/>
    </xf>
    <xf numFmtId="49" fontId="13" fillId="3" borderId="22" xfId="1" applyNumberFormat="1" applyFont="1" applyFill="1" applyBorder="1" applyAlignment="1">
      <alignment horizontal="left" vertical="center" wrapText="1"/>
    </xf>
    <xf numFmtId="43" fontId="12" fillId="3" borderId="22" xfId="1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49" fontId="12" fillId="0" borderId="21" xfId="0" quotePrefix="1" applyNumberFormat="1" applyFont="1" applyBorder="1" applyAlignment="1">
      <alignment horizontal="center" vertical="center" wrapText="1"/>
    </xf>
    <xf numFmtId="49" fontId="8" fillId="3" borderId="23" xfId="0" applyNumberFormat="1" applyFont="1" applyFill="1" applyBorder="1" applyAlignment="1">
      <alignment horizontal="center" vertical="center" wrapText="1"/>
    </xf>
    <xf numFmtId="49" fontId="12" fillId="3" borderId="23" xfId="0" applyNumberFormat="1" applyFont="1" applyFill="1" applyBorder="1" applyAlignment="1">
      <alignment horizontal="center" vertical="center" wrapText="1"/>
    </xf>
    <xf numFmtId="49" fontId="13" fillId="3" borderId="23" xfId="1" applyNumberFormat="1" applyFont="1" applyFill="1" applyBorder="1" applyAlignment="1">
      <alignment horizontal="center" vertical="center" wrapText="1"/>
    </xf>
    <xf numFmtId="164" fontId="13" fillId="3" borderId="23" xfId="1" applyNumberFormat="1" applyFont="1" applyFill="1" applyBorder="1" applyAlignment="1">
      <alignment horizontal="center" vertical="center" wrapText="1"/>
    </xf>
    <xf numFmtId="164" fontId="11" fillId="0" borderId="0" xfId="1" applyNumberFormat="1" applyFont="1" applyAlignment="1">
      <alignment horizontal="center" vertical="center" wrapText="1"/>
    </xf>
    <xf numFmtId="164" fontId="11" fillId="0" borderId="0" xfId="1" applyNumberFormat="1" applyFont="1" applyAlignment="1">
      <alignment vertical="center" wrapText="1"/>
    </xf>
    <xf numFmtId="164" fontId="14" fillId="0" borderId="0" xfId="1" applyNumberFormat="1" applyFont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164" fontId="7" fillId="0" borderId="0" xfId="1" applyNumberFormat="1" applyFont="1" applyAlignment="1">
      <alignment horizontal="left" vertical="center" wrapText="1"/>
    </xf>
    <xf numFmtId="164" fontId="7" fillId="0" borderId="0" xfId="1" applyNumberFormat="1" applyFont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164" fontId="2" fillId="0" borderId="0" xfId="1" applyNumberFormat="1" applyFont="1" applyAlignment="1">
      <alignment horizontal="left" vertical="center" wrapText="1"/>
    </xf>
    <xf numFmtId="164" fontId="7" fillId="0" borderId="0" xfId="1" applyNumberFormat="1" applyFont="1" applyAlignment="1">
      <alignment vertical="center" wrapText="1"/>
    </xf>
    <xf numFmtId="164" fontId="9" fillId="0" borderId="0" xfId="1" applyNumberFormat="1" applyFont="1" applyAlignment="1">
      <alignment horizontal="left" vertical="center" wrapText="1"/>
    </xf>
    <xf numFmtId="49" fontId="0" fillId="0" borderId="0" xfId="0" applyNumberFormat="1" applyAlignment="1">
      <alignment vertical="center" wrapText="1"/>
    </xf>
    <xf numFmtId="164" fontId="14" fillId="0" borderId="0" xfId="1" applyNumberFormat="1" applyFont="1" applyAlignment="1">
      <alignment horizontal="center" vertical="center" wrapText="1"/>
    </xf>
    <xf numFmtId="164" fontId="8" fillId="0" borderId="20" xfId="1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0" applyFont="1" applyAlignment="1">
      <alignment horizontal="center" vertical="center" wrapText="1"/>
    </xf>
    <xf numFmtId="0" fontId="16" fillId="0" borderId="0" xfId="0" quotePrefix="1" applyFont="1" applyAlignment="1">
      <alignment horizontal="center" vertical="center"/>
    </xf>
    <xf numFmtId="0" fontId="11" fillId="5" borderId="17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0" fillId="0" borderId="17" xfId="0" applyBorder="1"/>
    <xf numFmtId="0" fontId="0" fillId="0" borderId="17" xfId="0" applyBorder="1" applyAlignment="1">
      <alignment vertical="center"/>
    </xf>
    <xf numFmtId="0" fontId="7" fillId="0" borderId="17" xfId="0" applyFont="1" applyBorder="1" applyAlignment="1">
      <alignment horizontal="center" vertical="center"/>
    </xf>
    <xf numFmtId="0" fontId="7" fillId="0" borderId="17" xfId="0" quotePrefix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17" xfId="0" applyFont="1" applyBorder="1"/>
    <xf numFmtId="0" fontId="7" fillId="0" borderId="17" xfId="0" quotePrefix="1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164" fontId="7" fillId="0" borderId="17" xfId="1" applyNumberFormat="1" applyFont="1" applyBorder="1" applyAlignment="1">
      <alignment vertical="center"/>
    </xf>
    <xf numFmtId="0" fontId="7" fillId="0" borderId="17" xfId="0" quotePrefix="1" applyFont="1" applyBorder="1" applyAlignment="1">
      <alignment horizontal="center" vertical="center" wrapText="1"/>
    </xf>
    <xf numFmtId="0" fontId="9" fillId="0" borderId="17" xfId="0" applyFont="1" applyBorder="1" applyAlignment="1">
      <alignment vertical="center"/>
    </xf>
    <xf numFmtId="164" fontId="9" fillId="0" borderId="17" xfId="0" applyNumberFormat="1" applyFont="1" applyBorder="1" applyAlignment="1">
      <alignment vertical="center"/>
    </xf>
    <xf numFmtId="0" fontId="9" fillId="0" borderId="17" xfId="0" applyFont="1" applyBorder="1" applyAlignment="1">
      <alignment horizontal="center" vertical="center"/>
    </xf>
    <xf numFmtId="0" fontId="6" fillId="0" borderId="0" xfId="0" quotePrefix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7" fillId="2" borderId="0" xfId="0" applyFont="1" applyFill="1" applyAlignment="1">
      <alignment vertical="center" wrapText="1"/>
    </xf>
    <xf numFmtId="0" fontId="17" fillId="0" borderId="0" xfId="0" applyFont="1" applyAlignment="1">
      <alignment vertical="center" wrapText="1"/>
    </xf>
    <xf numFmtId="0" fontId="16" fillId="0" borderId="0" xfId="0" quotePrefix="1" applyFont="1" applyAlignment="1">
      <alignment horizontal="center" vertical="center" wrapText="1"/>
    </xf>
    <xf numFmtId="0" fontId="16" fillId="2" borderId="0" xfId="0" applyFont="1" applyFill="1" applyAlignment="1">
      <alignment vertical="center" wrapText="1"/>
    </xf>
    <xf numFmtId="0" fontId="16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6" fillId="7" borderId="17" xfId="0" applyFont="1" applyFill="1" applyBorder="1" applyAlignment="1">
      <alignment horizontal="center" vertical="center" wrapText="1"/>
    </xf>
    <xf numFmtId="0" fontId="16" fillId="7" borderId="17" xfId="0" quotePrefix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7" xfId="0" quotePrefix="1" applyFont="1" applyBorder="1" applyAlignment="1">
      <alignment horizontal="center" vertical="center" wrapText="1"/>
    </xf>
    <xf numFmtId="0" fontId="17" fillId="0" borderId="17" xfId="0" applyFont="1" applyBorder="1" applyAlignment="1">
      <alignment horizontal="left" vertical="center" wrapText="1"/>
    </xf>
    <xf numFmtId="0" fontId="17" fillId="0" borderId="17" xfId="0" quotePrefix="1" applyFont="1" applyBorder="1" applyAlignment="1">
      <alignment horizontal="left" vertical="center" wrapText="1"/>
    </xf>
    <xf numFmtId="0" fontId="17" fillId="0" borderId="17" xfId="0" applyFont="1" applyBorder="1" applyAlignment="1">
      <alignment horizontal="right" vertical="center" wrapText="1"/>
    </xf>
    <xf numFmtId="164" fontId="17" fillId="0" borderId="17" xfId="1" applyNumberFormat="1" applyFont="1" applyBorder="1" applyAlignment="1">
      <alignment horizontal="left" vertical="center" wrapText="1"/>
    </xf>
    <xf numFmtId="164" fontId="17" fillId="0" borderId="17" xfId="1" applyNumberFormat="1" applyFont="1" applyBorder="1" applyAlignment="1">
      <alignment horizontal="righ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164" fontId="17" fillId="0" borderId="17" xfId="1" applyNumberFormat="1" applyFont="1" applyBorder="1" applyAlignment="1">
      <alignment horizontal="center" vertical="center" wrapText="1"/>
    </xf>
    <xf numFmtId="0" fontId="17" fillId="0" borderId="0" xfId="0" quotePrefix="1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64" fontId="17" fillId="0" borderId="17" xfId="1" applyNumberFormat="1" applyFont="1" applyBorder="1" applyAlignment="1">
      <alignment vertical="center" wrapText="1"/>
    </xf>
    <xf numFmtId="0" fontId="17" fillId="2" borderId="17" xfId="0" quotePrefix="1" applyFont="1" applyFill="1" applyBorder="1" applyAlignment="1">
      <alignment horizontal="left" vertical="center" wrapText="1"/>
    </xf>
    <xf numFmtId="164" fontId="17" fillId="0" borderId="15" xfId="1" applyNumberFormat="1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6" fillId="0" borderId="0" xfId="0" applyFont="1" applyAlignment="1">
      <alignment horizontal="left" vertical="center" wrapText="1"/>
    </xf>
    <xf numFmtId="0" fontId="17" fillId="0" borderId="18" xfId="0" applyFont="1" applyBorder="1" applyAlignment="1">
      <alignment horizontal="left" vertical="center" wrapText="1"/>
    </xf>
    <xf numFmtId="0" fontId="17" fillId="0" borderId="18" xfId="0" quotePrefix="1" applyFont="1" applyBorder="1" applyAlignment="1">
      <alignment horizontal="left" vertical="center" wrapText="1"/>
    </xf>
    <xf numFmtId="0" fontId="17" fillId="0" borderId="15" xfId="0" applyFont="1" applyBorder="1" applyAlignment="1">
      <alignment horizontal="left" vertical="center" wrapText="1"/>
    </xf>
    <xf numFmtId="164" fontId="17" fillId="0" borderId="15" xfId="1" applyNumberFormat="1" applyFont="1" applyBorder="1" applyAlignment="1">
      <alignment vertical="center" wrapText="1"/>
    </xf>
    <xf numFmtId="0" fontId="18" fillId="0" borderId="0" xfId="0" applyFont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7" fillId="2" borderId="17" xfId="0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center" vertical="center" wrapText="1"/>
    </xf>
    <xf numFmtId="164" fontId="14" fillId="2" borderId="0" xfId="1" applyNumberFormat="1" applyFont="1" applyFill="1" applyAlignment="1">
      <alignment vertical="center" wrapText="1"/>
    </xf>
    <xf numFmtId="0" fontId="17" fillId="0" borderId="17" xfId="0" applyFont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164" fontId="16" fillId="0" borderId="18" xfId="1" applyNumberFormat="1" applyFont="1" applyBorder="1" applyAlignment="1">
      <alignment horizontal="right" vertical="center" wrapText="1"/>
    </xf>
    <xf numFmtId="0" fontId="16" fillId="7" borderId="19" xfId="0" applyFont="1" applyFill="1" applyBorder="1" applyAlignment="1">
      <alignment horizontal="center" vertical="center" wrapText="1"/>
    </xf>
    <xf numFmtId="164" fontId="16" fillId="0" borderId="15" xfId="1" applyNumberFormat="1" applyFont="1" applyBorder="1" applyAlignment="1">
      <alignment horizontal="right" vertical="center" wrapText="1"/>
    </xf>
    <xf numFmtId="164" fontId="16" fillId="0" borderId="18" xfId="1" applyNumberFormat="1" applyFont="1" applyBorder="1" applyAlignment="1">
      <alignment horizontal="center" vertical="center" wrapText="1"/>
    </xf>
    <xf numFmtId="49" fontId="0" fillId="0" borderId="17" xfId="0" applyNumberFormat="1" applyBorder="1" applyAlignment="1">
      <alignment vertical="center"/>
    </xf>
    <xf numFmtId="164" fontId="16" fillId="0" borderId="17" xfId="1" applyNumberFormat="1" applyFont="1" applyBorder="1" applyAlignment="1">
      <alignment horizontal="right" vertical="center" wrapText="1"/>
    </xf>
    <xf numFmtId="0" fontId="0" fillId="0" borderId="17" xfId="0" applyNumberFormat="1" applyFill="1" applyBorder="1" applyAlignment="1">
      <alignment horizontal="center" vertical="center" wrapText="1"/>
    </xf>
    <xf numFmtId="3" fontId="0" fillId="0" borderId="17" xfId="0" applyNumberFormat="1" applyBorder="1" applyAlignment="1">
      <alignment vertical="center"/>
    </xf>
    <xf numFmtId="49" fontId="14" fillId="0" borderId="17" xfId="0" applyNumberFormat="1" applyFont="1" applyBorder="1" applyAlignment="1">
      <alignment vertical="center" wrapText="1"/>
    </xf>
    <xf numFmtId="3" fontId="0" fillId="0" borderId="17" xfId="0" applyNumberFormat="1" applyBorder="1" applyAlignment="1">
      <alignment horizontal="center" vertical="center"/>
    </xf>
    <xf numFmtId="49" fontId="0" fillId="0" borderId="17" xfId="0" applyNumberFormat="1" applyBorder="1" applyAlignment="1">
      <alignment vertical="center" wrapText="1"/>
    </xf>
    <xf numFmtId="49" fontId="14" fillId="0" borderId="17" xfId="0" applyNumberFormat="1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14" fontId="7" fillId="0" borderId="17" xfId="0" quotePrefix="1" applyNumberFormat="1" applyFont="1" applyBorder="1" applyAlignment="1">
      <alignment vertical="center"/>
    </xf>
    <xf numFmtId="0" fontId="17" fillId="0" borderId="0" xfId="0" applyFont="1"/>
    <xf numFmtId="0" fontId="14" fillId="0" borderId="0" xfId="0" applyFont="1" applyAlignment="1"/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9" fontId="14" fillId="0" borderId="17" xfId="0" quotePrefix="1" applyNumberFormat="1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2" borderId="0" xfId="0" applyFont="1" applyFill="1" applyAlignment="1">
      <alignment vertical="center"/>
    </xf>
    <xf numFmtId="0" fontId="18" fillId="0" borderId="0" xfId="0" applyFont="1" applyAlignment="1"/>
    <xf numFmtId="14" fontId="7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6" fillId="0" borderId="0" xfId="0" quotePrefix="1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7" borderId="17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0" fontId="6" fillId="0" borderId="0" xfId="0" quotePrefix="1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1" fontId="13" fillId="3" borderId="24" xfId="1" applyNumberFormat="1" applyFont="1" applyFill="1" applyBorder="1" applyAlignment="1">
      <alignment vertical="center" wrapText="1"/>
    </xf>
    <xf numFmtId="1" fontId="13" fillId="3" borderId="23" xfId="1" applyNumberFormat="1" applyFont="1" applyFill="1" applyBorder="1" applyAlignment="1">
      <alignment vertical="center" wrapText="1"/>
    </xf>
    <xf numFmtId="43" fontId="21" fillId="0" borderId="20" xfId="0" applyNumberFormat="1" applyFont="1" applyBorder="1" applyAlignment="1">
      <alignment horizontal="center" vertical="center" wrapText="1"/>
    </xf>
    <xf numFmtId="49" fontId="8" fillId="0" borderId="21" xfId="0" applyNumberFormat="1" applyFont="1" applyBorder="1" applyAlignment="1">
      <alignment vertical="center" wrapText="1"/>
    </xf>
    <xf numFmtId="1" fontId="8" fillId="0" borderId="10" xfId="0" applyNumberFormat="1" applyFont="1" applyBorder="1" applyAlignment="1">
      <alignment horizontal="left" vertical="center" wrapText="1"/>
    </xf>
    <xf numFmtId="43" fontId="8" fillId="0" borderId="22" xfId="0" applyNumberFormat="1" applyFont="1" applyBorder="1" applyAlignment="1">
      <alignment horizontal="center" vertical="center" wrapText="1"/>
    </xf>
    <xf numFmtId="164" fontId="10" fillId="3" borderId="20" xfId="0" applyNumberFormat="1" applyFont="1" applyFill="1" applyBorder="1" applyAlignment="1">
      <alignment horizontal="center" vertical="center" wrapText="1"/>
    </xf>
    <xf numFmtId="49" fontId="13" fillId="3" borderId="20" xfId="0" quotePrefix="1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164" fontId="13" fillId="3" borderId="20" xfId="1" applyNumberFormat="1" applyFont="1" applyFill="1" applyBorder="1" applyAlignment="1">
      <alignment horizontal="center" vertical="center" wrapText="1"/>
    </xf>
    <xf numFmtId="49" fontId="13" fillId="3" borderId="20" xfId="1" applyNumberFormat="1" applyFont="1" applyFill="1" applyBorder="1" applyAlignment="1">
      <alignment horizontal="left" vertical="center" wrapText="1"/>
    </xf>
    <xf numFmtId="1" fontId="13" fillId="3" borderId="20" xfId="1" applyNumberFormat="1" applyFont="1" applyFill="1" applyBorder="1" applyAlignment="1">
      <alignment horizontal="left" vertical="center" wrapText="1"/>
    </xf>
    <xf numFmtId="43" fontId="12" fillId="3" borderId="20" xfId="1" applyNumberFormat="1" applyFont="1" applyFill="1" applyBorder="1" applyAlignment="1">
      <alignment horizontal="center" vertical="center" wrapText="1"/>
    </xf>
    <xf numFmtId="164" fontId="8" fillId="0" borderId="20" xfId="0" applyNumberFormat="1" applyFont="1" applyFill="1" applyBorder="1" applyAlignment="1">
      <alignment horizontal="center" vertical="center" wrapText="1"/>
    </xf>
    <xf numFmtId="164" fontId="21" fillId="0" borderId="20" xfId="0" applyNumberFormat="1" applyFont="1" applyBorder="1" applyAlignment="1">
      <alignment horizontal="center" vertical="center" wrapText="1"/>
    </xf>
    <xf numFmtId="164" fontId="21" fillId="0" borderId="21" xfId="0" applyNumberFormat="1" applyFont="1" applyBorder="1" applyAlignment="1">
      <alignment horizontal="center" vertical="center" wrapText="1"/>
    </xf>
    <xf numFmtId="164" fontId="16" fillId="9" borderId="27" xfId="1" applyNumberFormat="1" applyFont="1" applyFill="1" applyBorder="1" applyAlignment="1">
      <alignment horizontal="right" vertical="center" wrapText="1"/>
    </xf>
    <xf numFmtId="3" fontId="0" fillId="9" borderId="17" xfId="0" applyNumberFormat="1" applyFill="1" applyBorder="1" applyAlignment="1">
      <alignment vertical="center"/>
    </xf>
    <xf numFmtId="3" fontId="14" fillId="8" borderId="0" xfId="0" applyNumberFormat="1" applyFont="1" applyFill="1" applyAlignment="1">
      <alignment vertical="center"/>
    </xf>
    <xf numFmtId="41" fontId="20" fillId="0" borderId="0" xfId="3" applyFont="1" applyAlignment="1">
      <alignment vertical="center"/>
    </xf>
    <xf numFmtId="41" fontId="17" fillId="0" borderId="0" xfId="3" applyFont="1" applyBorder="1" applyAlignment="1">
      <alignment horizontal="left" vertical="center" wrapText="1"/>
    </xf>
    <xf numFmtId="1" fontId="8" fillId="0" borderId="20" xfId="0" applyNumberFormat="1" applyFont="1" applyFill="1" applyBorder="1" applyAlignment="1">
      <alignment horizontal="left" vertical="center" wrapText="1"/>
    </xf>
    <xf numFmtId="49" fontId="8" fillId="0" borderId="20" xfId="0" applyNumberFormat="1" applyFont="1" applyFill="1" applyBorder="1" applyAlignment="1">
      <alignment horizontal="left" vertical="center" wrapText="1"/>
    </xf>
    <xf numFmtId="41" fontId="22" fillId="0" borderId="20" xfId="3" applyFont="1" applyFill="1" applyBorder="1" applyAlignment="1">
      <alignment horizontal="center" vertical="center" wrapText="1"/>
    </xf>
    <xf numFmtId="43" fontId="8" fillId="0" borderId="20" xfId="0" applyNumberFormat="1" applyFont="1" applyFill="1" applyBorder="1" applyAlignment="1">
      <alignment horizontal="center" vertical="center" wrapText="1"/>
    </xf>
    <xf numFmtId="0" fontId="16" fillId="9" borderId="27" xfId="0" quotePrefix="1" applyFont="1" applyFill="1" applyBorder="1" applyAlignment="1">
      <alignment horizontal="left" vertical="center" wrapText="1"/>
    </xf>
    <xf numFmtId="0" fontId="16" fillId="9" borderId="27" xfId="0" applyFont="1" applyFill="1" applyBorder="1" applyAlignment="1">
      <alignment horizontal="left" vertical="center" wrapText="1"/>
    </xf>
    <xf numFmtId="164" fontId="16" fillId="9" borderId="27" xfId="1" applyNumberFormat="1" applyFont="1" applyFill="1" applyBorder="1" applyAlignment="1">
      <alignment vertical="center" wrapText="1"/>
    </xf>
    <xf numFmtId="0" fontId="16" fillId="0" borderId="0" xfId="0" applyFont="1" applyBorder="1" applyAlignment="1">
      <alignment horizontal="left" vertical="center" wrapText="1"/>
    </xf>
    <xf numFmtId="164" fontId="17" fillId="10" borderId="17" xfId="1" applyNumberFormat="1" applyFont="1" applyFill="1" applyBorder="1" applyAlignment="1">
      <alignment vertical="center" wrapText="1"/>
    </xf>
    <xf numFmtId="41" fontId="17" fillId="11" borderId="0" xfId="3" applyFont="1" applyFill="1" applyBorder="1" applyAlignment="1">
      <alignment horizontal="left" vertical="center" wrapText="1"/>
    </xf>
    <xf numFmtId="43" fontId="10" fillId="0" borderId="2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6" fillId="0" borderId="0" xfId="0" quotePrefix="1" applyFont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49" fontId="8" fillId="0" borderId="22" xfId="0" applyNumberFormat="1" applyFont="1" applyBorder="1" applyAlignment="1">
      <alignment horizontal="center" vertical="center" wrapText="1"/>
    </xf>
    <xf numFmtId="49" fontId="8" fillId="0" borderId="22" xfId="0" applyNumberFormat="1" applyFont="1" applyBorder="1" applyAlignment="1">
      <alignment vertical="center" wrapText="1"/>
    </xf>
    <xf numFmtId="49" fontId="8" fillId="0" borderId="31" xfId="0" applyNumberFormat="1" applyFont="1" applyBorder="1" applyAlignment="1">
      <alignment horizontal="center" vertical="center" wrapText="1"/>
    </xf>
    <xf numFmtId="49" fontId="12" fillId="0" borderId="31" xfId="0" quotePrefix="1" applyNumberFormat="1" applyFont="1" applyBorder="1" applyAlignment="1">
      <alignment horizontal="center" vertical="center" wrapText="1"/>
    </xf>
    <xf numFmtId="49" fontId="12" fillId="0" borderId="31" xfId="0" applyNumberFormat="1" applyFont="1" applyBorder="1" applyAlignment="1">
      <alignment horizontal="center" vertical="center" wrapText="1"/>
    </xf>
    <xf numFmtId="49" fontId="12" fillId="0" borderId="31" xfId="1" applyNumberFormat="1" applyFont="1" applyBorder="1" applyAlignment="1">
      <alignment horizontal="left" vertical="center" wrapText="1"/>
    </xf>
    <xf numFmtId="1" fontId="12" fillId="0" borderId="31" xfId="1" applyNumberFormat="1" applyFont="1" applyBorder="1" applyAlignment="1">
      <alignment horizontal="left" vertical="center" wrapText="1"/>
    </xf>
    <xf numFmtId="43" fontId="8" fillId="0" borderId="31" xfId="0" applyNumberFormat="1" applyFont="1" applyBorder="1" applyAlignment="1">
      <alignment horizontal="center" vertical="center" wrapText="1"/>
    </xf>
    <xf numFmtId="1" fontId="8" fillId="0" borderId="31" xfId="0" applyNumberFormat="1" applyFont="1" applyBorder="1" applyAlignment="1">
      <alignment horizontal="left" vertical="center" wrapText="1"/>
    </xf>
    <xf numFmtId="164" fontId="8" fillId="0" borderId="31" xfId="1" applyNumberFormat="1" applyFont="1" applyBorder="1" applyAlignment="1">
      <alignment horizontal="center" vertical="center" wrapText="1"/>
    </xf>
    <xf numFmtId="49" fontId="0" fillId="0" borderId="17" xfId="0" applyNumberFormat="1" applyBorder="1" applyAlignment="1">
      <alignment horizontal="center" vertical="center"/>
    </xf>
    <xf numFmtId="49" fontId="0" fillId="0" borderId="17" xfId="0" applyNumberFormat="1" applyFill="1" applyBorder="1" applyAlignment="1">
      <alignment vertical="center"/>
    </xf>
    <xf numFmtId="3" fontId="0" fillId="0" borderId="17" xfId="0" applyNumberFormat="1" applyFill="1" applyBorder="1" applyAlignment="1">
      <alignment vertical="center"/>
    </xf>
    <xf numFmtId="49" fontId="0" fillId="0" borderId="17" xfId="0" applyNumberFormat="1" applyFill="1" applyBorder="1" applyAlignment="1">
      <alignment vertical="center" wrapText="1"/>
    </xf>
    <xf numFmtId="3" fontId="9" fillId="0" borderId="17" xfId="0" applyNumberFormat="1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49" fontId="0" fillId="0" borderId="17" xfId="0" applyNumberFormat="1" applyFill="1" applyBorder="1" applyAlignment="1">
      <alignment horizontal="center" vertical="center"/>
    </xf>
    <xf numFmtId="49" fontId="14" fillId="0" borderId="17" xfId="0" applyNumberFormat="1" applyFont="1" applyBorder="1" applyAlignment="1">
      <alignment vertical="top" wrapText="1"/>
    </xf>
    <xf numFmtId="3" fontId="14" fillId="0" borderId="17" xfId="0" quotePrefix="1" applyNumberFormat="1" applyFont="1" applyBorder="1" applyAlignment="1">
      <alignment horizontal="center" vertical="center"/>
    </xf>
    <xf numFmtId="49" fontId="14" fillId="0" borderId="17" xfId="0" applyNumberFormat="1" applyFont="1" applyFill="1" applyBorder="1" applyAlignment="1">
      <alignment vertical="center"/>
    </xf>
    <xf numFmtId="0" fontId="14" fillId="0" borderId="17" xfId="0" applyFont="1" applyBorder="1" applyAlignment="1">
      <alignment vertical="center"/>
    </xf>
    <xf numFmtId="0" fontId="14" fillId="0" borderId="17" xfId="0" quotePrefix="1" applyFont="1" applyBorder="1" applyAlignment="1">
      <alignment horizontal="center" vertical="top" wrapText="1"/>
    </xf>
    <xf numFmtId="0" fontId="7" fillId="0" borderId="17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/>
    </xf>
    <xf numFmtId="3" fontId="0" fillId="0" borderId="17" xfId="0" applyNumberFormat="1" applyFill="1" applyBorder="1" applyAlignment="1">
      <alignment horizontal="center" vertical="center"/>
    </xf>
    <xf numFmtId="164" fontId="9" fillId="0" borderId="17" xfId="0" applyNumberFormat="1" applyFont="1" applyBorder="1" applyAlignment="1">
      <alignment horizontal="center" vertical="center"/>
    </xf>
    <xf numFmtId="164" fontId="0" fillId="0" borderId="0" xfId="0" applyNumberFormat="1"/>
    <xf numFmtId="3" fontId="14" fillId="0" borderId="17" xfId="0" applyNumberFormat="1" applyFont="1" applyBorder="1" applyAlignment="1">
      <alignment vertical="center"/>
    </xf>
    <xf numFmtId="3" fontId="14" fillId="0" borderId="17" xfId="0" applyNumberFormat="1" applyFont="1" applyFill="1" applyBorder="1" applyAlignment="1">
      <alignment vertical="center"/>
    </xf>
    <xf numFmtId="3" fontId="14" fillId="0" borderId="17" xfId="0" applyNumberFormat="1" applyFont="1" applyBorder="1" applyAlignment="1">
      <alignment horizontal="center" vertical="center"/>
    </xf>
    <xf numFmtId="41" fontId="8" fillId="0" borderId="20" xfId="3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7" xfId="0" quotePrefix="1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 wrapText="1"/>
    </xf>
    <xf numFmtId="0" fontId="14" fillId="0" borderId="17" xfId="0" applyFont="1" applyBorder="1"/>
    <xf numFmtId="164" fontId="14" fillId="0" borderId="17" xfId="1" applyNumberFormat="1" applyFont="1" applyBorder="1" applyAlignment="1">
      <alignment vertical="center"/>
    </xf>
    <xf numFmtId="0" fontId="16" fillId="0" borderId="17" xfId="0" applyFont="1" applyFill="1" applyBorder="1" applyAlignment="1">
      <alignment horizontal="center" vertical="center" wrapText="1"/>
    </xf>
    <xf numFmtId="0" fontId="17" fillId="0" borderId="17" xfId="0" quotePrefix="1" applyFont="1" applyFill="1" applyBorder="1" applyAlignment="1">
      <alignment horizontal="center" vertical="center" wrapText="1"/>
    </xf>
    <xf numFmtId="3" fontId="0" fillId="0" borderId="17" xfId="0" applyNumberFormat="1" applyBorder="1"/>
    <xf numFmtId="3" fontId="0" fillId="0" borderId="17" xfId="0" applyNumberFormat="1" applyBorder="1" applyAlignment="1">
      <alignment horizontal="center"/>
    </xf>
    <xf numFmtId="164" fontId="9" fillId="0" borderId="17" xfId="1" applyNumberFormat="1" applyFont="1" applyBorder="1" applyAlignment="1">
      <alignment vertical="center"/>
    </xf>
    <xf numFmtId="49" fontId="14" fillId="0" borderId="17" xfId="0" quotePrefix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7" xfId="0" quotePrefix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 wrapText="1"/>
    </xf>
    <xf numFmtId="49" fontId="0" fillId="0" borderId="17" xfId="0" quotePrefix="1" applyNumberFormat="1" applyBorder="1" applyAlignment="1">
      <alignment horizontal="center" vertical="center" wrapText="1"/>
    </xf>
    <xf numFmtId="49" fontId="14" fillId="0" borderId="19" xfId="0" applyNumberFormat="1" applyFont="1" applyBorder="1" applyAlignment="1">
      <alignment vertical="center"/>
    </xf>
    <xf numFmtId="49" fontId="0" fillId="0" borderId="19" xfId="0" applyNumberFormat="1" applyBorder="1" applyAlignment="1">
      <alignment vertical="center"/>
    </xf>
    <xf numFmtId="0" fontId="17" fillId="0" borderId="19" xfId="0" applyFont="1" applyBorder="1" applyAlignment="1">
      <alignment horizontal="left" vertical="center" wrapText="1"/>
    </xf>
    <xf numFmtId="0" fontId="17" fillId="0" borderId="19" xfId="0" quotePrefix="1" applyFont="1" applyBorder="1" applyAlignment="1">
      <alignment horizontal="left" vertical="center" wrapText="1"/>
    </xf>
    <xf numFmtId="164" fontId="17" fillId="0" borderId="19" xfId="1" applyNumberFormat="1" applyFont="1" applyBorder="1" applyAlignment="1">
      <alignment vertical="center" wrapText="1"/>
    </xf>
    <xf numFmtId="164" fontId="0" fillId="0" borderId="17" xfId="1" applyNumberFormat="1" applyFont="1" applyBorder="1" applyAlignment="1">
      <alignment vertical="center"/>
    </xf>
    <xf numFmtId="49" fontId="14" fillId="0" borderId="17" xfId="0" quotePrefix="1" applyNumberFormat="1" applyFont="1" applyBorder="1" applyAlignment="1">
      <alignment horizontal="center" vertical="center" wrapText="1"/>
    </xf>
    <xf numFmtId="49" fontId="14" fillId="0" borderId="17" xfId="0" applyNumberFormat="1" applyFont="1" applyBorder="1" applyAlignment="1">
      <alignment horizontal="center" vertical="center" wrapText="1"/>
    </xf>
    <xf numFmtId="49" fontId="0" fillId="0" borderId="17" xfId="0" quotePrefix="1" applyNumberFormat="1" applyBorder="1" applyAlignment="1">
      <alignment horizontal="center" vertical="center"/>
    </xf>
    <xf numFmtId="3" fontId="9" fillId="0" borderId="17" xfId="0" applyNumberFormat="1" applyFont="1" applyBorder="1" applyAlignment="1">
      <alignment horizontal="center" vertical="center"/>
    </xf>
    <xf numFmtId="164" fontId="9" fillId="0" borderId="17" xfId="1" applyNumberFormat="1" applyFont="1" applyBorder="1" applyAlignment="1">
      <alignment horizontal="center" vertical="center"/>
    </xf>
    <xf numFmtId="0" fontId="14" fillId="0" borderId="17" xfId="0" applyFont="1" applyBorder="1" applyAlignment="1">
      <alignment vertical="center" wrapText="1"/>
    </xf>
    <xf numFmtId="0" fontId="14" fillId="0" borderId="17" xfId="0" applyNumberFormat="1" applyFont="1" applyFill="1" applyBorder="1" applyAlignment="1">
      <alignment horizontal="center" vertical="center" wrapText="1"/>
    </xf>
    <xf numFmtId="0" fontId="4" fillId="0" borderId="0" xfId="2" applyFont="1" applyAlignment="1">
      <alignment vertical="center" wrapText="1"/>
    </xf>
    <xf numFmtId="0" fontId="5" fillId="0" borderId="0" xfId="2" applyFont="1" applyAlignment="1">
      <alignment vertical="center" wrapText="1"/>
    </xf>
    <xf numFmtId="0" fontId="14" fillId="0" borderId="0" xfId="2" applyAlignment="1">
      <alignment vertical="center" wrapText="1"/>
    </xf>
    <xf numFmtId="0" fontId="6" fillId="0" borderId="0" xfId="2" quotePrefix="1" applyFont="1" applyAlignment="1">
      <alignment horizontal="center" vertical="center" wrapText="1"/>
    </xf>
    <xf numFmtId="0" fontId="6" fillId="0" borderId="0" xfId="2" applyFont="1" applyAlignment="1">
      <alignment horizontal="center" vertical="center" wrapText="1"/>
    </xf>
    <xf numFmtId="0" fontId="16" fillId="0" borderId="0" xfId="2" applyFont="1" applyAlignment="1">
      <alignment vertical="center" wrapText="1"/>
    </xf>
    <xf numFmtId="0" fontId="16" fillId="0" borderId="0" xfId="2" applyFont="1" applyAlignment="1">
      <alignment horizontal="left" vertical="center" wrapText="1"/>
    </xf>
    <xf numFmtId="0" fontId="16" fillId="0" borderId="0" xfId="2" applyFont="1" applyAlignment="1">
      <alignment horizontal="center" vertical="center" wrapText="1"/>
    </xf>
    <xf numFmtId="0" fontId="17" fillId="0" borderId="0" xfId="2" applyFont="1" applyAlignment="1">
      <alignment vertical="center" wrapText="1"/>
    </xf>
    <xf numFmtId="0" fontId="16" fillId="0" borderId="0" xfId="2" quotePrefix="1" applyFont="1" applyAlignment="1">
      <alignment horizontal="center" vertical="center" wrapText="1"/>
    </xf>
    <xf numFmtId="0" fontId="17" fillId="0" borderId="0" xfId="2" applyFont="1" applyBorder="1" applyAlignment="1">
      <alignment vertical="center" wrapText="1"/>
    </xf>
    <xf numFmtId="0" fontId="17" fillId="0" borderId="15" xfId="2" applyFont="1" applyBorder="1" applyAlignment="1">
      <alignment vertical="center" wrapText="1"/>
    </xf>
    <xf numFmtId="0" fontId="17" fillId="0" borderId="17" xfId="2" applyFont="1" applyBorder="1" applyAlignment="1">
      <alignment vertical="center" wrapText="1"/>
    </xf>
    <xf numFmtId="0" fontId="16" fillId="7" borderId="17" xfId="2" quotePrefix="1" applyFont="1" applyFill="1" applyBorder="1" applyAlignment="1">
      <alignment horizontal="center" vertical="center" wrapText="1"/>
    </xf>
    <xf numFmtId="0" fontId="16" fillId="7" borderId="17" xfId="2" applyFont="1" applyFill="1" applyBorder="1" applyAlignment="1">
      <alignment horizontal="center" vertical="center" wrapText="1"/>
    </xf>
    <xf numFmtId="0" fontId="17" fillId="0" borderId="0" xfId="2" applyFont="1" applyBorder="1" applyAlignment="1">
      <alignment horizontal="center" vertical="center" wrapText="1"/>
    </xf>
    <xf numFmtId="0" fontId="17" fillId="0" borderId="15" xfId="2" applyFont="1" applyBorder="1" applyAlignment="1">
      <alignment horizontal="center" vertical="center" wrapText="1"/>
    </xf>
    <xf numFmtId="0" fontId="17" fillId="0" borderId="17" xfId="2" applyFont="1" applyBorder="1" applyAlignment="1">
      <alignment horizontal="center" vertical="center" wrapText="1"/>
    </xf>
    <xf numFmtId="0" fontId="17" fillId="0" borderId="17" xfId="2" quotePrefix="1" applyFont="1" applyFill="1" applyBorder="1" applyAlignment="1">
      <alignment horizontal="center" vertical="center" wrapText="1"/>
    </xf>
    <xf numFmtId="49" fontId="14" fillId="0" borderId="17" xfId="2" applyNumberFormat="1" applyFill="1" applyBorder="1" applyAlignment="1">
      <alignment vertical="center"/>
    </xf>
    <xf numFmtId="0" fontId="17" fillId="0" borderId="17" xfId="2" applyFont="1" applyFill="1" applyBorder="1" applyAlignment="1">
      <alignment horizontal="left" vertical="center" wrapText="1"/>
    </xf>
    <xf numFmtId="0" fontId="17" fillId="0" borderId="17" xfId="2" quotePrefix="1" applyFont="1" applyFill="1" applyBorder="1" applyAlignment="1">
      <alignment horizontal="left" vertical="center" wrapText="1"/>
    </xf>
    <xf numFmtId="3" fontId="14" fillId="0" borderId="17" xfId="2" applyNumberFormat="1" applyFill="1" applyBorder="1" applyAlignment="1">
      <alignment horizontal="center" vertical="center"/>
    </xf>
    <xf numFmtId="3" fontId="14" fillId="0" borderId="17" xfId="2" applyNumberFormat="1" applyFill="1" applyBorder="1" applyAlignment="1">
      <alignment vertical="center"/>
    </xf>
    <xf numFmtId="164" fontId="17" fillId="0" borderId="17" xfId="4" applyNumberFormat="1" applyFont="1" applyFill="1" applyBorder="1" applyAlignment="1">
      <alignment vertical="center" wrapText="1"/>
    </xf>
    <xf numFmtId="0" fontId="17" fillId="0" borderId="0" xfId="2" applyFont="1" applyFill="1" applyBorder="1" applyAlignment="1">
      <alignment horizontal="left" vertical="center" wrapText="1"/>
    </xf>
    <xf numFmtId="0" fontId="17" fillId="0" borderId="0" xfId="2" applyFont="1" applyFill="1" applyAlignment="1">
      <alignment horizontal="left" vertical="center" wrapText="1"/>
    </xf>
    <xf numFmtId="49" fontId="14" fillId="0" borderId="17" xfId="2" applyNumberFormat="1" applyFont="1" applyFill="1" applyBorder="1" applyAlignment="1">
      <alignment vertical="center"/>
    </xf>
    <xf numFmtId="0" fontId="14" fillId="0" borderId="17" xfId="2" applyNumberFormat="1" applyFill="1" applyBorder="1" applyAlignment="1">
      <alignment horizontal="center" vertical="center" wrapText="1"/>
    </xf>
    <xf numFmtId="0" fontId="14" fillId="0" borderId="17" xfId="2" applyNumberFormat="1" applyFont="1" applyFill="1" applyBorder="1" applyAlignment="1">
      <alignment horizontal="center" vertical="center" wrapText="1"/>
    </xf>
    <xf numFmtId="3" fontId="14" fillId="0" borderId="0" xfId="2" applyNumberFormat="1" applyFont="1" applyFill="1" applyAlignment="1">
      <alignment vertical="center"/>
    </xf>
    <xf numFmtId="3" fontId="14" fillId="0" borderId="17" xfId="2" applyNumberFormat="1" applyFont="1" applyFill="1" applyBorder="1" applyAlignment="1">
      <alignment horizontal="center" vertical="center"/>
    </xf>
    <xf numFmtId="49" fontId="7" fillId="0" borderId="17" xfId="2" applyNumberFormat="1" applyFont="1" applyFill="1" applyBorder="1" applyAlignment="1">
      <alignment vertical="center" wrapText="1"/>
    </xf>
    <xf numFmtId="3" fontId="14" fillId="0" borderId="17" xfId="2" applyNumberFormat="1" applyFont="1" applyFill="1" applyBorder="1" applyAlignment="1">
      <alignment vertical="center"/>
    </xf>
    <xf numFmtId="0" fontId="16" fillId="9" borderId="27" xfId="2" applyFont="1" applyFill="1" applyBorder="1" applyAlignment="1">
      <alignment horizontal="left" vertical="center" wrapText="1"/>
    </xf>
    <xf numFmtId="0" fontId="16" fillId="9" borderId="27" xfId="2" quotePrefix="1" applyFont="1" applyFill="1" applyBorder="1" applyAlignment="1">
      <alignment horizontal="left" vertical="center" wrapText="1"/>
    </xf>
    <xf numFmtId="164" fontId="16" fillId="9" borderId="27" xfId="4" applyNumberFormat="1" applyFont="1" applyFill="1" applyBorder="1" applyAlignment="1">
      <alignment horizontal="right" vertical="center" wrapText="1"/>
    </xf>
    <xf numFmtId="164" fontId="16" fillId="9" borderId="27" xfId="4" applyNumberFormat="1" applyFont="1" applyFill="1" applyBorder="1" applyAlignment="1">
      <alignment vertical="center" wrapText="1"/>
    </xf>
    <xf numFmtId="0" fontId="16" fillId="0" borderId="0" xfId="2" applyFont="1" applyBorder="1" applyAlignment="1">
      <alignment horizontal="left" vertical="center" wrapText="1"/>
    </xf>
    <xf numFmtId="0" fontId="17" fillId="0" borderId="0" xfId="2" quotePrefix="1" applyFont="1" applyAlignment="1">
      <alignment horizontal="center" vertical="center" wrapText="1"/>
    </xf>
    <xf numFmtId="0" fontId="17" fillId="0" borderId="0" xfId="2" applyFont="1" applyAlignment="1">
      <alignment horizontal="center" vertical="center" wrapText="1"/>
    </xf>
    <xf numFmtId="0" fontId="14" fillId="0" borderId="0" xfId="2" applyAlignment="1">
      <alignment vertical="center"/>
    </xf>
    <xf numFmtId="0" fontId="14" fillId="0" borderId="0" xfId="2"/>
    <xf numFmtId="0" fontId="18" fillId="0" borderId="0" xfId="2" applyFont="1" applyAlignment="1">
      <alignment wrapText="1"/>
    </xf>
    <xf numFmtId="49" fontId="14" fillId="0" borderId="0" xfId="2" applyNumberFormat="1" applyAlignment="1">
      <alignment vertical="center" wrapText="1"/>
    </xf>
    <xf numFmtId="164" fontId="14" fillId="0" borderId="0" xfId="4" applyNumberFormat="1" applyAlignment="1">
      <alignment vertical="center" wrapText="1"/>
    </xf>
    <xf numFmtId="0" fontId="18" fillId="0" borderId="0" xfId="2" applyFont="1" applyAlignment="1">
      <alignment horizontal="center" wrapText="1"/>
    </xf>
    <xf numFmtId="0" fontId="17" fillId="0" borderId="17" xfId="2" quotePrefix="1" applyFont="1" applyBorder="1" applyAlignment="1">
      <alignment horizontal="center" vertical="top" wrapText="1"/>
    </xf>
    <xf numFmtId="49" fontId="17" fillId="0" borderId="17" xfId="2" applyNumberFormat="1" applyFont="1" applyBorder="1" applyAlignment="1">
      <alignment vertical="top"/>
    </xf>
    <xf numFmtId="49" fontId="17" fillId="0" borderId="17" xfId="2" quotePrefix="1" applyNumberFormat="1" applyFont="1" applyBorder="1" applyAlignment="1">
      <alignment vertical="top"/>
    </xf>
    <xf numFmtId="3" fontId="17" fillId="0" borderId="17" xfId="2" quotePrefix="1" applyNumberFormat="1" applyFont="1" applyBorder="1" applyAlignment="1">
      <alignment horizontal="center" vertical="top"/>
    </xf>
    <xf numFmtId="0" fontId="17" fillId="0" borderId="17" xfId="2" applyFont="1" applyBorder="1" applyAlignment="1">
      <alignment horizontal="left" vertical="top" wrapText="1"/>
    </xf>
    <xf numFmtId="14" fontId="17" fillId="0" borderId="17" xfId="2" quotePrefix="1" applyNumberFormat="1" applyFont="1" applyBorder="1" applyAlignment="1">
      <alignment vertical="top"/>
    </xf>
    <xf numFmtId="0" fontId="17" fillId="0" borderId="17" xfId="2" quotePrefix="1" applyFont="1" applyBorder="1" applyAlignment="1">
      <alignment horizontal="left" vertical="top" wrapText="1"/>
    </xf>
    <xf numFmtId="49" fontId="17" fillId="0" borderId="17" xfId="2" applyNumberFormat="1" applyFont="1" applyBorder="1" applyAlignment="1">
      <alignment vertical="top" wrapText="1"/>
    </xf>
    <xf numFmtId="0" fontId="14" fillId="0" borderId="17" xfId="2" applyBorder="1" applyAlignment="1">
      <alignment horizontal="center" vertical="center"/>
    </xf>
    <xf numFmtId="3" fontId="17" fillId="0" borderId="17" xfId="2" applyNumberFormat="1" applyFont="1" applyBorder="1" applyAlignment="1">
      <alignment vertical="top"/>
    </xf>
    <xf numFmtId="164" fontId="7" fillId="0" borderId="17" xfId="4" applyNumberFormat="1" applyFont="1" applyBorder="1" applyAlignment="1">
      <alignment vertical="top" wrapText="1"/>
    </xf>
    <xf numFmtId="0" fontId="17" fillId="0" borderId="0" xfId="2" applyFont="1" applyBorder="1" applyAlignment="1">
      <alignment horizontal="left" vertical="top" wrapText="1"/>
    </xf>
    <xf numFmtId="0" fontId="17" fillId="0" borderId="0" xfId="2" applyFont="1" applyAlignment="1">
      <alignment horizontal="left" vertical="top" wrapText="1"/>
    </xf>
    <xf numFmtId="164" fontId="17" fillId="0" borderId="17" xfId="4" applyNumberFormat="1" applyFont="1" applyBorder="1" applyAlignment="1">
      <alignment vertical="top" wrapText="1"/>
    </xf>
    <xf numFmtId="0" fontId="17" fillId="0" borderId="18" xfId="2" applyFont="1" applyBorder="1" applyAlignment="1">
      <alignment horizontal="left" vertical="center" wrapText="1"/>
    </xf>
    <xf numFmtId="0" fontId="17" fillId="0" borderId="18" xfId="2" quotePrefix="1" applyFont="1" applyBorder="1" applyAlignment="1">
      <alignment horizontal="left" vertical="center" wrapText="1"/>
    </xf>
    <xf numFmtId="0" fontId="17" fillId="0" borderId="15" xfId="2" applyFont="1" applyBorder="1" applyAlignment="1">
      <alignment horizontal="left" vertical="center" wrapText="1"/>
    </xf>
    <xf numFmtId="164" fontId="16" fillId="0" borderId="17" xfId="4" applyNumberFormat="1" applyFont="1" applyBorder="1" applyAlignment="1">
      <alignment horizontal="right" vertical="center" wrapText="1"/>
    </xf>
    <xf numFmtId="164" fontId="17" fillId="0" borderId="15" xfId="4" applyNumberFormat="1" applyFont="1" applyBorder="1" applyAlignment="1">
      <alignment vertical="center" wrapText="1"/>
    </xf>
    <xf numFmtId="0" fontId="17" fillId="0" borderId="0" xfId="2" applyFont="1" applyBorder="1" applyAlignment="1">
      <alignment horizontal="left" vertical="center" wrapText="1"/>
    </xf>
    <xf numFmtId="0" fontId="17" fillId="0" borderId="0" xfId="2" applyFont="1" applyAlignment="1">
      <alignment horizontal="left" vertical="center" wrapText="1"/>
    </xf>
    <xf numFmtId="0" fontId="17" fillId="0" borderId="0" xfId="2" applyFont="1" applyAlignment="1">
      <alignment vertical="center"/>
    </xf>
    <xf numFmtId="0" fontId="17" fillId="2" borderId="0" xfId="2" applyFont="1" applyFill="1" applyAlignment="1">
      <alignment vertical="center"/>
    </xf>
    <xf numFmtId="0" fontId="17" fillId="0" borderId="0" xfId="2" applyFont="1"/>
    <xf numFmtId="0" fontId="18" fillId="0" borderId="0" xfId="2" applyFont="1" applyAlignment="1"/>
    <xf numFmtId="49" fontId="14" fillId="0" borderId="19" xfId="2" applyNumberFormat="1" applyFont="1" applyFill="1" applyBorder="1" applyAlignment="1">
      <alignment vertical="center"/>
    </xf>
    <xf numFmtId="0" fontId="17" fillId="0" borderId="19" xfId="2" applyFont="1" applyFill="1" applyBorder="1" applyAlignment="1">
      <alignment horizontal="left" vertical="center" wrapText="1"/>
    </xf>
    <xf numFmtId="0" fontId="17" fillId="0" borderId="19" xfId="2" quotePrefix="1" applyFont="1" applyFill="1" applyBorder="1" applyAlignment="1">
      <alignment horizontal="left" vertical="center" wrapText="1"/>
    </xf>
    <xf numFmtId="49" fontId="7" fillId="0" borderId="19" xfId="2" applyNumberFormat="1" applyFont="1" applyFill="1" applyBorder="1" applyAlignment="1">
      <alignment vertical="center" wrapText="1"/>
    </xf>
    <xf numFmtId="3" fontId="14" fillId="0" borderId="19" xfId="2" applyNumberFormat="1" applyFont="1" applyFill="1" applyBorder="1" applyAlignment="1">
      <alignment vertical="center"/>
    </xf>
    <xf numFmtId="164" fontId="17" fillId="0" borderId="19" xfId="4" applyNumberFormat="1" applyFont="1" applyFill="1" applyBorder="1" applyAlignment="1">
      <alignment vertical="center" wrapText="1"/>
    </xf>
    <xf numFmtId="49" fontId="14" fillId="0" borderId="17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0" fontId="6" fillId="0" borderId="0" xfId="0" quotePrefix="1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3" fontId="0" fillId="0" borderId="19" xfId="0" applyNumberFormat="1" applyBorder="1" applyAlignment="1">
      <alignment vertical="center"/>
    </xf>
    <xf numFmtId="0" fontId="4" fillId="0" borderId="0" xfId="0" applyNumberFormat="1" applyFont="1" applyAlignment="1">
      <alignment vertical="center" wrapText="1"/>
    </xf>
    <xf numFmtId="0" fontId="5" fillId="0" borderId="0" xfId="0" applyNumberFormat="1" applyFont="1" applyAlignment="1">
      <alignment vertical="center" wrapText="1"/>
    </xf>
    <xf numFmtId="0" fontId="0" fillId="0" borderId="0" xfId="0" applyNumberFormat="1" applyAlignment="1">
      <alignment vertical="center" wrapText="1"/>
    </xf>
    <xf numFmtId="0" fontId="17" fillId="0" borderId="0" xfId="0" applyNumberFormat="1" applyFont="1" applyAlignment="1">
      <alignment vertical="center" wrapText="1"/>
    </xf>
    <xf numFmtId="0" fontId="17" fillId="0" borderId="0" xfId="0" applyNumberFormat="1" applyFont="1" applyBorder="1" applyAlignment="1">
      <alignment vertical="center" wrapText="1"/>
    </xf>
    <xf numFmtId="0" fontId="17" fillId="0" borderId="0" xfId="0" applyNumberFormat="1" applyFont="1" applyBorder="1" applyAlignment="1">
      <alignment horizontal="center" vertical="center" wrapText="1"/>
    </xf>
    <xf numFmtId="0" fontId="17" fillId="0" borderId="0" xfId="3" applyNumberFormat="1" applyFont="1" applyBorder="1" applyAlignment="1">
      <alignment horizontal="left" vertical="center" wrapText="1"/>
    </xf>
    <xf numFmtId="0" fontId="17" fillId="0" borderId="0" xfId="0" applyNumberFormat="1" applyFont="1" applyBorder="1" applyAlignment="1">
      <alignment horizontal="left" vertical="center" wrapText="1"/>
    </xf>
    <xf numFmtId="0" fontId="0" fillId="0" borderId="0" xfId="0" applyNumberFormat="1"/>
    <xf numFmtId="0" fontId="20" fillId="2" borderId="0" xfId="0" applyNumberFormat="1" applyFont="1" applyFill="1"/>
    <xf numFmtId="0" fontId="20" fillId="0" borderId="0" xfId="0" applyNumberFormat="1" applyFont="1"/>
    <xf numFmtId="0" fontId="14" fillId="0" borderId="0" xfId="0" applyNumberFormat="1" applyFont="1" applyFill="1" applyAlignment="1">
      <alignment vertical="center"/>
    </xf>
    <xf numFmtId="0" fontId="0" fillId="2" borderId="0" xfId="0" applyNumberFormat="1" applyFill="1"/>
    <xf numFmtId="0" fontId="0" fillId="0" borderId="0" xfId="0" applyNumberFormat="1" applyFill="1"/>
    <xf numFmtId="0" fontId="17" fillId="0" borderId="0" xfId="0" applyNumberFormat="1" applyFont="1" applyFill="1" applyBorder="1" applyAlignment="1">
      <alignment horizontal="center" vertical="center" wrapText="1"/>
    </xf>
    <xf numFmtId="41" fontId="16" fillId="0" borderId="0" xfId="3" applyFont="1" applyFill="1" applyBorder="1" applyAlignment="1">
      <alignment horizontal="right" vertical="center" wrapText="1"/>
    </xf>
    <xf numFmtId="0" fontId="17" fillId="12" borderId="17" xfId="0" quotePrefix="1" applyFont="1" applyFill="1" applyBorder="1" applyAlignment="1">
      <alignment horizontal="center" vertical="center" wrapText="1"/>
    </xf>
    <xf numFmtId="49" fontId="0" fillId="12" borderId="17" xfId="0" applyNumberFormat="1" applyFill="1" applyBorder="1" applyAlignment="1">
      <alignment vertical="center"/>
    </xf>
    <xf numFmtId="49" fontId="0" fillId="12" borderId="17" xfId="0" applyNumberFormat="1" applyFill="1" applyBorder="1" applyAlignment="1">
      <alignment horizontal="center" vertical="center"/>
    </xf>
    <xf numFmtId="0" fontId="0" fillId="12" borderId="17" xfId="0" applyNumberFormat="1" applyFill="1" applyBorder="1" applyAlignment="1">
      <alignment horizontal="center" vertical="center" wrapText="1"/>
    </xf>
    <xf numFmtId="0" fontId="17" fillId="12" borderId="17" xfId="0" applyFont="1" applyFill="1" applyBorder="1" applyAlignment="1">
      <alignment horizontal="left" vertical="center" wrapText="1"/>
    </xf>
    <xf numFmtId="0" fontId="17" fillId="12" borderId="17" xfId="0" quotePrefix="1" applyFont="1" applyFill="1" applyBorder="1" applyAlignment="1">
      <alignment horizontal="left" vertical="center" wrapText="1"/>
    </xf>
    <xf numFmtId="3" fontId="0" fillId="12" borderId="17" xfId="0" applyNumberFormat="1" applyFill="1" applyBorder="1" applyAlignment="1">
      <alignment vertical="center"/>
    </xf>
    <xf numFmtId="164" fontId="17" fillId="12" borderId="17" xfId="1" applyNumberFormat="1" applyFont="1" applyFill="1" applyBorder="1" applyAlignment="1">
      <alignment vertical="center" wrapText="1"/>
    </xf>
    <xf numFmtId="49" fontId="16" fillId="12" borderId="17" xfId="0" quotePrefix="1" applyNumberFormat="1" applyFont="1" applyFill="1" applyBorder="1" applyAlignment="1">
      <alignment horizontal="center" vertical="center"/>
    </xf>
    <xf numFmtId="0" fontId="14" fillId="12" borderId="17" xfId="0" applyFont="1" applyFill="1" applyBorder="1" applyAlignment="1">
      <alignment vertical="center" wrapText="1"/>
    </xf>
    <xf numFmtId="49" fontId="0" fillId="12" borderId="17" xfId="0" quotePrefix="1" applyNumberFormat="1" applyFill="1" applyBorder="1" applyAlignment="1">
      <alignment horizontal="center" vertical="center"/>
    </xf>
    <xf numFmtId="49" fontId="14" fillId="12" borderId="17" xfId="0" applyNumberFormat="1" applyFont="1" applyFill="1" applyBorder="1" applyAlignment="1">
      <alignment vertical="center"/>
    </xf>
    <xf numFmtId="49" fontId="0" fillId="12" borderId="19" xfId="0" applyNumberFormat="1" applyFill="1" applyBorder="1" applyAlignment="1">
      <alignment vertical="center"/>
    </xf>
    <xf numFmtId="0" fontId="17" fillId="12" borderId="19" xfId="0" applyFont="1" applyFill="1" applyBorder="1" applyAlignment="1">
      <alignment horizontal="left" vertical="center" wrapText="1"/>
    </xf>
    <xf numFmtId="0" fontId="17" fillId="12" borderId="19" xfId="0" quotePrefix="1" applyFont="1" applyFill="1" applyBorder="1" applyAlignment="1">
      <alignment horizontal="left" vertical="center" wrapText="1"/>
    </xf>
    <xf numFmtId="3" fontId="0" fillId="12" borderId="19" xfId="0" applyNumberFormat="1" applyFill="1" applyBorder="1" applyAlignment="1">
      <alignment vertical="center"/>
    </xf>
    <xf numFmtId="164" fontId="17" fillId="12" borderId="19" xfId="1" applyNumberFormat="1" applyFont="1" applyFill="1" applyBorder="1" applyAlignment="1">
      <alignment vertical="center" wrapText="1"/>
    </xf>
    <xf numFmtId="3" fontId="16" fillId="12" borderId="17" xfId="0" applyNumberFormat="1" applyFont="1" applyFill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0" fontId="16" fillId="12" borderId="17" xfId="0" applyNumberFormat="1" applyFont="1" applyFill="1" applyBorder="1" applyAlignment="1">
      <alignment horizontal="center" vertical="center" wrapText="1"/>
    </xf>
    <xf numFmtId="0" fontId="14" fillId="12" borderId="17" xfId="0" applyFont="1" applyFill="1" applyBorder="1" applyAlignment="1">
      <alignment horizontal="left" vertical="center" wrapText="1"/>
    </xf>
    <xf numFmtId="164" fontId="7" fillId="12" borderId="17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7" fillId="12" borderId="0" xfId="0" applyFont="1" applyFill="1" applyAlignment="1">
      <alignment horizontal="left" vertical="center" wrapText="1"/>
    </xf>
    <xf numFmtId="49" fontId="0" fillId="12" borderId="17" xfId="0" quotePrefix="1" applyNumberFormat="1" applyFill="1" applyBorder="1" applyAlignment="1">
      <alignment vertical="center"/>
    </xf>
    <xf numFmtId="3" fontId="16" fillId="9" borderId="27" xfId="0" quotePrefix="1" applyNumberFormat="1" applyFont="1" applyFill="1" applyBorder="1" applyAlignment="1">
      <alignment horizontal="center" vertical="center" wrapText="1"/>
    </xf>
    <xf numFmtId="49" fontId="14" fillId="0" borderId="19" xfId="2" applyNumberFormat="1" applyFill="1" applyBorder="1" applyAlignment="1">
      <alignment vertical="center"/>
    </xf>
    <xf numFmtId="3" fontId="14" fillId="0" borderId="19" xfId="2" applyNumberFormat="1" applyFill="1" applyBorder="1" applyAlignment="1">
      <alignment vertical="center"/>
    </xf>
    <xf numFmtId="3" fontId="14" fillId="0" borderId="19" xfId="2" applyNumberFormat="1" applyFill="1" applyBorder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3" fontId="2" fillId="10" borderId="17" xfId="0" applyNumberFormat="1" applyFont="1" applyFill="1" applyBorder="1" applyAlignment="1">
      <alignment horizontal="center" vertical="center"/>
    </xf>
    <xf numFmtId="164" fontId="2" fillId="0" borderId="17" xfId="1" applyNumberFormat="1" applyFont="1" applyBorder="1" applyAlignment="1">
      <alignment horizontal="center" vertical="center"/>
    </xf>
    <xf numFmtId="3" fontId="2" fillId="0" borderId="19" xfId="0" applyNumberFormat="1" applyFont="1" applyBorder="1" applyAlignment="1">
      <alignment horizontal="center" vertical="center"/>
    </xf>
    <xf numFmtId="3" fontId="2" fillId="10" borderId="19" xfId="0" applyNumberFormat="1" applyFont="1" applyFill="1" applyBorder="1" applyAlignment="1">
      <alignment horizontal="center" vertical="center"/>
    </xf>
    <xf numFmtId="164" fontId="7" fillId="0" borderId="17" xfId="1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3" fontId="2" fillId="0" borderId="17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top" wrapText="1"/>
    </xf>
    <xf numFmtId="0" fontId="16" fillId="2" borderId="17" xfId="0" quotePrefix="1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3" fontId="17" fillId="0" borderId="17" xfId="0" applyNumberFormat="1" applyFont="1" applyBorder="1" applyAlignment="1">
      <alignment horizontal="center" vertical="center"/>
    </xf>
    <xf numFmtId="164" fontId="17" fillId="0" borderId="0" xfId="0" applyNumberFormat="1" applyFont="1" applyBorder="1" applyAlignment="1">
      <alignment horizontal="left" vertical="top" wrapText="1"/>
    </xf>
    <xf numFmtId="164" fontId="2" fillId="0" borderId="17" xfId="1" applyNumberFormat="1" applyFont="1" applyBorder="1" applyAlignment="1">
      <alignment horizontal="center" vertical="center" wrapText="1"/>
    </xf>
    <xf numFmtId="41" fontId="2" fillId="2" borderId="17" xfId="3" applyFont="1" applyFill="1" applyBorder="1" applyAlignment="1">
      <alignment horizontal="center" vertical="center" wrapText="1"/>
    </xf>
    <xf numFmtId="0" fontId="11" fillId="2" borderId="17" xfId="0" applyFont="1" applyFill="1" applyBorder="1" applyAlignment="1">
      <alignment horizontal="center" vertical="center" wrapText="1"/>
    </xf>
    <xf numFmtId="164" fontId="11" fillId="0" borderId="17" xfId="1" applyNumberFormat="1" applyFont="1" applyBorder="1" applyAlignment="1">
      <alignment horizontal="right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6" fillId="0" borderId="0" xfId="0" quotePrefix="1" applyFont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16" fillId="7" borderId="17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49" fontId="2" fillId="0" borderId="17" xfId="0" applyNumberFormat="1" applyFont="1" applyBorder="1" applyAlignment="1">
      <alignment horizontal="center" vertical="center" wrapText="1"/>
    </xf>
    <xf numFmtId="164" fontId="17" fillId="0" borderId="0" xfId="1" applyNumberFormat="1" applyFont="1" applyAlignment="1">
      <alignment horizontal="left" vertical="center" wrapText="1"/>
    </xf>
    <xf numFmtId="164" fontId="16" fillId="0" borderId="0" xfId="1" applyNumberFormat="1" applyFont="1" applyAlignment="1">
      <alignment vertical="center" wrapText="1"/>
    </xf>
    <xf numFmtId="49" fontId="17" fillId="0" borderId="0" xfId="0" applyNumberFormat="1" applyFont="1" applyAlignment="1">
      <alignment vertical="center" wrapText="1"/>
    </xf>
    <xf numFmtId="0" fontId="9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164" fontId="9" fillId="0" borderId="0" xfId="1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49" fontId="17" fillId="0" borderId="17" xfId="0" applyNumberFormat="1" applyFont="1" applyBorder="1" applyAlignment="1">
      <alignment vertical="center"/>
    </xf>
    <xf numFmtId="14" fontId="17" fillId="0" borderId="17" xfId="0" quotePrefix="1" applyNumberFormat="1" applyFont="1" applyBorder="1" applyAlignment="1">
      <alignment vertical="center"/>
    </xf>
    <xf numFmtId="49" fontId="17" fillId="0" borderId="17" xfId="0" applyNumberFormat="1" applyFont="1" applyBorder="1" applyAlignment="1">
      <alignment horizontal="center" vertical="center"/>
    </xf>
    <xf numFmtId="49" fontId="17" fillId="0" borderId="17" xfId="0" quotePrefix="1" applyNumberFormat="1" applyFont="1" applyBorder="1" applyAlignment="1">
      <alignment vertical="center"/>
    </xf>
    <xf numFmtId="0" fontId="17" fillId="0" borderId="17" xfId="0" quotePrefix="1" applyFont="1" applyBorder="1" applyAlignment="1">
      <alignment vertical="center"/>
    </xf>
    <xf numFmtId="49" fontId="17" fillId="0" borderId="17" xfId="0" applyNumberFormat="1" applyFont="1" applyBorder="1" applyAlignment="1">
      <alignment vertical="center" wrapText="1"/>
    </xf>
    <xf numFmtId="49" fontId="17" fillId="0" borderId="17" xfId="0" applyNumberFormat="1" applyFont="1" applyBorder="1" applyAlignment="1">
      <alignment horizontal="center" vertical="center" wrapText="1"/>
    </xf>
    <xf numFmtId="49" fontId="17" fillId="0" borderId="17" xfId="0" quotePrefix="1" applyNumberFormat="1" applyFont="1" applyBorder="1" applyAlignment="1">
      <alignment horizontal="center" vertical="center"/>
    </xf>
    <xf numFmtId="49" fontId="7" fillId="0" borderId="17" xfId="0" applyNumberFormat="1" applyFont="1" applyBorder="1" applyAlignment="1">
      <alignment vertical="center" wrapText="1"/>
    </xf>
    <xf numFmtId="3" fontId="2" fillId="0" borderId="27" xfId="0" applyNumberFormat="1" applyFont="1" applyFill="1" applyBorder="1" applyAlignment="1">
      <alignment horizontal="center" vertical="center"/>
    </xf>
    <xf numFmtId="3" fontId="11" fillId="0" borderId="27" xfId="0" applyNumberFormat="1" applyFont="1" applyFill="1" applyBorder="1" applyAlignment="1">
      <alignment horizontal="center" vertical="center"/>
    </xf>
    <xf numFmtId="0" fontId="17" fillId="0" borderId="17" xfId="0" applyNumberFormat="1" applyFont="1" applyBorder="1" applyAlignment="1">
      <alignment horizontal="center" vertical="center" wrapText="1"/>
    </xf>
    <xf numFmtId="49" fontId="2" fillId="0" borderId="17" xfId="0" applyNumberFormat="1" applyFont="1" applyBorder="1" applyAlignment="1">
      <alignment vertical="center" wrapText="1"/>
    </xf>
    <xf numFmtId="49" fontId="2" fillId="0" borderId="17" xfId="0" quotePrefix="1" applyNumberFormat="1" applyFont="1" applyBorder="1" applyAlignment="1">
      <alignment horizontal="center" vertical="center"/>
    </xf>
    <xf numFmtId="49" fontId="24" fillId="0" borderId="17" xfId="0" applyNumberFormat="1" applyFont="1" applyBorder="1" applyAlignment="1">
      <alignment vertical="center" wrapText="1"/>
    </xf>
    <xf numFmtId="49" fontId="24" fillId="0" borderId="17" xfId="0" applyNumberFormat="1" applyFont="1" applyBorder="1" applyAlignment="1">
      <alignment horizontal="center" vertical="center" wrapText="1"/>
    </xf>
    <xf numFmtId="3" fontId="24" fillId="0" borderId="17" xfId="0" applyNumberFormat="1" applyFont="1" applyBorder="1" applyAlignment="1">
      <alignment horizontal="center" vertical="center"/>
    </xf>
    <xf numFmtId="49" fontId="24" fillId="0" borderId="17" xfId="0" applyNumberFormat="1" applyFont="1" applyBorder="1" applyAlignment="1">
      <alignment vertical="center"/>
    </xf>
    <xf numFmtId="49" fontId="2" fillId="0" borderId="17" xfId="0" applyNumberFormat="1" applyFont="1" applyBorder="1" applyAlignment="1">
      <alignment vertical="center"/>
    </xf>
    <xf numFmtId="0" fontId="2" fillId="0" borderId="17" xfId="0" quotePrefix="1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  <xf numFmtId="3" fontId="24" fillId="0" borderId="17" xfId="0" applyNumberFormat="1" applyFont="1" applyBorder="1" applyAlignment="1">
      <alignment vertical="center"/>
    </xf>
    <xf numFmtId="0" fontId="24" fillId="0" borderId="17" xfId="0" applyFont="1" applyBorder="1" applyAlignment="1">
      <alignment horizontal="center" vertical="center"/>
    </xf>
    <xf numFmtId="49" fontId="24" fillId="0" borderId="17" xfId="0" applyNumberFormat="1" applyFont="1" applyBorder="1" applyAlignment="1">
      <alignment horizontal="center" vertical="center"/>
    </xf>
    <xf numFmtId="3" fontId="11" fillId="12" borderId="17" xfId="0" applyNumberFormat="1" applyFont="1" applyFill="1" applyBorder="1" applyAlignment="1">
      <alignment horizontal="right" vertical="center"/>
    </xf>
    <xf numFmtId="3" fontId="11" fillId="7" borderId="17" xfId="0" applyNumberFormat="1" applyFont="1" applyFill="1" applyBorder="1" applyAlignment="1">
      <alignment horizontal="right" vertical="center" wrapText="1"/>
    </xf>
    <xf numFmtId="3" fontId="11" fillId="12" borderId="19" xfId="0" applyNumberFormat="1" applyFont="1" applyFill="1" applyBorder="1" applyAlignment="1">
      <alignment vertical="center"/>
    </xf>
    <xf numFmtId="164" fontId="11" fillId="12" borderId="17" xfId="1" applyNumberFormat="1" applyFont="1" applyFill="1" applyBorder="1" applyAlignment="1">
      <alignment vertical="center"/>
    </xf>
    <xf numFmtId="0" fontId="17" fillId="0" borderId="0" xfId="2" applyFont="1" applyAlignment="1">
      <alignment horizontal="center" vertical="center" wrapText="1"/>
    </xf>
    <xf numFmtId="0" fontId="16" fillId="12" borderId="17" xfId="2" quotePrefix="1" applyFont="1" applyFill="1" applyBorder="1" applyAlignment="1">
      <alignment horizontal="center" vertical="center" wrapText="1"/>
    </xf>
    <xf numFmtId="0" fontId="16" fillId="12" borderId="17" xfId="2" applyFont="1" applyFill="1" applyBorder="1" applyAlignment="1">
      <alignment horizontal="center" vertical="center" wrapText="1"/>
    </xf>
    <xf numFmtId="0" fontId="17" fillId="12" borderId="17" xfId="2" quotePrefix="1" applyFont="1" applyFill="1" applyBorder="1" applyAlignment="1">
      <alignment horizontal="center" vertical="center" wrapText="1"/>
    </xf>
    <xf numFmtId="49" fontId="14" fillId="12" borderId="17" xfId="2" applyNumberFormat="1" applyFill="1" applyBorder="1" applyAlignment="1">
      <alignment vertical="center"/>
    </xf>
    <xf numFmtId="49" fontId="14" fillId="12" borderId="17" xfId="2" applyNumberFormat="1" applyFont="1" applyFill="1" applyBorder="1" applyAlignment="1">
      <alignment vertical="center"/>
    </xf>
    <xf numFmtId="0" fontId="14" fillId="12" borderId="17" xfId="2" applyNumberFormat="1" applyFill="1" applyBorder="1" applyAlignment="1">
      <alignment horizontal="center" vertical="center" wrapText="1"/>
    </xf>
    <xf numFmtId="0" fontId="14" fillId="12" borderId="17" xfId="2" applyNumberFormat="1" applyFont="1" applyFill="1" applyBorder="1" applyAlignment="1">
      <alignment horizontal="center" vertical="center" wrapText="1"/>
    </xf>
    <xf numFmtId="0" fontId="17" fillId="12" borderId="17" xfId="2" applyFont="1" applyFill="1" applyBorder="1" applyAlignment="1">
      <alignment horizontal="left" vertical="center" wrapText="1"/>
    </xf>
    <xf numFmtId="3" fontId="14" fillId="12" borderId="17" xfId="2" applyNumberFormat="1" applyFill="1" applyBorder="1" applyAlignment="1">
      <alignment horizontal="center" vertical="center"/>
    </xf>
    <xf numFmtId="164" fontId="17" fillId="12" borderId="17" xfId="4" applyNumberFormat="1" applyFont="1" applyFill="1" applyBorder="1" applyAlignment="1">
      <alignment vertical="center" wrapText="1"/>
    </xf>
    <xf numFmtId="3" fontId="11" fillId="12" borderId="17" xfId="2" applyNumberFormat="1" applyFont="1" applyFill="1" applyBorder="1" applyAlignment="1">
      <alignment horizontal="center" vertical="center" wrapText="1"/>
    </xf>
    <xf numFmtId="3" fontId="16" fillId="12" borderId="17" xfId="2" applyNumberFormat="1" applyFont="1" applyFill="1" applyBorder="1" applyAlignment="1">
      <alignment horizontal="right" vertical="center" wrapText="1"/>
    </xf>
    <xf numFmtId="49" fontId="17" fillId="0" borderId="17" xfId="2" applyNumberFormat="1" applyFont="1" applyFill="1" applyBorder="1" applyAlignment="1">
      <alignment vertical="center"/>
    </xf>
    <xf numFmtId="3" fontId="17" fillId="0" borderId="17" xfId="2" applyNumberFormat="1" applyFont="1" applyFill="1" applyBorder="1" applyAlignment="1">
      <alignment horizontal="center" vertical="center"/>
    </xf>
    <xf numFmtId="3" fontId="17" fillId="0" borderId="17" xfId="2" applyNumberFormat="1" applyFont="1" applyFill="1" applyBorder="1" applyAlignment="1">
      <alignment vertical="center"/>
    </xf>
    <xf numFmtId="0" fontId="24" fillId="0" borderId="17" xfId="0" quotePrefix="1" applyFont="1" applyBorder="1" applyAlignment="1">
      <alignment horizontal="center" vertical="center"/>
    </xf>
    <xf numFmtId="49" fontId="24" fillId="0" borderId="17" xfId="0" quotePrefix="1" applyNumberFormat="1" applyFont="1" applyBorder="1" applyAlignment="1">
      <alignment horizontal="center" vertical="center"/>
    </xf>
    <xf numFmtId="49" fontId="2" fillId="0" borderId="17" xfId="0" quotePrefix="1" applyNumberFormat="1" applyFont="1" applyBorder="1" applyAlignment="1">
      <alignment horizontal="center" vertical="center" wrapText="1"/>
    </xf>
    <xf numFmtId="49" fontId="24" fillId="0" borderId="19" xfId="0" applyNumberFormat="1" applyFont="1" applyBorder="1" applyAlignment="1">
      <alignment vertical="center"/>
    </xf>
    <xf numFmtId="49" fontId="2" fillId="0" borderId="19" xfId="0" applyNumberFormat="1" applyFont="1" applyBorder="1" applyAlignment="1">
      <alignment vertical="center"/>
    </xf>
    <xf numFmtId="0" fontId="2" fillId="0" borderId="19" xfId="0" quotePrefix="1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3" fontId="24" fillId="0" borderId="19" xfId="0" applyNumberFormat="1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41" fontId="2" fillId="2" borderId="15" xfId="3" applyFont="1" applyFill="1" applyBorder="1" applyAlignment="1">
      <alignment horizontal="center" vertical="center" wrapText="1"/>
    </xf>
    <xf numFmtId="0" fontId="17" fillId="2" borderId="17" xfId="0" quotePrefix="1" applyFont="1" applyFill="1" applyBorder="1" applyAlignment="1">
      <alignment horizontal="center" vertical="center" wrapText="1"/>
    </xf>
    <xf numFmtId="3" fontId="17" fillId="0" borderId="17" xfId="0" quotePrefix="1" applyNumberFormat="1" applyFont="1" applyBorder="1" applyAlignment="1">
      <alignment horizontal="center" vertical="center"/>
    </xf>
    <xf numFmtId="3" fontId="2" fillId="0" borderId="17" xfId="0" applyNumberFormat="1" applyFont="1" applyBorder="1" applyAlignment="1">
      <alignment vertical="center"/>
    </xf>
    <xf numFmtId="3" fontId="17" fillId="0" borderId="17" xfId="0" applyNumberFormat="1" applyFont="1" applyBorder="1" applyAlignment="1">
      <alignment vertical="center" wrapText="1"/>
    </xf>
    <xf numFmtId="164" fontId="2" fillId="0" borderId="17" xfId="1" applyNumberFormat="1" applyFont="1" applyBorder="1" applyAlignment="1">
      <alignment vertical="center" wrapText="1"/>
    </xf>
    <xf numFmtId="0" fontId="17" fillId="0" borderId="17" xfId="0" quotePrefix="1" applyFont="1" applyBorder="1" applyAlignment="1">
      <alignment horizontal="center" vertical="center"/>
    </xf>
    <xf numFmtId="164" fontId="2" fillId="2" borderId="17" xfId="1" applyNumberFormat="1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right" vertical="center" wrapText="1"/>
    </xf>
    <xf numFmtId="49" fontId="0" fillId="0" borderId="19" xfId="0" applyNumberFormat="1" applyFill="1" applyBorder="1" applyAlignment="1">
      <alignment vertical="center"/>
    </xf>
    <xf numFmtId="49" fontId="14" fillId="0" borderId="19" xfId="0" applyNumberFormat="1" applyFont="1" applyFill="1" applyBorder="1" applyAlignment="1">
      <alignment vertical="center"/>
    </xf>
    <xf numFmtId="0" fontId="17" fillId="0" borderId="19" xfId="0" applyFont="1" applyFill="1" applyBorder="1" applyAlignment="1">
      <alignment horizontal="left" vertical="center" wrapText="1"/>
    </xf>
    <xf numFmtId="0" fontId="17" fillId="0" borderId="19" xfId="0" quotePrefix="1" applyFont="1" applyFill="1" applyBorder="1" applyAlignment="1">
      <alignment horizontal="left" vertical="center" wrapText="1"/>
    </xf>
    <xf numFmtId="3" fontId="0" fillId="0" borderId="19" xfId="0" applyNumberFormat="1" applyFill="1" applyBorder="1" applyAlignment="1">
      <alignment vertical="center"/>
    </xf>
    <xf numFmtId="3" fontId="0" fillId="0" borderId="19" xfId="0" applyNumberFormat="1" applyFill="1" applyBorder="1" applyAlignment="1">
      <alignment horizontal="center" vertical="center"/>
    </xf>
    <xf numFmtId="164" fontId="17" fillId="0" borderId="19" xfId="1" applyNumberFormat="1" applyFont="1" applyFill="1" applyBorder="1" applyAlignment="1">
      <alignment vertical="center" wrapText="1"/>
    </xf>
    <xf numFmtId="0" fontId="17" fillId="0" borderId="0" xfId="0" applyFont="1" applyFill="1" applyAlignment="1">
      <alignment horizontal="left" vertical="center" wrapText="1"/>
    </xf>
    <xf numFmtId="0" fontId="17" fillId="0" borderId="17" xfId="0" applyFont="1" applyBorder="1" applyAlignment="1">
      <alignment vertical="top"/>
    </xf>
    <xf numFmtId="41" fontId="17" fillId="0" borderId="0" xfId="0" applyNumberFormat="1" applyFont="1" applyBorder="1" applyAlignment="1">
      <alignment horizontal="left" vertical="top" wrapText="1"/>
    </xf>
    <xf numFmtId="0" fontId="2" fillId="0" borderId="17" xfId="0" applyFont="1" applyBorder="1" applyAlignment="1">
      <alignment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7" xfId="0" quotePrefix="1" applyFont="1" applyBorder="1" applyAlignment="1">
      <alignment horizontal="center" vertical="center" wrapText="1"/>
    </xf>
    <xf numFmtId="49" fontId="2" fillId="0" borderId="17" xfId="0" quotePrefix="1" applyNumberFormat="1" applyFont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0" xfId="0" quotePrefix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0" fontId="11" fillId="0" borderId="17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left" vertical="center"/>
    </xf>
    <xf numFmtId="165" fontId="2" fillId="0" borderId="17" xfId="3" applyNumberFormat="1" applyFont="1" applyFill="1" applyBorder="1" applyAlignment="1">
      <alignment horizontal="center" vertical="center"/>
    </xf>
    <xf numFmtId="41" fontId="11" fillId="0" borderId="17" xfId="3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 wrapText="1"/>
    </xf>
    <xf numFmtId="0" fontId="17" fillId="0" borderId="17" xfId="0" applyFont="1" applyBorder="1" applyAlignment="1">
      <alignment vertical="center"/>
    </xf>
    <xf numFmtId="164" fontId="7" fillId="0" borderId="17" xfId="1" applyNumberFormat="1" applyFont="1" applyBorder="1" applyAlignment="1">
      <alignment horizontal="center" vertical="center" wrapText="1"/>
    </xf>
    <xf numFmtId="164" fontId="17" fillId="0" borderId="17" xfId="0" applyNumberFormat="1" applyFont="1" applyBorder="1" applyAlignment="1">
      <alignment horizontal="center" vertical="center"/>
    </xf>
    <xf numFmtId="3" fontId="7" fillId="0" borderId="17" xfId="1" applyNumberFormat="1" applyFont="1" applyBorder="1" applyAlignment="1">
      <alignment horizontal="center" vertical="center" wrapText="1"/>
    </xf>
    <xf numFmtId="49" fontId="17" fillId="0" borderId="17" xfId="2" applyNumberFormat="1" applyFont="1" applyFill="1" applyBorder="1" applyAlignment="1">
      <alignment horizontal="left" vertical="center" wrapText="1"/>
    </xf>
    <xf numFmtId="49" fontId="2" fillId="0" borderId="19" xfId="2" applyNumberFormat="1" applyFont="1" applyFill="1" applyBorder="1" applyAlignment="1">
      <alignment vertical="center"/>
    </xf>
    <xf numFmtId="49" fontId="2" fillId="0" borderId="17" xfId="2" applyNumberFormat="1" applyFont="1" applyFill="1" applyBorder="1" applyAlignment="1">
      <alignment vertical="center"/>
    </xf>
    <xf numFmtId="49" fontId="2" fillId="0" borderId="17" xfId="0" quotePrefix="1" applyNumberFormat="1" applyFont="1" applyBorder="1" applyAlignment="1">
      <alignment vertical="center"/>
    </xf>
    <xf numFmtId="0" fontId="11" fillId="12" borderId="17" xfId="0" quotePrefix="1" applyFont="1" applyFill="1" applyBorder="1" applyAlignment="1">
      <alignment horizontal="center" vertical="center" wrapText="1"/>
    </xf>
    <xf numFmtId="0" fontId="11" fillId="12" borderId="17" xfId="0" applyFont="1" applyFill="1" applyBorder="1" applyAlignment="1">
      <alignment horizontal="center" vertical="center" wrapText="1"/>
    </xf>
    <xf numFmtId="3" fontId="11" fillId="12" borderId="17" xfId="0" applyNumberFormat="1" applyFont="1" applyFill="1" applyBorder="1" applyAlignment="1">
      <alignment horizontal="center" vertical="center" wrapText="1"/>
    </xf>
    <xf numFmtId="3" fontId="11" fillId="12" borderId="17" xfId="0" applyNumberFormat="1" applyFont="1" applyFill="1" applyBorder="1" applyAlignment="1">
      <alignment horizontal="right" vertical="center" wrapText="1"/>
    </xf>
    <xf numFmtId="0" fontId="2" fillId="12" borderId="17" xfId="0" applyNumberFormat="1" applyFont="1" applyFill="1" applyBorder="1" applyAlignment="1">
      <alignment horizontal="center" vertical="center" wrapText="1"/>
    </xf>
    <xf numFmtId="0" fontId="24" fillId="0" borderId="17" xfId="0" applyNumberFormat="1" applyFont="1" applyFill="1" applyBorder="1" applyAlignment="1">
      <alignment horizontal="center" vertical="center" wrapText="1"/>
    </xf>
    <xf numFmtId="49" fontId="24" fillId="0" borderId="17" xfId="0" quotePrefix="1" applyNumberFormat="1" applyFont="1" applyBorder="1" applyAlignment="1">
      <alignment vertical="center"/>
    </xf>
    <xf numFmtId="3" fontId="24" fillId="0" borderId="17" xfId="0" applyNumberFormat="1" applyFont="1" applyFill="1" applyBorder="1" applyAlignment="1">
      <alignment vertical="center"/>
    </xf>
    <xf numFmtId="0" fontId="2" fillId="0" borderId="17" xfId="3" applyNumberFormat="1" applyFont="1" applyBorder="1" applyAlignment="1">
      <alignment horizontal="left" vertical="center" wrapText="1"/>
    </xf>
    <xf numFmtId="0" fontId="2" fillId="12" borderId="17" xfId="0" quotePrefix="1" applyFont="1" applyFill="1" applyBorder="1" applyAlignment="1">
      <alignment horizontal="center" vertical="center" wrapText="1"/>
    </xf>
    <xf numFmtId="49" fontId="11" fillId="12" borderId="17" xfId="0" quotePrefix="1" applyNumberFormat="1" applyFont="1" applyFill="1" applyBorder="1" applyAlignment="1">
      <alignment horizontal="center" vertical="center"/>
    </xf>
    <xf numFmtId="49" fontId="24" fillId="12" borderId="17" xfId="0" applyNumberFormat="1" applyFont="1" applyFill="1" applyBorder="1" applyAlignment="1">
      <alignment vertical="center"/>
    </xf>
    <xf numFmtId="49" fontId="24" fillId="12" borderId="17" xfId="0" applyNumberFormat="1" applyFont="1" applyFill="1" applyBorder="1" applyAlignment="1">
      <alignment horizontal="center" vertical="center"/>
    </xf>
    <xf numFmtId="3" fontId="11" fillId="12" borderId="17" xfId="0" applyNumberFormat="1" applyFont="1" applyFill="1" applyBorder="1" applyAlignment="1">
      <alignment horizontal="center" vertical="center"/>
    </xf>
    <xf numFmtId="0" fontId="24" fillId="12" borderId="17" xfId="0" applyNumberFormat="1" applyFont="1" applyFill="1" applyBorder="1" applyAlignment="1">
      <alignment horizontal="center" vertical="center" wrapText="1"/>
    </xf>
    <xf numFmtId="0" fontId="2" fillId="12" borderId="17" xfId="0" quotePrefix="1" applyFont="1" applyFill="1" applyBorder="1" applyAlignment="1">
      <alignment horizontal="left" vertical="center" wrapText="1"/>
    </xf>
    <xf numFmtId="0" fontId="2" fillId="12" borderId="17" xfId="0" applyFont="1" applyFill="1" applyBorder="1" applyAlignment="1">
      <alignment horizontal="left" vertical="center" wrapText="1"/>
    </xf>
    <xf numFmtId="49" fontId="24" fillId="12" borderId="17" xfId="0" applyNumberFormat="1" applyFont="1" applyFill="1" applyBorder="1" applyAlignment="1">
      <alignment vertical="center" wrapText="1"/>
    </xf>
    <xf numFmtId="3" fontId="25" fillId="12" borderId="17" xfId="0" applyNumberFormat="1" applyFont="1" applyFill="1" applyBorder="1" applyAlignment="1">
      <alignment horizontal="right" vertical="center"/>
    </xf>
    <xf numFmtId="0" fontId="24" fillId="12" borderId="17" xfId="0" applyFont="1" applyFill="1" applyBorder="1" applyAlignment="1">
      <alignment horizontal="center" vertical="center"/>
    </xf>
    <xf numFmtId="0" fontId="2" fillId="12" borderId="17" xfId="3" applyNumberFormat="1" applyFont="1" applyFill="1" applyBorder="1" applyAlignment="1">
      <alignment horizontal="left" vertical="center" wrapText="1"/>
    </xf>
    <xf numFmtId="0" fontId="2" fillId="0" borderId="17" xfId="0" applyNumberFormat="1" applyFont="1" applyBorder="1" applyAlignment="1">
      <alignment horizontal="left" vertical="center" wrapText="1"/>
    </xf>
    <xf numFmtId="14" fontId="2" fillId="0" borderId="17" xfId="0" quotePrefix="1" applyNumberFormat="1" applyFont="1" applyBorder="1" applyAlignment="1">
      <alignment vertical="center"/>
    </xf>
    <xf numFmtId="164" fontId="2" fillId="0" borderId="17" xfId="1" applyNumberFormat="1" applyFont="1" applyBorder="1" applyAlignment="1">
      <alignment vertical="center"/>
    </xf>
    <xf numFmtId="0" fontId="2" fillId="12" borderId="17" xfId="0" applyFont="1" applyFill="1" applyBorder="1" applyAlignment="1">
      <alignment vertical="center" wrapText="1"/>
    </xf>
    <xf numFmtId="49" fontId="24" fillId="12" borderId="17" xfId="0" quotePrefix="1" applyNumberFormat="1" applyFont="1" applyFill="1" applyBorder="1" applyAlignment="1">
      <alignment horizontal="center" vertical="center"/>
    </xf>
    <xf numFmtId="49" fontId="2" fillId="12" borderId="17" xfId="0" applyNumberFormat="1" applyFont="1" applyFill="1" applyBorder="1" applyAlignment="1">
      <alignment vertical="center"/>
    </xf>
    <xf numFmtId="164" fontId="11" fillId="12" borderId="17" xfId="1" applyNumberFormat="1" applyFont="1" applyFill="1" applyBorder="1" applyAlignment="1">
      <alignment horizontal="right" vertical="center"/>
    </xf>
    <xf numFmtId="0" fontId="2" fillId="12" borderId="17" xfId="0" applyNumberFormat="1" applyFont="1" applyFill="1" applyBorder="1" applyAlignment="1">
      <alignment horizontal="left" vertical="center" wrapText="1"/>
    </xf>
    <xf numFmtId="164" fontId="2" fillId="0" borderId="17" xfId="1" applyNumberFormat="1" applyFont="1" applyFill="1" applyBorder="1" applyAlignment="1">
      <alignment vertical="center"/>
    </xf>
    <xf numFmtId="49" fontId="2" fillId="0" borderId="17" xfId="0" applyNumberFormat="1" applyFont="1" applyBorder="1" applyAlignment="1">
      <alignment horizontal="center" vertical="center"/>
    </xf>
    <xf numFmtId="0" fontId="2" fillId="0" borderId="17" xfId="0" quotePrefix="1" applyFont="1" applyBorder="1" applyAlignment="1">
      <alignment vertical="center"/>
    </xf>
    <xf numFmtId="164" fontId="24" fillId="0" borderId="17" xfId="1" applyNumberFormat="1" applyFont="1" applyFill="1" applyBorder="1"/>
    <xf numFmtId="0" fontId="2" fillId="2" borderId="17" xfId="0" quotePrefix="1" applyFont="1" applyFill="1" applyBorder="1" applyAlignment="1">
      <alignment horizontal="left" vertical="center" wrapText="1"/>
    </xf>
    <xf numFmtId="0" fontId="2" fillId="2" borderId="17" xfId="0" applyFont="1" applyFill="1" applyBorder="1" applyAlignment="1">
      <alignment horizontal="left" vertical="center" wrapText="1"/>
    </xf>
    <xf numFmtId="0" fontId="2" fillId="2" borderId="17" xfId="0" applyNumberFormat="1" applyFont="1" applyFill="1" applyBorder="1" applyAlignment="1">
      <alignment horizontal="left" vertical="center" wrapText="1"/>
    </xf>
    <xf numFmtId="49" fontId="24" fillId="0" borderId="17" xfId="0" quotePrefix="1" applyNumberFormat="1" applyFont="1" applyBorder="1" applyAlignment="1">
      <alignment horizontal="center" vertical="center" wrapText="1"/>
    </xf>
    <xf numFmtId="0" fontId="24" fillId="0" borderId="17" xfId="0" applyFont="1" applyBorder="1" applyAlignment="1">
      <alignment vertical="center"/>
    </xf>
    <xf numFmtId="164" fontId="24" fillId="0" borderId="17" xfId="1" applyNumberFormat="1" applyFont="1" applyFill="1" applyBorder="1" applyAlignment="1">
      <alignment vertical="center"/>
    </xf>
    <xf numFmtId="14" fontId="2" fillId="0" borderId="17" xfId="0" applyNumberFormat="1" applyFont="1" applyBorder="1" applyAlignment="1">
      <alignment vertical="center"/>
    </xf>
    <xf numFmtId="49" fontId="2" fillId="0" borderId="19" xfId="0" quotePrefix="1" applyNumberFormat="1" applyFont="1" applyBorder="1" applyAlignment="1">
      <alignment vertical="center"/>
    </xf>
    <xf numFmtId="3" fontId="24" fillId="0" borderId="19" xfId="0" applyNumberFormat="1" applyFont="1" applyFill="1" applyBorder="1" applyAlignment="1">
      <alignment vertical="center"/>
    </xf>
    <xf numFmtId="49" fontId="24" fillId="12" borderId="19" xfId="0" applyNumberFormat="1" applyFont="1" applyFill="1" applyBorder="1" applyAlignment="1">
      <alignment vertical="center"/>
    </xf>
    <xf numFmtId="0" fontId="2" fillId="12" borderId="19" xfId="0" quotePrefix="1" applyFont="1" applyFill="1" applyBorder="1" applyAlignment="1">
      <alignment horizontal="left" vertical="center" wrapText="1"/>
    </xf>
    <xf numFmtId="0" fontId="2" fillId="12" borderId="19" xfId="0" applyFont="1" applyFill="1" applyBorder="1" applyAlignment="1">
      <alignment horizontal="left" vertical="center" wrapText="1"/>
    </xf>
    <xf numFmtId="0" fontId="2" fillId="2" borderId="19" xfId="0" quotePrefix="1" applyFont="1" applyFill="1" applyBorder="1" applyAlignment="1">
      <alignment horizontal="left" vertical="center" wrapText="1"/>
    </xf>
    <xf numFmtId="0" fontId="2" fillId="2" borderId="19" xfId="0" applyFont="1" applyFill="1" applyBorder="1" applyAlignment="1">
      <alignment horizontal="left" vertical="center" wrapText="1"/>
    </xf>
    <xf numFmtId="0" fontId="2" fillId="0" borderId="27" xfId="0" applyFont="1" applyFill="1" applyBorder="1" applyAlignment="1">
      <alignment horizontal="left" vertical="center" wrapText="1"/>
    </xf>
    <xf numFmtId="0" fontId="2" fillId="0" borderId="27" xfId="0" quotePrefix="1" applyFont="1" applyFill="1" applyBorder="1" applyAlignment="1">
      <alignment horizontal="left" vertical="center" wrapText="1"/>
    </xf>
    <xf numFmtId="164" fontId="11" fillId="0" borderId="27" xfId="1" applyNumberFormat="1" applyFont="1" applyFill="1" applyBorder="1" applyAlignment="1">
      <alignment horizontal="right" vertical="center" wrapText="1"/>
    </xf>
    <xf numFmtId="164" fontId="2" fillId="0" borderId="27" xfId="1" applyNumberFormat="1" applyFont="1" applyFill="1" applyBorder="1" applyAlignment="1">
      <alignment vertical="center" wrapText="1"/>
    </xf>
    <xf numFmtId="49" fontId="0" fillId="0" borderId="19" xfId="0" applyNumberFormat="1" applyBorder="1" applyAlignment="1">
      <alignment vertical="center" wrapText="1"/>
    </xf>
    <xf numFmtId="14" fontId="17" fillId="0" borderId="17" xfId="0" quotePrefix="1" applyNumberFormat="1" applyFont="1" applyBorder="1" applyAlignment="1">
      <alignment horizontal="center" vertical="center"/>
    </xf>
    <xf numFmtId="0" fontId="16" fillId="7" borderId="17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17" fillId="0" borderId="0" xfId="0" applyFont="1" applyAlignment="1"/>
    <xf numFmtId="0" fontId="16" fillId="0" borderId="0" xfId="0" applyFont="1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49" fontId="17" fillId="0" borderId="17" xfId="0" quotePrefix="1" applyNumberFormat="1" applyFont="1" applyBorder="1" applyAlignment="1">
      <alignment horizontal="left" vertical="center" wrapText="1"/>
    </xf>
    <xf numFmtId="49" fontId="17" fillId="0" borderId="17" xfId="0" applyNumberFormat="1" applyFont="1" applyBorder="1" applyAlignment="1">
      <alignment horizontal="left" vertical="center" wrapText="1"/>
    </xf>
    <xf numFmtId="3" fontId="17" fillId="0" borderId="17" xfId="0" applyNumberFormat="1" applyFont="1" applyBorder="1" applyAlignment="1">
      <alignment horizontal="center" vertical="center" wrapText="1"/>
    </xf>
    <xf numFmtId="3" fontId="17" fillId="0" borderId="17" xfId="1" applyNumberFormat="1" applyFont="1" applyBorder="1" applyAlignment="1">
      <alignment horizontal="left" vertical="center" wrapText="1"/>
    </xf>
    <xf numFmtId="3" fontId="17" fillId="2" borderId="17" xfId="0" applyNumberFormat="1" applyFont="1" applyFill="1" applyBorder="1" applyAlignment="1">
      <alignment horizontal="center" vertical="center" wrapText="1"/>
    </xf>
    <xf numFmtId="3" fontId="17" fillId="2" borderId="17" xfId="0" applyNumberFormat="1" applyFont="1" applyFill="1" applyBorder="1" applyAlignment="1">
      <alignment horizontal="right" vertical="center" wrapText="1"/>
    </xf>
    <xf numFmtId="0" fontId="17" fillId="2" borderId="17" xfId="0" applyFont="1" applyFill="1" applyBorder="1" applyAlignment="1">
      <alignment horizontal="right" vertical="center" wrapText="1"/>
    </xf>
    <xf numFmtId="3" fontId="17" fillId="0" borderId="17" xfId="0" applyNumberFormat="1" applyFont="1" applyBorder="1" applyAlignment="1">
      <alignment horizontal="right" vertical="center" wrapText="1"/>
    </xf>
    <xf numFmtId="41" fontId="8" fillId="0" borderId="19" xfId="3" applyFont="1" applyFill="1" applyBorder="1" applyAlignment="1">
      <alignment horizontal="center" vertical="center"/>
    </xf>
    <xf numFmtId="41" fontId="16" fillId="12" borderId="17" xfId="3" applyFont="1" applyFill="1" applyBorder="1" applyAlignment="1">
      <alignment horizontal="center" vertical="center" wrapText="1"/>
    </xf>
    <xf numFmtId="0" fontId="17" fillId="13" borderId="17" xfId="2" quotePrefix="1" applyFont="1" applyFill="1" applyBorder="1" applyAlignment="1">
      <alignment horizontal="center" vertical="center" wrapText="1"/>
    </xf>
    <xf numFmtId="49" fontId="14" fillId="13" borderId="17" xfId="2" applyNumberFormat="1" applyFill="1" applyBorder="1" applyAlignment="1">
      <alignment vertical="center"/>
    </xf>
    <xf numFmtId="49" fontId="14" fillId="13" borderId="19" xfId="2" applyNumberFormat="1" applyFont="1" applyFill="1" applyBorder="1" applyAlignment="1">
      <alignment vertical="center"/>
    </xf>
    <xf numFmtId="49" fontId="14" fillId="13" borderId="19" xfId="2" applyNumberFormat="1" applyFill="1" applyBorder="1" applyAlignment="1">
      <alignment vertical="center"/>
    </xf>
    <xf numFmtId="0" fontId="17" fillId="13" borderId="19" xfId="2" applyFont="1" applyFill="1" applyBorder="1" applyAlignment="1">
      <alignment horizontal="left" vertical="center" wrapText="1"/>
    </xf>
    <xf numFmtId="0" fontId="17" fillId="13" borderId="19" xfId="2" quotePrefix="1" applyFont="1" applyFill="1" applyBorder="1" applyAlignment="1">
      <alignment horizontal="left" vertical="center" wrapText="1"/>
    </xf>
    <xf numFmtId="3" fontId="14" fillId="13" borderId="19" xfId="2" applyNumberFormat="1" applyFont="1" applyFill="1" applyBorder="1" applyAlignment="1">
      <alignment horizontal="center" vertical="center"/>
    </xf>
    <xf numFmtId="164" fontId="17" fillId="13" borderId="19" xfId="4" applyNumberFormat="1" applyFont="1" applyFill="1" applyBorder="1" applyAlignment="1">
      <alignment vertical="center" wrapText="1"/>
    </xf>
    <xf numFmtId="3" fontId="11" fillId="13" borderId="17" xfId="2" applyNumberFormat="1" applyFont="1" applyFill="1" applyBorder="1" applyAlignment="1">
      <alignment horizontal="center" vertical="center"/>
    </xf>
    <xf numFmtId="41" fontId="16" fillId="13" borderId="17" xfId="3" applyFont="1" applyFill="1" applyBorder="1" applyAlignment="1">
      <alignment horizontal="center" vertical="center"/>
    </xf>
    <xf numFmtId="0" fontId="24" fillId="0" borderId="21" xfId="0" quotePrefix="1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164" fontId="24" fillId="0" borderId="21" xfId="1" quotePrefix="1" applyNumberFormat="1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0" xfId="0" quotePrefix="1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0" fontId="24" fillId="0" borderId="10" xfId="0" quotePrefix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49" fontId="2" fillId="0" borderId="16" xfId="0" applyNumberFormat="1" applyFont="1" applyBorder="1" applyAlignment="1">
      <alignment vertical="center"/>
    </xf>
    <xf numFmtId="164" fontId="24" fillId="0" borderId="10" xfId="1" quotePrefix="1" applyNumberFormat="1" applyFont="1" applyBorder="1" applyAlignment="1">
      <alignment horizontal="center" vertical="center"/>
    </xf>
    <xf numFmtId="0" fontId="24" fillId="0" borderId="8" xfId="0" quotePrefix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49" fontId="10" fillId="3" borderId="4" xfId="0" applyNumberFormat="1" applyFont="1" applyFill="1" applyBorder="1" applyAlignment="1">
      <alignment horizontal="center" vertical="center" wrapText="1"/>
    </xf>
    <xf numFmtId="49" fontId="10" fillId="3" borderId="10" xfId="0" applyNumberFormat="1" applyFont="1" applyFill="1" applyBorder="1" applyAlignment="1">
      <alignment horizontal="center" vertical="center" wrapText="1"/>
    </xf>
    <xf numFmtId="49" fontId="10" fillId="3" borderId="16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/>
    </xf>
    <xf numFmtId="49" fontId="10" fillId="3" borderId="2" xfId="0" applyNumberFormat="1" applyFont="1" applyFill="1" applyBorder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49" fontId="10" fillId="3" borderId="11" xfId="0" applyNumberFormat="1" applyFont="1" applyFill="1" applyBorder="1" applyAlignment="1">
      <alignment horizontal="center" vertical="center"/>
    </xf>
    <xf numFmtId="49" fontId="10" fillId="3" borderId="12" xfId="0" applyNumberFormat="1" applyFont="1" applyFill="1" applyBorder="1" applyAlignment="1">
      <alignment horizontal="center" vertical="center"/>
    </xf>
    <xf numFmtId="49" fontId="10" fillId="3" borderId="13" xfId="0" applyNumberFormat="1" applyFont="1" applyFill="1" applyBorder="1" applyAlignment="1">
      <alignment horizontal="center" vertical="center"/>
    </xf>
    <xf numFmtId="49" fontId="10" fillId="3" borderId="5" xfId="0" applyNumberFormat="1" applyFont="1" applyFill="1" applyBorder="1" applyAlignment="1">
      <alignment horizontal="center" vertical="center" wrapText="1"/>
    </xf>
    <xf numFmtId="49" fontId="10" fillId="3" borderId="6" xfId="0" applyNumberFormat="1" applyFont="1" applyFill="1" applyBorder="1" applyAlignment="1">
      <alignment horizontal="center" vertical="center" wrapText="1"/>
    </xf>
    <xf numFmtId="49" fontId="10" fillId="3" borderId="7" xfId="0" applyNumberFormat="1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10" fillId="3" borderId="2" xfId="0" applyNumberFormat="1" applyFont="1" applyFill="1" applyBorder="1" applyAlignment="1">
      <alignment horizontal="center" vertical="center" wrapText="1"/>
    </xf>
    <xf numFmtId="49" fontId="10" fillId="3" borderId="3" xfId="0" applyNumberFormat="1" applyFont="1" applyFill="1" applyBorder="1" applyAlignment="1">
      <alignment horizontal="center" vertical="center" wrapText="1"/>
    </xf>
    <xf numFmtId="49" fontId="10" fillId="3" borderId="11" xfId="0" applyNumberFormat="1" applyFont="1" applyFill="1" applyBorder="1" applyAlignment="1">
      <alignment horizontal="center" vertical="center" wrapText="1"/>
    </xf>
    <xf numFmtId="49" fontId="10" fillId="3" borderId="12" xfId="0" applyNumberFormat="1" applyFont="1" applyFill="1" applyBorder="1" applyAlignment="1">
      <alignment horizontal="center" vertical="center" wrapText="1"/>
    </xf>
    <xf numFmtId="49" fontId="10" fillId="3" borderId="13" xfId="0" applyNumberFormat="1" applyFont="1" applyFill="1" applyBorder="1" applyAlignment="1">
      <alignment horizontal="center" vertical="center" wrapText="1"/>
    </xf>
    <xf numFmtId="49" fontId="10" fillId="3" borderId="14" xfId="0" applyNumberFormat="1" applyFont="1" applyFill="1" applyBorder="1" applyAlignment="1">
      <alignment horizontal="center" vertical="center" wrapText="1"/>
    </xf>
    <xf numFmtId="49" fontId="10" fillId="3" borderId="15" xfId="0" applyNumberFormat="1" applyFont="1" applyFill="1" applyBorder="1" applyAlignment="1">
      <alignment horizontal="center" vertical="center" wrapText="1"/>
    </xf>
    <xf numFmtId="164" fontId="17" fillId="0" borderId="0" xfId="1" applyNumberFormat="1" applyFont="1" applyAlignment="1">
      <alignment horizontal="center" vertical="center" wrapText="1"/>
    </xf>
    <xf numFmtId="49" fontId="8" fillId="4" borderId="14" xfId="0" applyNumberFormat="1" applyFont="1" applyFill="1" applyBorder="1" applyAlignment="1">
      <alignment horizontal="center" vertical="center" wrapText="1"/>
    </xf>
    <xf numFmtId="49" fontId="8" fillId="4" borderId="18" xfId="0" applyNumberFormat="1" applyFont="1" applyFill="1" applyBorder="1" applyAlignment="1">
      <alignment horizontal="center" vertical="center" wrapText="1"/>
    </xf>
    <xf numFmtId="49" fontId="8" fillId="4" borderId="15" xfId="0" applyNumberFormat="1" applyFont="1" applyFill="1" applyBorder="1" applyAlignment="1">
      <alignment horizontal="center" vertical="center" wrapText="1"/>
    </xf>
    <xf numFmtId="164" fontId="2" fillId="0" borderId="0" xfId="1" applyNumberFormat="1" applyFont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49" fontId="18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9" fillId="0" borderId="14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 wrapText="1"/>
    </xf>
    <xf numFmtId="0" fontId="11" fillId="5" borderId="10" xfId="0" applyFont="1" applyFill="1" applyBorder="1" applyAlignment="1">
      <alignment horizontal="center" vertical="center" wrapText="1"/>
    </xf>
    <xf numFmtId="0" fontId="11" fillId="5" borderId="16" xfId="0" applyFont="1" applyFill="1" applyBorder="1" applyAlignment="1">
      <alignment horizontal="center" vertical="center" wrapText="1"/>
    </xf>
    <xf numFmtId="0" fontId="11" fillId="5" borderId="14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11" fillId="5" borderId="10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11" fillId="5" borderId="18" xfId="0" applyFont="1" applyFill="1" applyBorder="1" applyAlignment="1">
      <alignment horizontal="center" vertical="center"/>
    </xf>
    <xf numFmtId="0" fontId="11" fillId="5" borderId="25" xfId="0" applyFont="1" applyFill="1" applyBorder="1" applyAlignment="1">
      <alignment horizontal="center" vertical="center" wrapText="1"/>
    </xf>
    <xf numFmtId="0" fontId="11" fillId="5" borderId="26" xfId="0" applyFont="1" applyFill="1" applyBorder="1" applyAlignment="1">
      <alignment horizontal="center" vertical="center" wrapText="1"/>
    </xf>
    <xf numFmtId="0" fontId="11" fillId="5" borderId="11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9" fillId="0" borderId="17" xfId="0" applyFont="1" applyBorder="1" applyAlignment="1">
      <alignment horizontal="center" vertical="center"/>
    </xf>
    <xf numFmtId="49" fontId="18" fillId="0" borderId="0" xfId="0" applyNumberFormat="1" applyFont="1" applyAlignment="1">
      <alignment horizontal="center" vertical="center" wrapText="1"/>
    </xf>
    <xf numFmtId="0" fontId="17" fillId="7" borderId="17" xfId="0" applyFont="1" applyFill="1" applyBorder="1" applyAlignment="1">
      <alignment horizontal="center" vertical="center" wrapText="1"/>
    </xf>
    <xf numFmtId="0" fontId="16" fillId="7" borderId="17" xfId="0" applyFont="1" applyFill="1" applyBorder="1" applyAlignment="1">
      <alignment horizontal="center" vertical="center" wrapText="1"/>
    </xf>
    <xf numFmtId="14" fontId="16" fillId="7" borderId="17" xfId="0" quotePrefix="1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6" fillId="7" borderId="19" xfId="0" applyFont="1" applyFill="1" applyBorder="1" applyAlignment="1">
      <alignment horizontal="center" vertical="center" wrapText="1"/>
    </xf>
    <xf numFmtId="0" fontId="16" fillId="7" borderId="10" xfId="0" applyFont="1" applyFill="1" applyBorder="1" applyAlignment="1">
      <alignment horizontal="center" vertical="center" wrapText="1"/>
    </xf>
    <xf numFmtId="0" fontId="16" fillId="7" borderId="16" xfId="0" applyFont="1" applyFill="1" applyBorder="1" applyAlignment="1">
      <alignment horizontal="center" vertical="center" wrapText="1"/>
    </xf>
    <xf numFmtId="0" fontId="6" fillId="0" borderId="0" xfId="0" quotePrefix="1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16" fillId="0" borderId="0" xfId="0" quotePrefix="1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/>
    </xf>
    <xf numFmtId="0" fontId="17" fillId="7" borderId="18" xfId="0" applyFont="1" applyFill="1" applyBorder="1" applyAlignment="1">
      <alignment horizontal="center" vertical="center" wrapText="1"/>
    </xf>
    <xf numFmtId="0" fontId="17" fillId="7" borderId="15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center" wrapText="1"/>
    </xf>
    <xf numFmtId="0" fontId="17" fillId="0" borderId="0" xfId="0" applyFont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16" fillId="7" borderId="9" xfId="0" applyFont="1" applyFill="1" applyBorder="1" applyAlignment="1">
      <alignment horizontal="center" vertical="center" wrapText="1"/>
    </xf>
    <xf numFmtId="0" fontId="16" fillId="7" borderId="1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vertical="center"/>
    </xf>
    <xf numFmtId="0" fontId="23" fillId="7" borderId="19" xfId="0" applyFont="1" applyFill="1" applyBorder="1" applyAlignment="1" applyProtection="1">
      <alignment horizontal="center" vertical="center" wrapText="1"/>
    </xf>
    <xf numFmtId="0" fontId="23" fillId="7" borderId="10" xfId="0" applyFont="1" applyFill="1" applyBorder="1" applyAlignment="1" applyProtection="1">
      <alignment horizontal="center" vertical="center" wrapText="1"/>
    </xf>
    <xf numFmtId="0" fontId="23" fillId="7" borderId="16" xfId="0" applyFont="1" applyFill="1" applyBorder="1" applyAlignment="1" applyProtection="1">
      <alignment horizontal="center" vertical="center" wrapText="1"/>
    </xf>
    <xf numFmtId="0" fontId="16" fillId="7" borderId="19" xfId="0" applyNumberFormat="1" applyFont="1" applyFill="1" applyBorder="1" applyAlignment="1">
      <alignment horizontal="center" vertical="center" wrapText="1"/>
    </xf>
    <xf numFmtId="0" fontId="16" fillId="7" borderId="10" xfId="0" applyNumberFormat="1" applyFont="1" applyFill="1" applyBorder="1" applyAlignment="1">
      <alignment horizontal="center" vertical="center" wrapText="1"/>
    </xf>
    <xf numFmtId="0" fontId="16" fillId="7" borderId="16" xfId="0" applyNumberFormat="1" applyFont="1" applyFill="1" applyBorder="1" applyAlignment="1">
      <alignment horizontal="center" vertical="center" wrapText="1"/>
    </xf>
    <xf numFmtId="0" fontId="16" fillId="9" borderId="27" xfId="0" applyFont="1" applyFill="1" applyBorder="1" applyAlignment="1">
      <alignment horizontal="center" vertical="center" wrapText="1"/>
    </xf>
    <xf numFmtId="0" fontId="11" fillId="9" borderId="27" xfId="0" applyFont="1" applyFill="1" applyBorder="1" applyAlignment="1">
      <alignment vertical="center"/>
    </xf>
    <xf numFmtId="0" fontId="16" fillId="7" borderId="29" xfId="0" applyFont="1" applyFill="1" applyBorder="1" applyAlignment="1">
      <alignment horizontal="center" vertical="center" wrapText="1"/>
    </xf>
    <xf numFmtId="0" fontId="16" fillId="7" borderId="28" xfId="0" applyFont="1" applyFill="1" applyBorder="1" applyAlignment="1">
      <alignment horizontal="center" vertical="center" wrapText="1"/>
    </xf>
    <xf numFmtId="0" fontId="16" fillId="7" borderId="30" xfId="0" applyFont="1" applyFill="1" applyBorder="1" applyAlignment="1">
      <alignment horizontal="center" vertical="center" wrapText="1"/>
    </xf>
    <xf numFmtId="0" fontId="23" fillId="7" borderId="29" xfId="0" applyFont="1" applyFill="1" applyBorder="1" applyAlignment="1" applyProtection="1">
      <alignment horizontal="center" vertical="center" wrapText="1"/>
    </xf>
    <xf numFmtId="0" fontId="16" fillId="0" borderId="0" xfId="2" applyFont="1" applyAlignment="1">
      <alignment horizontal="left" vertical="center" wrapText="1"/>
    </xf>
    <xf numFmtId="0" fontId="3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5" fillId="0" borderId="0" xfId="2" applyFont="1" applyAlignment="1">
      <alignment horizontal="center" vertical="center" wrapText="1"/>
    </xf>
    <xf numFmtId="0" fontId="6" fillId="0" borderId="0" xfId="2" quotePrefix="1" applyFont="1" applyAlignment="1">
      <alignment horizontal="center" vertical="center" wrapText="1"/>
    </xf>
    <xf numFmtId="0" fontId="16" fillId="7" borderId="29" xfId="2" applyFont="1" applyFill="1" applyBorder="1" applyAlignment="1">
      <alignment horizontal="center" vertical="center" wrapText="1"/>
    </xf>
    <xf numFmtId="0" fontId="16" fillId="7" borderId="10" xfId="2" applyFont="1" applyFill="1" applyBorder="1" applyAlignment="1">
      <alignment horizontal="center" vertical="center" wrapText="1"/>
    </xf>
    <xf numFmtId="0" fontId="16" fillId="7" borderId="16" xfId="2" applyFont="1" applyFill="1" applyBorder="1" applyAlignment="1">
      <alignment horizontal="center" vertical="center" wrapText="1"/>
    </xf>
    <xf numFmtId="0" fontId="16" fillId="7" borderId="28" xfId="2" applyFont="1" applyFill="1" applyBorder="1" applyAlignment="1">
      <alignment horizontal="center" vertical="center" wrapText="1"/>
    </xf>
    <xf numFmtId="0" fontId="16" fillId="7" borderId="17" xfId="2" applyFont="1" applyFill="1" applyBorder="1" applyAlignment="1">
      <alignment horizontal="center" vertical="center" wrapText="1"/>
    </xf>
    <xf numFmtId="0" fontId="16" fillId="7" borderId="30" xfId="2" applyFont="1" applyFill="1" applyBorder="1" applyAlignment="1">
      <alignment horizontal="center" vertical="center" wrapText="1"/>
    </xf>
    <xf numFmtId="0" fontId="16" fillId="7" borderId="9" xfId="2" applyFont="1" applyFill="1" applyBorder="1" applyAlignment="1">
      <alignment horizontal="center" vertical="center" wrapText="1"/>
    </xf>
    <xf numFmtId="0" fontId="16" fillId="7" borderId="13" xfId="2" applyFont="1" applyFill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0" fontId="14" fillId="0" borderId="0" xfId="2" applyFont="1" applyAlignment="1">
      <alignment horizontal="center" vertical="center"/>
    </xf>
    <xf numFmtId="0" fontId="17" fillId="0" borderId="0" xfId="2" applyFont="1" applyAlignment="1">
      <alignment horizontal="center" vertical="center" wrapText="1"/>
    </xf>
    <xf numFmtId="0" fontId="16" fillId="9" borderId="27" xfId="2" applyFont="1" applyFill="1" applyBorder="1" applyAlignment="1">
      <alignment horizontal="center" vertical="center" wrapText="1"/>
    </xf>
    <xf numFmtId="0" fontId="11" fillId="9" borderId="27" xfId="2" applyFont="1" applyFill="1" applyBorder="1" applyAlignment="1">
      <alignment vertical="center"/>
    </xf>
    <xf numFmtId="0" fontId="14" fillId="0" borderId="0" xfId="2" applyFont="1" applyFill="1" applyBorder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18" fillId="0" borderId="0" xfId="2" applyFont="1" applyAlignment="1">
      <alignment horizontal="center" wrapText="1"/>
    </xf>
    <xf numFmtId="0" fontId="14" fillId="0" borderId="0" xfId="2" applyFont="1" applyAlignment="1">
      <alignment horizontal="center"/>
    </xf>
    <xf numFmtId="0" fontId="16" fillId="9" borderId="27" xfId="2" applyFont="1" applyFill="1" applyBorder="1" applyAlignment="1">
      <alignment vertical="center"/>
    </xf>
    <xf numFmtId="0" fontId="17" fillId="0" borderId="0" xfId="2" applyFont="1" applyFill="1" applyBorder="1" applyAlignment="1">
      <alignment horizontal="center" vertical="center"/>
    </xf>
    <xf numFmtId="0" fontId="17" fillId="0" borderId="0" xfId="2" applyFont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17" fillId="0" borderId="0" xfId="2" applyFont="1" applyAlignment="1">
      <alignment horizontal="center"/>
    </xf>
    <xf numFmtId="0" fontId="16" fillId="7" borderId="25" xfId="0" applyFont="1" applyFill="1" applyBorder="1" applyAlignment="1">
      <alignment horizontal="center" vertical="center" wrapText="1"/>
    </xf>
    <xf numFmtId="0" fontId="16" fillId="7" borderId="8" xfId="0" applyFont="1" applyFill="1" applyBorder="1" applyAlignment="1">
      <alignment horizontal="center" vertical="center" wrapText="1"/>
    </xf>
    <xf numFmtId="0" fontId="16" fillId="7" borderId="11" xfId="0" applyFont="1" applyFill="1" applyBorder="1" applyAlignment="1">
      <alignment horizontal="center" vertical="center" wrapText="1"/>
    </xf>
    <xf numFmtId="0" fontId="16" fillId="7" borderId="15" xfId="0" applyFont="1" applyFill="1" applyBorder="1" applyAlignment="1">
      <alignment horizontal="center" vertical="center" wrapText="1"/>
    </xf>
    <xf numFmtId="0" fontId="16" fillId="7" borderId="19" xfId="2" applyFont="1" applyFill="1" applyBorder="1" applyAlignment="1">
      <alignment horizontal="center" vertical="center" wrapText="1"/>
    </xf>
    <xf numFmtId="0" fontId="16" fillId="7" borderId="26" xfId="2" applyFont="1" applyFill="1" applyBorder="1" applyAlignment="1">
      <alignment horizontal="center" vertical="center" wrapText="1"/>
    </xf>
    <xf numFmtId="0" fontId="16" fillId="7" borderId="15" xfId="2" applyFont="1" applyFill="1" applyBorder="1" applyAlignment="1">
      <alignment horizontal="center" vertical="center" wrapText="1"/>
    </xf>
    <xf numFmtId="0" fontId="17" fillId="7" borderId="14" xfId="2" applyFont="1" applyFill="1" applyBorder="1" applyAlignment="1">
      <alignment horizontal="center" vertical="center" wrapText="1"/>
    </xf>
    <xf numFmtId="0" fontId="17" fillId="7" borderId="18" xfId="2" applyFont="1" applyFill="1" applyBorder="1" applyAlignment="1">
      <alignment horizontal="center" vertical="center" wrapText="1"/>
    </xf>
    <xf numFmtId="164" fontId="17" fillId="0" borderId="0" xfId="1" applyNumberFormat="1" applyFont="1" applyAlignment="1">
      <alignment horizontal="left" vertical="center" wrapText="1"/>
    </xf>
  </cellXfs>
  <cellStyles count="8">
    <cellStyle name="Comma" xfId="1" builtinId="3"/>
    <cellStyle name="Comma [0]" xfId="3" builtinId="6"/>
    <cellStyle name="Comma [0] 2" xfId="7"/>
    <cellStyle name="Comma 2" xfId="4"/>
    <cellStyle name="Comma 3" xfId="6"/>
    <cellStyle name="Normal" xfId="0" builtinId="0"/>
    <cellStyle name="Normal 2" xfId="2"/>
    <cellStyle name="Normal 3" xfId="5"/>
  </cellStyles>
  <dxfs count="0"/>
  <tableStyles count="0" defaultTableStyle="TableStyleMedium9" defaultPivotStyle="PivotStyleLight16"/>
  <colors>
    <mruColors>
      <color rgb="FF0000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342900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342900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104775</xdr:rowOff>
        </xdr:from>
        <xdr:to>
          <xdr:col>1</xdr:col>
          <xdr:colOff>790575</xdr:colOff>
          <xdr:row>4</xdr:row>
          <xdr:rowOff>28575</xdr:rowOff>
        </xdr:to>
        <xdr:sp macro="" textlink="">
          <xdr:nvSpPr>
            <xdr:cNvPr id="47105" name="Object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1371600</xdr:colOff>
          <xdr:row>0</xdr:row>
          <xdr:rowOff>57150</xdr:rowOff>
        </xdr:from>
        <xdr:to>
          <xdr:col>3</xdr:col>
          <xdr:colOff>400050</xdr:colOff>
          <xdr:row>3</xdr:row>
          <xdr:rowOff>228600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0</xdr:row>
          <xdr:rowOff>104775</xdr:rowOff>
        </xdr:from>
        <xdr:to>
          <xdr:col>1</xdr:col>
          <xdr:colOff>647700</xdr:colOff>
          <xdr:row>4</xdr:row>
          <xdr:rowOff>38100</xdr:rowOff>
        </xdr:to>
        <xdr:sp macro="" textlink="">
          <xdr:nvSpPr>
            <xdr:cNvPr id="34817" name="Object 1" hidden="1">
              <a:extLst>
                <a:ext uri="{63B3BB69-23CF-44E3-9099-C40C66FF867C}">
                  <a14:compatExt spid="_x0000_s34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0</xdr:row>
          <xdr:rowOff>104775</xdr:rowOff>
        </xdr:from>
        <xdr:to>
          <xdr:col>1</xdr:col>
          <xdr:colOff>647700</xdr:colOff>
          <xdr:row>4</xdr:row>
          <xdr:rowOff>38100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1505" name="Object 1" hidden="1">
              <a:extLst>
                <a:ext uri="{63B3BB69-23CF-44E3-9099-C40C66FF867C}">
                  <a14:compatExt spid="_x0000_s2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35841" name="Object 1" hidden="1">
              <a:extLst>
                <a:ext uri="{63B3BB69-23CF-44E3-9099-C40C66FF867C}">
                  <a14:compatExt spid="_x0000_s35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0</xdr:row>
          <xdr:rowOff>38100</xdr:rowOff>
        </xdr:from>
        <xdr:to>
          <xdr:col>2</xdr:col>
          <xdr:colOff>714375</xdr:colOff>
          <xdr:row>4</xdr:row>
          <xdr:rowOff>209550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45</xdr:row>
          <xdr:rowOff>47625</xdr:rowOff>
        </xdr:from>
        <xdr:to>
          <xdr:col>2</xdr:col>
          <xdr:colOff>104775</xdr:colOff>
          <xdr:row>50</xdr:row>
          <xdr:rowOff>133350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352425</xdr:colOff>
          <xdr:row>4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47625</xdr:rowOff>
        </xdr:from>
        <xdr:to>
          <xdr:col>2</xdr:col>
          <xdr:colOff>104775</xdr:colOff>
          <xdr:row>4</xdr:row>
          <xdr:rowOff>219075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49</xdr:row>
          <xdr:rowOff>47625</xdr:rowOff>
        </xdr:from>
        <xdr:to>
          <xdr:col>2</xdr:col>
          <xdr:colOff>104775</xdr:colOff>
          <xdr:row>54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352425</xdr:colOff>
          <xdr:row>4</xdr:row>
          <xdr:rowOff>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0</xdr:row>
          <xdr:rowOff>47625</xdr:rowOff>
        </xdr:from>
        <xdr:to>
          <xdr:col>1</xdr:col>
          <xdr:colOff>714375</xdr:colOff>
          <xdr:row>4</xdr:row>
          <xdr:rowOff>219075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53</xdr:row>
          <xdr:rowOff>114300</xdr:rowOff>
        </xdr:from>
        <xdr:to>
          <xdr:col>1</xdr:col>
          <xdr:colOff>714375</xdr:colOff>
          <xdr:row>58</xdr:row>
          <xdr:rowOff>57150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3</xdr:col>
          <xdr:colOff>352425</xdr:colOff>
          <xdr:row>4</xdr:row>
          <xdr:rowOff>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70</xdr:row>
          <xdr:rowOff>76200</xdr:rowOff>
        </xdr:from>
        <xdr:to>
          <xdr:col>1</xdr:col>
          <xdr:colOff>790575</xdr:colOff>
          <xdr:row>74</xdr:row>
          <xdr:rowOff>95250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104775</xdr:colOff>
          <xdr:row>0</xdr:row>
          <xdr:rowOff>76200</xdr:rowOff>
        </xdr:from>
        <xdr:to>
          <xdr:col>1</xdr:col>
          <xdr:colOff>790575</xdr:colOff>
          <xdr:row>4</xdr:row>
          <xdr:rowOff>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2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BE46"/>
  <sheetViews>
    <sheetView zoomScale="85" zoomScaleNormal="85" workbookViewId="0">
      <selection activeCell="K21" sqref="K21"/>
    </sheetView>
  </sheetViews>
  <sheetFormatPr defaultRowHeight="12.75" x14ac:dyDescent="0.2"/>
  <cols>
    <col min="1" max="3" width="3.28515625" style="95" customWidth="1"/>
    <col min="4" max="4" width="40.5703125" style="95" customWidth="1"/>
    <col min="5" max="5" width="8.42578125" style="95" customWidth="1"/>
    <col min="6" max="6" width="16.140625" style="95" customWidth="1"/>
    <col min="7" max="7" width="20.42578125" style="95" customWidth="1"/>
    <col min="8" max="8" width="9" style="6" customWidth="1"/>
    <col min="9" max="9" width="17.5703125" style="6" customWidth="1"/>
    <col min="10" max="10" width="9.28515625" style="6" customWidth="1"/>
    <col min="11" max="11" width="16" style="6" customWidth="1"/>
    <col min="12" max="12" width="8.85546875" style="10" customWidth="1"/>
    <col min="13" max="13" width="24.140625" style="10" customWidth="1"/>
    <col min="14" max="14" width="22.140625" style="6" customWidth="1"/>
    <col min="15" max="15" width="14.5703125" style="5" customWidth="1"/>
    <col min="16" max="16" width="13.7109375" style="5" customWidth="1"/>
    <col min="17" max="17" width="15" style="5" bestFit="1" customWidth="1"/>
    <col min="18" max="18" width="15" style="6" bestFit="1" customWidth="1"/>
    <col min="19" max="19" width="15" style="6" customWidth="1"/>
    <col min="20" max="20" width="15" style="6" bestFit="1" customWidth="1"/>
    <col min="21" max="21" width="16" style="6" customWidth="1"/>
    <col min="22" max="16384" width="9.140625" style="6"/>
  </cols>
  <sheetData>
    <row r="1" spans="1:17" s="2" customFormat="1" ht="24" customHeight="1" x14ac:dyDescent="0.2">
      <c r="A1" s="649" t="s">
        <v>0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1"/>
      <c r="P1" s="1"/>
      <c r="Q1" s="1"/>
    </row>
    <row r="2" spans="1:17" s="4" customFormat="1" ht="18.75" customHeight="1" x14ac:dyDescent="0.2">
      <c r="A2" s="650" t="s">
        <v>691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3"/>
      <c r="P2" s="3"/>
      <c r="Q2" s="3"/>
    </row>
    <row r="3" spans="1:17" s="4" customFormat="1" ht="18.75" customHeight="1" x14ac:dyDescent="0.2">
      <c r="A3" s="650" t="s">
        <v>702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3"/>
      <c r="P3" s="3"/>
      <c r="Q3" s="3"/>
    </row>
    <row r="4" spans="1:17" ht="19.5" customHeight="1" x14ac:dyDescent="0.2">
      <c r="A4" s="651" t="s">
        <v>64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</row>
    <row r="5" spans="1:17" ht="12.75" customHeight="1" thickBot="1" x14ac:dyDescent="0.25">
      <c r="A5" s="7"/>
      <c r="B5" s="7"/>
      <c r="C5" s="7"/>
      <c r="D5" s="8"/>
      <c r="E5" s="8"/>
      <c r="F5" s="8"/>
      <c r="G5" s="8"/>
      <c r="H5" s="9"/>
      <c r="I5" s="9"/>
      <c r="J5" s="9"/>
      <c r="K5" s="9"/>
    </row>
    <row r="6" spans="1:17" s="11" customFormat="1" ht="15.75" customHeight="1" thickTop="1" x14ac:dyDescent="0.2">
      <c r="A6" s="652" t="s">
        <v>1</v>
      </c>
      <c r="B6" s="653"/>
      <c r="C6" s="654"/>
      <c r="D6" s="661" t="s">
        <v>2</v>
      </c>
      <c r="E6" s="664" t="s">
        <v>692</v>
      </c>
      <c r="F6" s="665"/>
      <c r="G6" s="666"/>
      <c r="H6" s="670" t="s">
        <v>3</v>
      </c>
      <c r="I6" s="671"/>
      <c r="J6" s="671"/>
      <c r="K6" s="672"/>
      <c r="L6" s="673" t="s">
        <v>703</v>
      </c>
      <c r="M6" s="674"/>
      <c r="N6" s="675"/>
      <c r="O6" s="5"/>
      <c r="P6" s="5"/>
      <c r="Q6" s="5"/>
    </row>
    <row r="7" spans="1:17" s="11" customFormat="1" ht="15.75" customHeight="1" x14ac:dyDescent="0.2">
      <c r="A7" s="655"/>
      <c r="B7" s="656"/>
      <c r="C7" s="657"/>
      <c r="D7" s="662"/>
      <c r="E7" s="667"/>
      <c r="F7" s="668"/>
      <c r="G7" s="669"/>
      <c r="H7" s="679" t="s">
        <v>4</v>
      </c>
      <c r="I7" s="680"/>
      <c r="J7" s="679" t="s">
        <v>5</v>
      </c>
      <c r="K7" s="680"/>
      <c r="L7" s="676"/>
      <c r="M7" s="677"/>
      <c r="N7" s="678"/>
      <c r="O7" s="5"/>
      <c r="P7" s="5"/>
      <c r="Q7" s="5"/>
    </row>
    <row r="8" spans="1:17" s="11" customFormat="1" ht="21" customHeight="1" x14ac:dyDescent="0.2">
      <c r="A8" s="658"/>
      <c r="B8" s="659"/>
      <c r="C8" s="660"/>
      <c r="D8" s="663"/>
      <c r="E8" s="12" t="s">
        <v>6</v>
      </c>
      <c r="F8" s="13" t="s">
        <v>7</v>
      </c>
      <c r="G8" s="14" t="s">
        <v>8</v>
      </c>
      <c r="H8" s="12" t="s">
        <v>6</v>
      </c>
      <c r="I8" s="12" t="s">
        <v>8</v>
      </c>
      <c r="J8" s="12" t="s">
        <v>6</v>
      </c>
      <c r="K8" s="12" t="s">
        <v>8</v>
      </c>
      <c r="L8" s="12" t="s">
        <v>6</v>
      </c>
      <c r="M8" s="13" t="s">
        <v>7</v>
      </c>
      <c r="N8" s="14" t="s">
        <v>8</v>
      </c>
      <c r="O8" s="5"/>
      <c r="P8" s="5"/>
      <c r="Q8" s="5"/>
    </row>
    <row r="9" spans="1:17" s="17" customFormat="1" ht="10.5" customHeight="1" x14ac:dyDescent="0.2">
      <c r="A9" s="682" t="s">
        <v>9</v>
      </c>
      <c r="B9" s="683"/>
      <c r="C9" s="684"/>
      <c r="D9" s="15">
        <v>2</v>
      </c>
      <c r="E9" s="682" t="s">
        <v>10</v>
      </c>
      <c r="F9" s="684"/>
      <c r="G9" s="15" t="s">
        <v>428</v>
      </c>
      <c r="H9" s="682" t="s">
        <v>429</v>
      </c>
      <c r="I9" s="684"/>
      <c r="J9" s="682" t="s">
        <v>430</v>
      </c>
      <c r="K9" s="684"/>
      <c r="L9" s="682" t="s">
        <v>431</v>
      </c>
      <c r="M9" s="684"/>
      <c r="N9" s="15" t="s">
        <v>432</v>
      </c>
      <c r="O9" s="16"/>
      <c r="P9" s="16"/>
      <c r="Q9" s="16"/>
    </row>
    <row r="10" spans="1:17" ht="14.25" customHeight="1" x14ac:dyDescent="0.2">
      <c r="A10" s="18"/>
      <c r="B10" s="18"/>
      <c r="C10" s="18"/>
      <c r="D10" s="19"/>
      <c r="E10" s="19"/>
      <c r="F10" s="202"/>
      <c r="G10" s="19"/>
      <c r="H10" s="19"/>
      <c r="I10" s="19"/>
      <c r="J10" s="19"/>
      <c r="K10" s="19"/>
      <c r="L10" s="19"/>
      <c r="M10" s="19"/>
      <c r="N10" s="19"/>
    </row>
    <row r="11" spans="1:17" s="29" customFormat="1" ht="14.25" customHeight="1" x14ac:dyDescent="0.2">
      <c r="A11" s="21"/>
      <c r="B11" s="22" t="s">
        <v>11</v>
      </c>
      <c r="C11" s="23"/>
      <c r="D11" s="24" t="s">
        <v>12</v>
      </c>
      <c r="E11" s="25">
        <f>SUM(E12)</f>
        <v>7</v>
      </c>
      <c r="F11" s="24" t="s">
        <v>13</v>
      </c>
      <c r="G11" s="26">
        <f t="shared" ref="G11:L11" si="0">SUM(G12)</f>
        <v>8573817000</v>
      </c>
      <c r="H11" s="25">
        <f t="shared" si="0"/>
        <v>0</v>
      </c>
      <c r="I11" s="26">
        <f t="shared" si="0"/>
        <v>0</v>
      </c>
      <c r="J11" s="25">
        <f t="shared" si="0"/>
        <v>0</v>
      </c>
      <c r="K11" s="26">
        <f t="shared" si="0"/>
        <v>0</v>
      </c>
      <c r="L11" s="25">
        <f t="shared" si="0"/>
        <v>7</v>
      </c>
      <c r="M11" s="24" t="s">
        <v>13</v>
      </c>
      <c r="N11" s="26">
        <f>SUM(N12)</f>
        <v>8573817000</v>
      </c>
      <c r="O11" s="28"/>
      <c r="P11" s="28"/>
      <c r="Q11" s="28"/>
    </row>
    <row r="12" spans="1:17" s="35" customFormat="1" ht="14.25" customHeight="1" x14ac:dyDescent="0.2">
      <c r="A12" s="18"/>
      <c r="B12" s="30" t="s">
        <v>11</v>
      </c>
      <c r="C12" s="30" t="s">
        <v>11</v>
      </c>
      <c r="D12" s="31" t="s">
        <v>14</v>
      </c>
      <c r="E12" s="203">
        <v>7</v>
      </c>
      <c r="F12" s="31" t="s">
        <v>13</v>
      </c>
      <c r="G12" s="34">
        <v>8573817000</v>
      </c>
      <c r="H12" s="203">
        <v>0</v>
      </c>
      <c r="I12" s="34">
        <v>0</v>
      </c>
      <c r="J12" s="203">
        <v>0</v>
      </c>
      <c r="K12" s="34">
        <v>0</v>
      </c>
      <c r="L12" s="203">
        <f>E12-H12+J12</f>
        <v>7</v>
      </c>
      <c r="M12" s="31" t="s">
        <v>13</v>
      </c>
      <c r="N12" s="34">
        <f>G12-I12+K12</f>
        <v>8573817000</v>
      </c>
      <c r="O12" s="28"/>
      <c r="P12" s="28"/>
      <c r="Q12" s="28"/>
    </row>
    <row r="13" spans="1:17" s="11" customFormat="1" ht="14.25" customHeight="1" x14ac:dyDescent="0.2">
      <c r="A13" s="21"/>
      <c r="B13" s="22" t="s">
        <v>15</v>
      </c>
      <c r="C13" s="23"/>
      <c r="D13" s="24" t="s">
        <v>16</v>
      </c>
      <c r="E13" s="25">
        <f>SUM(E14:E22)</f>
        <v>99</v>
      </c>
      <c r="F13" s="24" t="s">
        <v>17</v>
      </c>
      <c r="G13" s="205">
        <f>SUM(G14:G19)</f>
        <v>285296000</v>
      </c>
      <c r="H13" s="25">
        <f>SUM(H14:H22)</f>
        <v>0</v>
      </c>
      <c r="I13" s="205">
        <f>SUM(I14:I19)</f>
        <v>0</v>
      </c>
      <c r="J13" s="25">
        <f>SUM(J14:J22)</f>
        <v>2</v>
      </c>
      <c r="K13" s="205">
        <f>SUM(K14:K19)</f>
        <v>7500000</v>
      </c>
      <c r="L13" s="25">
        <f>SUM(L14:L22)</f>
        <v>101</v>
      </c>
      <c r="M13" s="24" t="s">
        <v>17</v>
      </c>
      <c r="N13" s="205">
        <f>SUM(N14:N22)</f>
        <v>292796000</v>
      </c>
      <c r="O13" s="5"/>
      <c r="P13" s="5"/>
      <c r="Q13" s="5"/>
    </row>
    <row r="14" spans="1:17" ht="14.25" customHeight="1" x14ac:dyDescent="0.2">
      <c r="A14" s="42"/>
      <c r="B14" s="43" t="s">
        <v>15</v>
      </c>
      <c r="C14" s="43" t="s">
        <v>15</v>
      </c>
      <c r="D14" s="44" t="s">
        <v>18</v>
      </c>
      <c r="E14" s="45">
        <v>1</v>
      </c>
      <c r="F14" s="44" t="s">
        <v>19</v>
      </c>
      <c r="G14" s="46">
        <v>2500000</v>
      </c>
      <c r="H14" s="45">
        <v>0</v>
      </c>
      <c r="I14" s="201">
        <v>0</v>
      </c>
      <c r="J14" s="45">
        <v>0</v>
      </c>
      <c r="K14" s="46">
        <v>0</v>
      </c>
      <c r="L14" s="45">
        <f t="shared" ref="L14:L22" si="1">E14-H14+J14</f>
        <v>1</v>
      </c>
      <c r="M14" s="44" t="s">
        <v>19</v>
      </c>
      <c r="N14" s="97">
        <f t="shared" ref="N14:N22" si="2">G14-I14+K14</f>
        <v>2500000</v>
      </c>
    </row>
    <row r="15" spans="1:17" ht="14.25" customHeight="1" x14ac:dyDescent="0.2">
      <c r="A15" s="42"/>
      <c r="B15" s="43" t="s">
        <v>15</v>
      </c>
      <c r="C15" s="47" t="s">
        <v>20</v>
      </c>
      <c r="D15" s="44" t="s">
        <v>21</v>
      </c>
      <c r="E15" s="45">
        <v>3</v>
      </c>
      <c r="F15" s="44" t="s">
        <v>19</v>
      </c>
      <c r="G15" s="212">
        <v>40648000</v>
      </c>
      <c r="H15" s="45">
        <v>0</v>
      </c>
      <c r="I15" s="213">
        <v>0</v>
      </c>
      <c r="J15" s="45">
        <v>0</v>
      </c>
      <c r="K15" s="48">
        <v>0</v>
      </c>
      <c r="L15" s="45">
        <f t="shared" si="1"/>
        <v>3</v>
      </c>
      <c r="M15" s="44" t="s">
        <v>19</v>
      </c>
      <c r="N15" s="97">
        <f t="shared" si="2"/>
        <v>40648000</v>
      </c>
    </row>
    <row r="16" spans="1:17" ht="14.25" customHeight="1" x14ac:dyDescent="0.2">
      <c r="A16" s="42"/>
      <c r="B16" s="43" t="s">
        <v>15</v>
      </c>
      <c r="C16" s="43" t="s">
        <v>22</v>
      </c>
      <c r="D16" s="44" t="s">
        <v>23</v>
      </c>
      <c r="E16" s="45">
        <v>0</v>
      </c>
      <c r="F16" s="44" t="s">
        <v>19</v>
      </c>
      <c r="G16" s="223"/>
      <c r="H16" s="45">
        <v>0</v>
      </c>
      <c r="I16" s="213">
        <v>0</v>
      </c>
      <c r="J16" s="45">
        <v>0</v>
      </c>
      <c r="K16" s="46">
        <v>0</v>
      </c>
      <c r="L16" s="45">
        <f t="shared" si="1"/>
        <v>0</v>
      </c>
      <c r="M16" s="44" t="s">
        <v>19</v>
      </c>
      <c r="N16" s="97">
        <f t="shared" si="2"/>
        <v>0</v>
      </c>
    </row>
    <row r="17" spans="1:57" ht="14.25" customHeight="1" x14ac:dyDescent="0.2">
      <c r="A17" s="42"/>
      <c r="B17" s="43" t="s">
        <v>15</v>
      </c>
      <c r="C17" s="47" t="s">
        <v>24</v>
      </c>
      <c r="D17" s="44" t="s">
        <v>25</v>
      </c>
      <c r="E17" s="45">
        <v>0</v>
      </c>
      <c r="F17" s="44" t="s">
        <v>17</v>
      </c>
      <c r="G17" s="212"/>
      <c r="H17" s="45">
        <v>0</v>
      </c>
      <c r="I17" s="213">
        <v>0</v>
      </c>
      <c r="J17" s="45">
        <v>0</v>
      </c>
      <c r="K17" s="46">
        <v>0</v>
      </c>
      <c r="L17" s="45">
        <f t="shared" si="1"/>
        <v>0</v>
      </c>
      <c r="M17" s="44" t="s">
        <v>17</v>
      </c>
      <c r="N17" s="97">
        <f t="shared" si="2"/>
        <v>0</v>
      </c>
    </row>
    <row r="18" spans="1:57" ht="14.25" customHeight="1" x14ac:dyDescent="0.2">
      <c r="A18" s="49"/>
      <c r="B18" s="43" t="s">
        <v>15</v>
      </c>
      <c r="C18" s="43" t="s">
        <v>26</v>
      </c>
      <c r="D18" s="44" t="s">
        <v>27</v>
      </c>
      <c r="E18" s="45">
        <v>94</v>
      </c>
      <c r="F18" s="44" t="s">
        <v>19</v>
      </c>
      <c r="G18" s="212">
        <v>238473000</v>
      </c>
      <c r="H18" s="45">
        <v>0</v>
      </c>
      <c r="I18" s="213">
        <v>0</v>
      </c>
      <c r="J18" s="45">
        <v>2</v>
      </c>
      <c r="K18" s="48">
        <v>7500000</v>
      </c>
      <c r="L18" s="45">
        <f>E18-H18+J18</f>
        <v>96</v>
      </c>
      <c r="M18" s="44" t="s">
        <v>19</v>
      </c>
      <c r="N18" s="97">
        <f t="shared" si="2"/>
        <v>245973000</v>
      </c>
    </row>
    <row r="19" spans="1:57" ht="14.25" customHeight="1" x14ac:dyDescent="0.2">
      <c r="A19" s="42"/>
      <c r="B19" s="43" t="s">
        <v>15</v>
      </c>
      <c r="C19" s="43" t="s">
        <v>28</v>
      </c>
      <c r="D19" s="44" t="s">
        <v>29</v>
      </c>
      <c r="E19" s="45">
        <v>1</v>
      </c>
      <c r="F19" s="44" t="s">
        <v>19</v>
      </c>
      <c r="G19" s="212">
        <v>3675000</v>
      </c>
      <c r="H19" s="45">
        <v>0</v>
      </c>
      <c r="I19" s="213">
        <v>0</v>
      </c>
      <c r="J19" s="45">
        <v>0</v>
      </c>
      <c r="K19" s="46">
        <v>0</v>
      </c>
      <c r="L19" s="45">
        <f t="shared" si="1"/>
        <v>1</v>
      </c>
      <c r="M19" s="44" t="s">
        <v>19</v>
      </c>
      <c r="N19" s="97">
        <f t="shared" si="2"/>
        <v>3675000</v>
      </c>
    </row>
    <row r="20" spans="1:57" ht="14.25" customHeight="1" x14ac:dyDescent="0.2">
      <c r="A20" s="42"/>
      <c r="B20" s="43" t="s">
        <v>15</v>
      </c>
      <c r="C20" s="43" t="s">
        <v>30</v>
      </c>
      <c r="D20" s="44" t="s">
        <v>31</v>
      </c>
      <c r="E20" s="45">
        <v>0</v>
      </c>
      <c r="F20" s="44" t="s">
        <v>19</v>
      </c>
      <c r="G20" s="230"/>
      <c r="H20" s="45">
        <v>0</v>
      </c>
      <c r="I20" s="213">
        <v>0</v>
      </c>
      <c r="J20" s="45">
        <v>0</v>
      </c>
      <c r="K20" s="46">
        <v>0</v>
      </c>
      <c r="L20" s="45">
        <f t="shared" si="1"/>
        <v>0</v>
      </c>
      <c r="M20" s="44" t="s">
        <v>19</v>
      </c>
      <c r="N20" s="97">
        <f t="shared" si="2"/>
        <v>0</v>
      </c>
    </row>
    <row r="21" spans="1:57" ht="14.25" customHeight="1" x14ac:dyDescent="0.2">
      <c r="A21" s="49"/>
      <c r="B21" s="43" t="s">
        <v>15</v>
      </c>
      <c r="C21" s="43" t="s">
        <v>32</v>
      </c>
      <c r="D21" s="44" t="s">
        <v>33</v>
      </c>
      <c r="E21" s="45">
        <v>0</v>
      </c>
      <c r="F21" s="44" t="s">
        <v>19</v>
      </c>
      <c r="G21" s="50"/>
      <c r="H21" s="45">
        <v>0</v>
      </c>
      <c r="I21" s="213">
        <v>0</v>
      </c>
      <c r="J21" s="45">
        <v>0</v>
      </c>
      <c r="K21" s="46">
        <v>0</v>
      </c>
      <c r="L21" s="45">
        <f t="shared" si="1"/>
        <v>0</v>
      </c>
      <c r="M21" s="44" t="s">
        <v>19</v>
      </c>
      <c r="N21" s="97">
        <f t="shared" si="2"/>
        <v>0</v>
      </c>
    </row>
    <row r="22" spans="1:57" ht="14.25" customHeight="1" x14ac:dyDescent="0.2">
      <c r="A22" s="49"/>
      <c r="B22" s="43" t="s">
        <v>15</v>
      </c>
      <c r="C22" s="43" t="s">
        <v>34</v>
      </c>
      <c r="D22" s="44" t="s">
        <v>35</v>
      </c>
      <c r="E22" s="45">
        <v>0</v>
      </c>
      <c r="F22" s="44" t="s">
        <v>19</v>
      </c>
      <c r="G22" s="50"/>
      <c r="H22" s="45">
        <v>0</v>
      </c>
      <c r="I22" s="213">
        <v>0</v>
      </c>
      <c r="J22" s="45">
        <v>0</v>
      </c>
      <c r="K22" s="46">
        <v>0</v>
      </c>
      <c r="L22" s="45">
        <f t="shared" si="1"/>
        <v>0</v>
      </c>
      <c r="M22" s="44" t="s">
        <v>19</v>
      </c>
      <c r="N22" s="97">
        <f t="shared" si="2"/>
        <v>0</v>
      </c>
    </row>
    <row r="23" spans="1:57" s="11" customFormat="1" ht="14.25" customHeight="1" x14ac:dyDescent="0.2">
      <c r="A23" s="23"/>
      <c r="B23" s="206" t="s">
        <v>20</v>
      </c>
      <c r="C23" s="207"/>
      <c r="D23" s="24" t="s">
        <v>36</v>
      </c>
      <c r="E23" s="25">
        <f>SUM(E24:E25)</f>
        <v>2</v>
      </c>
      <c r="F23" s="24" t="s">
        <v>19</v>
      </c>
      <c r="G23" s="208">
        <f t="shared" ref="G23:L23" si="3">SUM(G24:G25)</f>
        <v>729268000</v>
      </c>
      <c r="H23" s="25">
        <f t="shared" si="3"/>
        <v>0</v>
      </c>
      <c r="I23" s="208">
        <f t="shared" si="3"/>
        <v>0</v>
      </c>
      <c r="J23" s="25">
        <f t="shared" si="3"/>
        <v>0</v>
      </c>
      <c r="K23" s="208">
        <f t="shared" si="3"/>
        <v>0</v>
      </c>
      <c r="L23" s="25">
        <f t="shared" si="3"/>
        <v>2</v>
      </c>
      <c r="M23" s="24" t="s">
        <v>19</v>
      </c>
      <c r="N23" s="208">
        <f>SUM(N24:N25)</f>
        <v>729268000</v>
      </c>
      <c r="O23" s="5"/>
      <c r="P23" s="5"/>
      <c r="Q23" s="5"/>
    </row>
    <row r="24" spans="1:57" ht="14.25" customHeight="1" x14ac:dyDescent="0.2">
      <c r="A24" s="42"/>
      <c r="B24" s="47" t="s">
        <v>20</v>
      </c>
      <c r="C24" s="56" t="s">
        <v>37</v>
      </c>
      <c r="D24" s="44" t="s">
        <v>38</v>
      </c>
      <c r="E24" s="45">
        <v>2</v>
      </c>
      <c r="F24" s="44" t="s">
        <v>19</v>
      </c>
      <c r="G24" s="57">
        <v>729268000</v>
      </c>
      <c r="H24" s="45">
        <v>0</v>
      </c>
      <c r="I24" s="213">
        <v>0</v>
      </c>
      <c r="J24" s="45">
        <v>0</v>
      </c>
      <c r="K24" s="57">
        <v>0</v>
      </c>
      <c r="L24" s="45">
        <f>E24-H24+J24</f>
        <v>2</v>
      </c>
      <c r="M24" s="44" t="s">
        <v>19</v>
      </c>
      <c r="N24" s="57">
        <f>G24-I24+K24</f>
        <v>729268000</v>
      </c>
    </row>
    <row r="25" spans="1:57" ht="14.25" customHeight="1" x14ac:dyDescent="0.2">
      <c r="A25" s="51"/>
      <c r="B25" s="58" t="s">
        <v>20</v>
      </c>
      <c r="C25" s="59" t="s">
        <v>39</v>
      </c>
      <c r="D25" s="60" t="s">
        <v>40</v>
      </c>
      <c r="E25" s="61">
        <v>0</v>
      </c>
      <c r="F25" s="33" t="s">
        <v>19</v>
      </c>
      <c r="G25" s="62">
        <v>0</v>
      </c>
      <c r="H25" s="61">
        <v>0</v>
      </c>
      <c r="I25" s="213">
        <v>0</v>
      </c>
      <c r="J25" s="61">
        <v>0</v>
      </c>
      <c r="K25" s="204">
        <v>0</v>
      </c>
      <c r="L25" s="61"/>
      <c r="M25" s="33" t="s">
        <v>19</v>
      </c>
      <c r="N25" s="57">
        <f>G25-I25+K25</f>
        <v>0</v>
      </c>
    </row>
    <row r="26" spans="1:57" s="11" customFormat="1" ht="14.25" customHeight="1" x14ac:dyDescent="0.2">
      <c r="A26" s="21"/>
      <c r="B26" s="206" t="s">
        <v>22</v>
      </c>
      <c r="C26" s="207"/>
      <c r="D26" s="209" t="s">
        <v>41</v>
      </c>
      <c r="E26" s="210">
        <f>SUM(E27:E30)</f>
        <v>0</v>
      </c>
      <c r="F26" s="24" t="s">
        <v>19</v>
      </c>
      <c r="G26" s="211">
        <f t="shared" ref="G26:L26" si="4">SUM(G27:G30)</f>
        <v>0</v>
      </c>
      <c r="H26" s="210">
        <f t="shared" si="4"/>
        <v>0</v>
      </c>
      <c r="I26" s="211">
        <f t="shared" si="4"/>
        <v>0</v>
      </c>
      <c r="J26" s="210">
        <f t="shared" si="4"/>
        <v>0</v>
      </c>
      <c r="K26" s="211">
        <f t="shared" si="4"/>
        <v>0</v>
      </c>
      <c r="L26" s="210">
        <f t="shared" si="4"/>
        <v>0</v>
      </c>
      <c r="M26" s="24" t="s">
        <v>19</v>
      </c>
      <c r="N26" s="211">
        <f>SUM(N27:N30)</f>
        <v>0</v>
      </c>
      <c r="O26" s="5"/>
      <c r="P26" s="5"/>
      <c r="Q26" s="5"/>
    </row>
    <row r="27" spans="1:57" ht="14.25" customHeight="1" x14ac:dyDescent="0.2">
      <c r="A27" s="42"/>
      <c r="B27" s="47" t="s">
        <v>22</v>
      </c>
      <c r="C27" s="56" t="s">
        <v>42</v>
      </c>
      <c r="D27" s="66" t="s">
        <v>43</v>
      </c>
      <c r="E27" s="67">
        <v>0</v>
      </c>
      <c r="F27" s="44" t="s">
        <v>19</v>
      </c>
      <c r="G27" s="68">
        <v>0</v>
      </c>
      <c r="H27" s="67">
        <v>0</v>
      </c>
      <c r="I27" s="213">
        <v>0</v>
      </c>
      <c r="J27" s="67">
        <v>0</v>
      </c>
      <c r="K27" s="68">
        <v>0</v>
      </c>
      <c r="L27" s="67">
        <v>0</v>
      </c>
      <c r="M27" s="44" t="s">
        <v>19</v>
      </c>
      <c r="N27" s="57">
        <f t="shared" ref="N27:N30" si="5">G27-I27+K27</f>
        <v>0</v>
      </c>
    </row>
    <row r="28" spans="1:57" ht="14.25" customHeight="1" x14ac:dyDescent="0.2">
      <c r="A28" s="42"/>
      <c r="B28" s="47" t="s">
        <v>22</v>
      </c>
      <c r="C28" s="56" t="s">
        <v>44</v>
      </c>
      <c r="D28" s="66" t="s">
        <v>45</v>
      </c>
      <c r="E28" s="67">
        <v>0</v>
      </c>
      <c r="F28" s="44" t="s">
        <v>19</v>
      </c>
      <c r="G28" s="68">
        <v>0</v>
      </c>
      <c r="H28" s="67">
        <v>0</v>
      </c>
      <c r="I28" s="213">
        <v>0</v>
      </c>
      <c r="J28" s="67">
        <v>0</v>
      </c>
      <c r="K28" s="68">
        <v>0</v>
      </c>
      <c r="L28" s="67">
        <v>0</v>
      </c>
      <c r="M28" s="44" t="s">
        <v>19</v>
      </c>
      <c r="N28" s="57">
        <f t="shared" si="5"/>
        <v>0</v>
      </c>
    </row>
    <row r="29" spans="1:57" ht="14.25" customHeight="1" x14ac:dyDescent="0.2">
      <c r="A29" s="42"/>
      <c r="B29" s="47" t="s">
        <v>22</v>
      </c>
      <c r="C29" s="56" t="s">
        <v>46</v>
      </c>
      <c r="D29" s="66" t="s">
        <v>47</v>
      </c>
      <c r="E29" s="67">
        <v>0</v>
      </c>
      <c r="F29" s="44" t="s">
        <v>19</v>
      </c>
      <c r="G29" s="68">
        <v>0</v>
      </c>
      <c r="H29" s="67">
        <v>0</v>
      </c>
      <c r="I29" s="213">
        <v>0</v>
      </c>
      <c r="J29" s="67">
        <v>0</v>
      </c>
      <c r="K29" s="68">
        <v>0</v>
      </c>
      <c r="L29" s="67">
        <v>0</v>
      </c>
      <c r="M29" s="44" t="s">
        <v>19</v>
      </c>
      <c r="N29" s="57">
        <f t="shared" si="5"/>
        <v>0</v>
      </c>
    </row>
    <row r="30" spans="1:57" ht="14.25" customHeight="1" x14ac:dyDescent="0.2">
      <c r="A30" s="69"/>
      <c r="B30" s="80" t="s">
        <v>22</v>
      </c>
      <c r="C30" s="70" t="s">
        <v>48</v>
      </c>
      <c r="D30" s="71" t="s">
        <v>49</v>
      </c>
      <c r="E30" s="61">
        <v>0</v>
      </c>
      <c r="F30" s="33" t="s">
        <v>19</v>
      </c>
      <c r="G30" s="68">
        <v>0</v>
      </c>
      <c r="H30" s="61">
        <v>0</v>
      </c>
      <c r="I30" s="214">
        <v>0</v>
      </c>
      <c r="J30" s="61">
        <v>0</v>
      </c>
      <c r="K30" s="68">
        <v>0</v>
      </c>
      <c r="L30" s="61">
        <v>0</v>
      </c>
      <c r="M30" s="33" t="s">
        <v>19</v>
      </c>
      <c r="N30" s="57">
        <f t="shared" si="5"/>
        <v>0</v>
      </c>
    </row>
    <row r="31" spans="1:57" s="11" customFormat="1" ht="14.25" customHeight="1" x14ac:dyDescent="0.2">
      <c r="A31" s="21"/>
      <c r="B31" s="206" t="s">
        <v>24</v>
      </c>
      <c r="C31" s="207"/>
      <c r="D31" s="209" t="s">
        <v>50</v>
      </c>
      <c r="E31" s="210">
        <f>SUM(E32:E34)</f>
        <v>0</v>
      </c>
      <c r="F31" s="24" t="s">
        <v>51</v>
      </c>
      <c r="G31" s="211">
        <f t="shared" ref="G31:L31" si="6">SUM(G32:G34)</f>
        <v>0</v>
      </c>
      <c r="H31" s="210">
        <f t="shared" si="6"/>
        <v>0</v>
      </c>
      <c r="I31" s="211">
        <f t="shared" si="6"/>
        <v>0</v>
      </c>
      <c r="J31" s="210">
        <f t="shared" si="6"/>
        <v>0</v>
      </c>
      <c r="K31" s="211">
        <f t="shared" si="6"/>
        <v>0</v>
      </c>
      <c r="L31" s="210">
        <f t="shared" si="6"/>
        <v>0</v>
      </c>
      <c r="M31" s="24" t="s">
        <v>51</v>
      </c>
      <c r="N31" s="211">
        <f>SUM(N32:N34)</f>
        <v>0</v>
      </c>
      <c r="O31" s="78"/>
      <c r="P31" s="78"/>
      <c r="Q31" s="78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</row>
    <row r="32" spans="1:57" ht="14.25" customHeight="1" x14ac:dyDescent="0.2">
      <c r="A32" s="42"/>
      <c r="B32" s="47" t="s">
        <v>52</v>
      </c>
      <c r="C32" s="56" t="s">
        <v>53</v>
      </c>
      <c r="D32" s="66" t="s">
        <v>54</v>
      </c>
      <c r="E32" s="67">
        <v>0</v>
      </c>
      <c r="F32" s="44" t="s">
        <v>17</v>
      </c>
      <c r="G32" s="68">
        <v>0</v>
      </c>
      <c r="H32" s="67">
        <v>0</v>
      </c>
      <c r="I32" s="68">
        <v>0</v>
      </c>
      <c r="J32" s="67">
        <v>0</v>
      </c>
      <c r="K32" s="68">
        <v>0</v>
      </c>
      <c r="L32" s="67">
        <v>0</v>
      </c>
      <c r="M32" s="44" t="s">
        <v>17</v>
      </c>
      <c r="N32" s="57">
        <f t="shared" ref="N32:N34" si="7">G32-I32+K32</f>
        <v>0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</row>
    <row r="33" spans="1:57" ht="14.25" customHeight="1" x14ac:dyDescent="0.2">
      <c r="A33" s="42"/>
      <c r="B33" s="47" t="s">
        <v>52</v>
      </c>
      <c r="C33" s="56" t="s">
        <v>55</v>
      </c>
      <c r="D33" s="66" t="s">
        <v>56</v>
      </c>
      <c r="E33" s="67">
        <v>0</v>
      </c>
      <c r="F33" s="44" t="s">
        <v>17</v>
      </c>
      <c r="G33" s="68">
        <v>0</v>
      </c>
      <c r="H33" s="67">
        <v>0</v>
      </c>
      <c r="I33" s="68">
        <v>0</v>
      </c>
      <c r="J33" s="67">
        <v>0</v>
      </c>
      <c r="K33" s="68">
        <v>0</v>
      </c>
      <c r="L33" s="67">
        <v>0</v>
      </c>
      <c r="M33" s="44" t="s">
        <v>17</v>
      </c>
      <c r="N33" s="57">
        <f t="shared" si="7"/>
        <v>0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</row>
    <row r="34" spans="1:57" ht="14.25" customHeight="1" x14ac:dyDescent="0.2">
      <c r="A34" s="69"/>
      <c r="B34" s="80" t="s">
        <v>52</v>
      </c>
      <c r="C34" s="70" t="s">
        <v>57</v>
      </c>
      <c r="D34" s="71" t="s">
        <v>58</v>
      </c>
      <c r="E34" s="61">
        <v>0</v>
      </c>
      <c r="F34" s="33" t="s">
        <v>59</v>
      </c>
      <c r="G34" s="68">
        <v>0</v>
      </c>
      <c r="H34" s="61">
        <v>0</v>
      </c>
      <c r="I34" s="68">
        <v>0</v>
      </c>
      <c r="J34" s="61">
        <v>0</v>
      </c>
      <c r="K34" s="68">
        <v>0</v>
      </c>
      <c r="L34" s="61">
        <v>0</v>
      </c>
      <c r="M34" s="33" t="s">
        <v>59</v>
      </c>
      <c r="N34" s="57">
        <f t="shared" si="7"/>
        <v>0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</row>
    <row r="35" spans="1:57" s="11" customFormat="1" ht="14.25" customHeight="1" x14ac:dyDescent="0.2">
      <c r="A35" s="21"/>
      <c r="B35" s="206" t="s">
        <v>26</v>
      </c>
      <c r="C35" s="207"/>
      <c r="D35" s="209" t="s">
        <v>60</v>
      </c>
      <c r="E35" s="210">
        <f>SUM(E36)</f>
        <v>0</v>
      </c>
      <c r="F35" s="209" t="s">
        <v>19</v>
      </c>
      <c r="G35" s="211"/>
      <c r="H35" s="210">
        <f>SUM(H36)</f>
        <v>0</v>
      </c>
      <c r="I35" s="211"/>
      <c r="J35" s="210">
        <f>SUM(J36)</f>
        <v>0</v>
      </c>
      <c r="K35" s="211"/>
      <c r="L35" s="210">
        <f>SUM(L36)</f>
        <v>0</v>
      </c>
      <c r="M35" s="209" t="s">
        <v>19</v>
      </c>
      <c r="N35" s="211"/>
      <c r="O35" s="78"/>
      <c r="P35" s="78"/>
      <c r="Q35" s="78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</row>
    <row r="36" spans="1:57" ht="14.25" customHeight="1" x14ac:dyDescent="0.2">
      <c r="A36" s="69"/>
      <c r="B36" s="80" t="s">
        <v>26</v>
      </c>
      <c r="C36" s="70" t="s">
        <v>61</v>
      </c>
      <c r="D36" s="71" t="s">
        <v>62</v>
      </c>
      <c r="E36" s="61">
        <v>0</v>
      </c>
      <c r="F36" s="71" t="s">
        <v>19</v>
      </c>
      <c r="G36" s="72">
        <v>0</v>
      </c>
      <c r="H36" s="61">
        <v>0</v>
      </c>
      <c r="I36" s="72">
        <v>0</v>
      </c>
      <c r="J36" s="61">
        <v>0</v>
      </c>
      <c r="K36" s="72">
        <v>0</v>
      </c>
      <c r="L36" s="61">
        <v>0</v>
      </c>
      <c r="M36" s="71" t="s">
        <v>19</v>
      </c>
      <c r="N36" s="57">
        <f>G36-I36+K36</f>
        <v>0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</row>
    <row r="37" spans="1:57" s="11" customFormat="1" ht="21.75" customHeight="1" thickBot="1" x14ac:dyDescent="0.25">
      <c r="A37" s="81"/>
      <c r="B37" s="82"/>
      <c r="C37" s="82"/>
      <c r="D37" s="83" t="s">
        <v>63</v>
      </c>
      <c r="E37" s="200">
        <f>E11+E13+E23+E26+E31+E35</f>
        <v>108</v>
      </c>
      <c r="F37" s="199"/>
      <c r="G37" s="84">
        <f>SUM(G11+G13+G23+G26+G31+G35)</f>
        <v>9588381000</v>
      </c>
      <c r="H37" s="84">
        <f t="shared" ref="H37:J37" si="8">SUM(H11+H13+H23+H26+H31+H35)</f>
        <v>0</v>
      </c>
      <c r="I37" s="84">
        <f t="shared" si="8"/>
        <v>0</v>
      </c>
      <c r="J37" s="84">
        <f t="shared" si="8"/>
        <v>2</v>
      </c>
      <c r="K37" s="84">
        <f>SUM(K11+K13+K23+K26+K31+K35)</f>
        <v>7500000</v>
      </c>
      <c r="L37" s="84">
        <f>L11+L13+L23+L26+L31+L35</f>
        <v>110</v>
      </c>
      <c r="M37" s="84">
        <v>0</v>
      </c>
      <c r="N37" s="84">
        <f>SUM(N11+N13+N23+N26+N31+N35)</f>
        <v>9595881000</v>
      </c>
      <c r="O37" s="5"/>
      <c r="P37" s="5"/>
      <c r="Q37" s="5"/>
    </row>
    <row r="38" spans="1:57" ht="12.95" customHeight="1" thickTop="1" x14ac:dyDescent="0.2">
      <c r="A38" s="7"/>
      <c r="B38" s="7"/>
      <c r="C38" s="7"/>
      <c r="D38" s="7"/>
      <c r="E38" s="7"/>
      <c r="F38" s="7"/>
      <c r="G38" s="7"/>
      <c r="H38" s="17"/>
      <c r="I38" s="17"/>
      <c r="J38" s="17"/>
      <c r="K38" s="17"/>
    </row>
    <row r="39" spans="1:57" ht="15" customHeight="1" x14ac:dyDescent="0.2">
      <c r="A39" s="7"/>
      <c r="B39" s="7"/>
      <c r="C39" s="7"/>
      <c r="D39" s="685"/>
      <c r="E39" s="685"/>
      <c r="F39" s="685"/>
      <c r="G39" s="685"/>
      <c r="H39" s="685"/>
      <c r="L39" s="681" t="s">
        <v>704</v>
      </c>
      <c r="M39" s="681"/>
    </row>
    <row r="40" spans="1:57" ht="16.5" customHeight="1" x14ac:dyDescent="0.2">
      <c r="A40" s="7"/>
      <c r="B40" s="7"/>
      <c r="C40" s="686"/>
      <c r="D40" s="686"/>
      <c r="E40" s="85"/>
      <c r="F40" s="85"/>
      <c r="G40" s="86"/>
      <c r="H40" s="86"/>
      <c r="L40" s="681" t="s">
        <v>65</v>
      </c>
      <c r="M40" s="681"/>
    </row>
    <row r="41" spans="1:57" ht="16.5" customHeight="1" x14ac:dyDescent="0.2">
      <c r="A41" s="7"/>
      <c r="B41" s="7"/>
      <c r="C41" s="686"/>
      <c r="D41" s="686"/>
      <c r="E41" s="87"/>
      <c r="F41" s="87"/>
      <c r="G41" s="88"/>
      <c r="H41" s="88"/>
      <c r="L41" s="456"/>
      <c r="M41" s="456"/>
    </row>
    <row r="42" spans="1:57" ht="16.5" customHeight="1" x14ac:dyDescent="0.2">
      <c r="A42" s="7"/>
      <c r="B42" s="7"/>
      <c r="C42" s="90"/>
      <c r="D42" s="90"/>
      <c r="E42" s="87"/>
      <c r="F42" s="87"/>
      <c r="G42" s="88"/>
      <c r="H42" s="88"/>
      <c r="L42" s="456"/>
      <c r="M42" s="456"/>
    </row>
    <row r="43" spans="1:57" ht="12.95" customHeight="1" x14ac:dyDescent="0.2">
      <c r="A43" s="7"/>
      <c r="B43" s="7"/>
      <c r="C43" s="89"/>
      <c r="D43" s="89"/>
      <c r="E43" s="91"/>
      <c r="F43" s="91"/>
      <c r="G43" s="92"/>
      <c r="H43" s="93"/>
      <c r="L43" s="457"/>
      <c r="M43" s="457"/>
    </row>
    <row r="44" spans="1:57" ht="17.25" customHeight="1" x14ac:dyDescent="0.2">
      <c r="A44" s="7"/>
      <c r="B44" s="7"/>
      <c r="C44" s="94"/>
      <c r="D44" s="94"/>
      <c r="E44" s="91"/>
      <c r="F44" s="91"/>
      <c r="G44" s="92"/>
      <c r="H44" s="10"/>
      <c r="L44" s="458"/>
      <c r="M44" s="458"/>
    </row>
    <row r="45" spans="1:57" ht="12.75" customHeight="1" x14ac:dyDescent="0.2">
      <c r="C45" s="687"/>
      <c r="D45" s="687"/>
      <c r="E45" s="85"/>
      <c r="F45" s="85"/>
      <c r="G45" s="86"/>
      <c r="H45" s="86"/>
      <c r="L45" s="688" t="s">
        <v>623</v>
      </c>
      <c r="M45" s="688"/>
    </row>
    <row r="46" spans="1:57" ht="17.25" customHeight="1" x14ac:dyDescent="0.2">
      <c r="L46" s="681" t="s">
        <v>626</v>
      </c>
      <c r="M46" s="681"/>
    </row>
  </sheetData>
  <mergeCells count="24">
    <mergeCell ref="L46:M46"/>
    <mergeCell ref="J7:K7"/>
    <mergeCell ref="A9:C9"/>
    <mergeCell ref="D39:H39"/>
    <mergeCell ref="L39:M39"/>
    <mergeCell ref="C40:D40"/>
    <mergeCell ref="L40:M40"/>
    <mergeCell ref="C41:D41"/>
    <mergeCell ref="C45:D45"/>
    <mergeCell ref="L45:M45"/>
    <mergeCell ref="E9:F9"/>
    <mergeCell ref="H9:I9"/>
    <mergeCell ref="J9:K9"/>
    <mergeCell ref="L9:M9"/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</mergeCells>
  <pageMargins left="1.5" right="0.3" top="0.25" bottom="0.25" header="0.3" footer="0.3"/>
  <pageSetup paperSize="5" scale="7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342900</xdr:colOff>
                <xdr:row>4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342900</xdr:colOff>
                <xdr:row>4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XFD140"/>
  <sheetViews>
    <sheetView topLeftCell="A25" zoomScale="90" zoomScaleNormal="90" workbookViewId="0">
      <selection activeCell="M35" sqref="M35"/>
    </sheetView>
  </sheetViews>
  <sheetFormatPr defaultRowHeight="12.75" x14ac:dyDescent="0.2"/>
  <cols>
    <col min="1" max="1" width="5" style="95" customWidth="1"/>
    <col min="2" max="2" width="12.7109375" style="95" customWidth="1"/>
    <col min="3" max="3" width="22" style="95" customWidth="1"/>
    <col min="4" max="4" width="8.85546875" style="95" customWidth="1"/>
    <col min="5" max="5" width="11.5703125" style="95" customWidth="1"/>
    <col min="6" max="6" width="11.7109375" style="95" customWidth="1"/>
    <col min="7" max="9" width="12.28515625" style="95" customWidth="1"/>
    <col min="10" max="10" width="8" style="6" customWidth="1"/>
    <col min="11" max="11" width="11.5703125" style="6" customWidth="1"/>
    <col min="12" max="12" width="9.140625" style="6" customWidth="1"/>
    <col min="13" max="13" width="8.7109375" style="6" customWidth="1"/>
    <col min="14" max="14" width="10" style="10" customWidth="1"/>
    <col min="15" max="15" width="19.7109375" style="10" customWidth="1"/>
    <col min="16" max="16" width="14.42578125" style="158" customWidth="1"/>
    <col min="17" max="17" width="9" style="6" customWidth="1"/>
    <col min="18" max="18" width="6.28515625" style="384" customWidth="1"/>
    <col min="19" max="19" width="15.42578125" style="384" customWidth="1"/>
    <col min="20" max="20" width="14" style="6" customWidth="1"/>
    <col min="21" max="256" width="9.140625" style="6"/>
    <col min="257" max="257" width="5" style="6" customWidth="1"/>
    <col min="258" max="258" width="12.7109375" style="6" customWidth="1"/>
    <col min="259" max="259" width="20.7109375" style="6" customWidth="1"/>
    <col min="260" max="260" width="8.85546875" style="6" customWidth="1"/>
    <col min="261" max="261" width="12.85546875" style="6" customWidth="1"/>
    <col min="262" max="264" width="12.28515625" style="6" customWidth="1"/>
    <col min="265" max="265" width="14.5703125" style="6" customWidth="1"/>
    <col min="266" max="266" width="11.140625" style="6" customWidth="1"/>
    <col min="267" max="267" width="12.85546875" style="6" customWidth="1"/>
    <col min="268" max="268" width="10.140625" style="6" customWidth="1"/>
    <col min="269" max="269" width="10.7109375" style="6" customWidth="1"/>
    <col min="270" max="270" width="14.42578125" style="6" customWidth="1"/>
    <col min="271" max="271" width="19.7109375" style="6" customWidth="1"/>
    <col min="272" max="272" width="14.85546875" style="6" customWidth="1"/>
    <col min="273" max="273" width="14.140625" style="6" customWidth="1"/>
    <col min="274" max="274" width="9.140625" style="6"/>
    <col min="275" max="275" width="16.28515625" style="6" customWidth="1"/>
    <col min="276" max="512" width="9.140625" style="6"/>
    <col min="513" max="513" width="5" style="6" customWidth="1"/>
    <col min="514" max="514" width="12.7109375" style="6" customWidth="1"/>
    <col min="515" max="515" width="20.7109375" style="6" customWidth="1"/>
    <col min="516" max="516" width="8.85546875" style="6" customWidth="1"/>
    <col min="517" max="517" width="12.85546875" style="6" customWidth="1"/>
    <col min="518" max="520" width="12.28515625" style="6" customWidth="1"/>
    <col min="521" max="521" width="14.5703125" style="6" customWidth="1"/>
    <col min="522" max="522" width="11.140625" style="6" customWidth="1"/>
    <col min="523" max="523" width="12.85546875" style="6" customWidth="1"/>
    <col min="524" max="524" width="10.140625" style="6" customWidth="1"/>
    <col min="525" max="525" width="10.7109375" style="6" customWidth="1"/>
    <col min="526" max="526" width="14.42578125" style="6" customWidth="1"/>
    <col min="527" max="527" width="19.7109375" style="6" customWidth="1"/>
    <col min="528" max="528" width="14.85546875" style="6" customWidth="1"/>
    <col min="529" max="529" width="14.140625" style="6" customWidth="1"/>
    <col min="530" max="530" width="9.140625" style="6"/>
    <col min="531" max="531" width="16.28515625" style="6" customWidth="1"/>
    <col min="532" max="768" width="9.140625" style="6"/>
    <col min="769" max="769" width="5" style="6" customWidth="1"/>
    <col min="770" max="770" width="12.7109375" style="6" customWidth="1"/>
    <col min="771" max="771" width="20.7109375" style="6" customWidth="1"/>
    <col min="772" max="772" width="8.85546875" style="6" customWidth="1"/>
    <col min="773" max="773" width="12.85546875" style="6" customWidth="1"/>
    <col min="774" max="776" width="12.28515625" style="6" customWidth="1"/>
    <col min="777" max="777" width="14.5703125" style="6" customWidth="1"/>
    <col min="778" max="778" width="11.140625" style="6" customWidth="1"/>
    <col min="779" max="779" width="12.85546875" style="6" customWidth="1"/>
    <col min="780" max="780" width="10.140625" style="6" customWidth="1"/>
    <col min="781" max="781" width="10.7109375" style="6" customWidth="1"/>
    <col min="782" max="782" width="14.42578125" style="6" customWidth="1"/>
    <col min="783" max="783" width="19.7109375" style="6" customWidth="1"/>
    <col min="784" max="784" width="14.85546875" style="6" customWidth="1"/>
    <col min="785" max="785" width="14.140625" style="6" customWidth="1"/>
    <col min="786" max="786" width="9.140625" style="6"/>
    <col min="787" max="787" width="16.28515625" style="6" customWidth="1"/>
    <col min="788" max="1024" width="9.140625" style="6"/>
    <col min="1025" max="1025" width="5" style="6" customWidth="1"/>
    <col min="1026" max="1026" width="12.7109375" style="6" customWidth="1"/>
    <col min="1027" max="1027" width="20.7109375" style="6" customWidth="1"/>
    <col min="1028" max="1028" width="8.85546875" style="6" customWidth="1"/>
    <col min="1029" max="1029" width="12.85546875" style="6" customWidth="1"/>
    <col min="1030" max="1032" width="12.28515625" style="6" customWidth="1"/>
    <col min="1033" max="1033" width="14.5703125" style="6" customWidth="1"/>
    <col min="1034" max="1034" width="11.140625" style="6" customWidth="1"/>
    <col min="1035" max="1035" width="12.85546875" style="6" customWidth="1"/>
    <col min="1036" max="1036" width="10.140625" style="6" customWidth="1"/>
    <col min="1037" max="1037" width="10.7109375" style="6" customWidth="1"/>
    <col min="1038" max="1038" width="14.42578125" style="6" customWidth="1"/>
    <col min="1039" max="1039" width="19.7109375" style="6" customWidth="1"/>
    <col min="1040" max="1040" width="14.85546875" style="6" customWidth="1"/>
    <col min="1041" max="1041" width="14.140625" style="6" customWidth="1"/>
    <col min="1042" max="1042" width="9.140625" style="6"/>
    <col min="1043" max="1043" width="16.28515625" style="6" customWidth="1"/>
    <col min="1044" max="1280" width="9.140625" style="6"/>
    <col min="1281" max="1281" width="5" style="6" customWidth="1"/>
    <col min="1282" max="1282" width="12.7109375" style="6" customWidth="1"/>
    <col min="1283" max="1283" width="20.7109375" style="6" customWidth="1"/>
    <col min="1284" max="1284" width="8.85546875" style="6" customWidth="1"/>
    <col min="1285" max="1285" width="12.85546875" style="6" customWidth="1"/>
    <col min="1286" max="1288" width="12.28515625" style="6" customWidth="1"/>
    <col min="1289" max="1289" width="14.5703125" style="6" customWidth="1"/>
    <col min="1290" max="1290" width="11.140625" style="6" customWidth="1"/>
    <col min="1291" max="1291" width="12.85546875" style="6" customWidth="1"/>
    <col min="1292" max="1292" width="10.140625" style="6" customWidth="1"/>
    <col min="1293" max="1293" width="10.7109375" style="6" customWidth="1"/>
    <col min="1294" max="1294" width="14.42578125" style="6" customWidth="1"/>
    <col min="1295" max="1295" width="19.7109375" style="6" customWidth="1"/>
    <col min="1296" max="1296" width="14.85546875" style="6" customWidth="1"/>
    <col min="1297" max="1297" width="14.140625" style="6" customWidth="1"/>
    <col min="1298" max="1298" width="9.140625" style="6"/>
    <col min="1299" max="1299" width="16.28515625" style="6" customWidth="1"/>
    <col min="1300" max="1536" width="9.140625" style="6"/>
    <col min="1537" max="1537" width="5" style="6" customWidth="1"/>
    <col min="1538" max="1538" width="12.7109375" style="6" customWidth="1"/>
    <col min="1539" max="1539" width="20.7109375" style="6" customWidth="1"/>
    <col min="1540" max="1540" width="8.85546875" style="6" customWidth="1"/>
    <col min="1541" max="1541" width="12.85546875" style="6" customWidth="1"/>
    <col min="1542" max="1544" width="12.28515625" style="6" customWidth="1"/>
    <col min="1545" max="1545" width="14.5703125" style="6" customWidth="1"/>
    <col min="1546" max="1546" width="11.140625" style="6" customWidth="1"/>
    <col min="1547" max="1547" width="12.85546875" style="6" customWidth="1"/>
    <col min="1548" max="1548" width="10.140625" style="6" customWidth="1"/>
    <col min="1549" max="1549" width="10.7109375" style="6" customWidth="1"/>
    <col min="1550" max="1550" width="14.42578125" style="6" customWidth="1"/>
    <col min="1551" max="1551" width="19.7109375" style="6" customWidth="1"/>
    <col min="1552" max="1552" width="14.85546875" style="6" customWidth="1"/>
    <col min="1553" max="1553" width="14.140625" style="6" customWidth="1"/>
    <col min="1554" max="1554" width="9.140625" style="6"/>
    <col min="1555" max="1555" width="16.28515625" style="6" customWidth="1"/>
    <col min="1556" max="1792" width="9.140625" style="6"/>
    <col min="1793" max="1793" width="5" style="6" customWidth="1"/>
    <col min="1794" max="1794" width="12.7109375" style="6" customWidth="1"/>
    <col min="1795" max="1795" width="20.7109375" style="6" customWidth="1"/>
    <col min="1796" max="1796" width="8.85546875" style="6" customWidth="1"/>
    <col min="1797" max="1797" width="12.85546875" style="6" customWidth="1"/>
    <col min="1798" max="1800" width="12.28515625" style="6" customWidth="1"/>
    <col min="1801" max="1801" width="14.5703125" style="6" customWidth="1"/>
    <col min="1802" max="1802" width="11.140625" style="6" customWidth="1"/>
    <col min="1803" max="1803" width="12.85546875" style="6" customWidth="1"/>
    <col min="1804" max="1804" width="10.140625" style="6" customWidth="1"/>
    <col min="1805" max="1805" width="10.7109375" style="6" customWidth="1"/>
    <col min="1806" max="1806" width="14.42578125" style="6" customWidth="1"/>
    <col min="1807" max="1807" width="19.7109375" style="6" customWidth="1"/>
    <col min="1808" max="1808" width="14.85546875" style="6" customWidth="1"/>
    <col min="1809" max="1809" width="14.140625" style="6" customWidth="1"/>
    <col min="1810" max="1810" width="9.140625" style="6"/>
    <col min="1811" max="1811" width="16.28515625" style="6" customWidth="1"/>
    <col min="1812" max="2048" width="9.140625" style="6"/>
    <col min="2049" max="2049" width="5" style="6" customWidth="1"/>
    <col min="2050" max="2050" width="12.7109375" style="6" customWidth="1"/>
    <col min="2051" max="2051" width="20.7109375" style="6" customWidth="1"/>
    <col min="2052" max="2052" width="8.85546875" style="6" customWidth="1"/>
    <col min="2053" max="2053" width="12.85546875" style="6" customWidth="1"/>
    <col min="2054" max="2056" width="12.28515625" style="6" customWidth="1"/>
    <col min="2057" max="2057" width="14.5703125" style="6" customWidth="1"/>
    <col min="2058" max="2058" width="11.140625" style="6" customWidth="1"/>
    <col min="2059" max="2059" width="12.85546875" style="6" customWidth="1"/>
    <col min="2060" max="2060" width="10.140625" style="6" customWidth="1"/>
    <col min="2061" max="2061" width="10.7109375" style="6" customWidth="1"/>
    <col min="2062" max="2062" width="14.42578125" style="6" customWidth="1"/>
    <col min="2063" max="2063" width="19.7109375" style="6" customWidth="1"/>
    <col min="2064" max="2064" width="14.85546875" style="6" customWidth="1"/>
    <col min="2065" max="2065" width="14.140625" style="6" customWidth="1"/>
    <col min="2066" max="2066" width="9.140625" style="6"/>
    <col min="2067" max="2067" width="16.28515625" style="6" customWidth="1"/>
    <col min="2068" max="2304" width="9.140625" style="6"/>
    <col min="2305" max="2305" width="5" style="6" customWidth="1"/>
    <col min="2306" max="2306" width="12.7109375" style="6" customWidth="1"/>
    <col min="2307" max="2307" width="20.7109375" style="6" customWidth="1"/>
    <col min="2308" max="2308" width="8.85546875" style="6" customWidth="1"/>
    <col min="2309" max="2309" width="12.85546875" style="6" customWidth="1"/>
    <col min="2310" max="2312" width="12.28515625" style="6" customWidth="1"/>
    <col min="2313" max="2313" width="14.5703125" style="6" customWidth="1"/>
    <col min="2314" max="2314" width="11.140625" style="6" customWidth="1"/>
    <col min="2315" max="2315" width="12.85546875" style="6" customWidth="1"/>
    <col min="2316" max="2316" width="10.140625" style="6" customWidth="1"/>
    <col min="2317" max="2317" width="10.7109375" style="6" customWidth="1"/>
    <col min="2318" max="2318" width="14.42578125" style="6" customWidth="1"/>
    <col min="2319" max="2319" width="19.7109375" style="6" customWidth="1"/>
    <col min="2320" max="2320" width="14.85546875" style="6" customWidth="1"/>
    <col min="2321" max="2321" width="14.140625" style="6" customWidth="1"/>
    <col min="2322" max="2322" width="9.140625" style="6"/>
    <col min="2323" max="2323" width="16.28515625" style="6" customWidth="1"/>
    <col min="2324" max="2560" width="9.140625" style="6"/>
    <col min="2561" max="2561" width="5" style="6" customWidth="1"/>
    <col min="2562" max="2562" width="12.7109375" style="6" customWidth="1"/>
    <col min="2563" max="2563" width="20.7109375" style="6" customWidth="1"/>
    <col min="2564" max="2564" width="8.85546875" style="6" customWidth="1"/>
    <col min="2565" max="2565" width="12.85546875" style="6" customWidth="1"/>
    <col min="2566" max="2568" width="12.28515625" style="6" customWidth="1"/>
    <col min="2569" max="2569" width="14.5703125" style="6" customWidth="1"/>
    <col min="2570" max="2570" width="11.140625" style="6" customWidth="1"/>
    <col min="2571" max="2571" width="12.85546875" style="6" customWidth="1"/>
    <col min="2572" max="2572" width="10.140625" style="6" customWidth="1"/>
    <col min="2573" max="2573" width="10.7109375" style="6" customWidth="1"/>
    <col min="2574" max="2574" width="14.42578125" style="6" customWidth="1"/>
    <col min="2575" max="2575" width="19.7109375" style="6" customWidth="1"/>
    <col min="2576" max="2576" width="14.85546875" style="6" customWidth="1"/>
    <col min="2577" max="2577" width="14.140625" style="6" customWidth="1"/>
    <col min="2578" max="2578" width="9.140625" style="6"/>
    <col min="2579" max="2579" width="16.28515625" style="6" customWidth="1"/>
    <col min="2580" max="2816" width="9.140625" style="6"/>
    <col min="2817" max="2817" width="5" style="6" customWidth="1"/>
    <col min="2818" max="2818" width="12.7109375" style="6" customWidth="1"/>
    <col min="2819" max="2819" width="20.7109375" style="6" customWidth="1"/>
    <col min="2820" max="2820" width="8.85546875" style="6" customWidth="1"/>
    <col min="2821" max="2821" width="12.85546875" style="6" customWidth="1"/>
    <col min="2822" max="2824" width="12.28515625" style="6" customWidth="1"/>
    <col min="2825" max="2825" width="14.5703125" style="6" customWidth="1"/>
    <col min="2826" max="2826" width="11.140625" style="6" customWidth="1"/>
    <col min="2827" max="2827" width="12.85546875" style="6" customWidth="1"/>
    <col min="2828" max="2828" width="10.140625" style="6" customWidth="1"/>
    <col min="2829" max="2829" width="10.7109375" style="6" customWidth="1"/>
    <col min="2830" max="2830" width="14.42578125" style="6" customWidth="1"/>
    <col min="2831" max="2831" width="19.7109375" style="6" customWidth="1"/>
    <col min="2832" max="2832" width="14.85546875" style="6" customWidth="1"/>
    <col min="2833" max="2833" width="14.140625" style="6" customWidth="1"/>
    <col min="2834" max="2834" width="9.140625" style="6"/>
    <col min="2835" max="2835" width="16.28515625" style="6" customWidth="1"/>
    <col min="2836" max="3072" width="9.140625" style="6"/>
    <col min="3073" max="3073" width="5" style="6" customWidth="1"/>
    <col min="3074" max="3074" width="12.7109375" style="6" customWidth="1"/>
    <col min="3075" max="3075" width="20.7109375" style="6" customWidth="1"/>
    <col min="3076" max="3076" width="8.85546875" style="6" customWidth="1"/>
    <col min="3077" max="3077" width="12.85546875" style="6" customWidth="1"/>
    <col min="3078" max="3080" width="12.28515625" style="6" customWidth="1"/>
    <col min="3081" max="3081" width="14.5703125" style="6" customWidth="1"/>
    <col min="3082" max="3082" width="11.140625" style="6" customWidth="1"/>
    <col min="3083" max="3083" width="12.85546875" style="6" customWidth="1"/>
    <col min="3084" max="3084" width="10.140625" style="6" customWidth="1"/>
    <col min="3085" max="3085" width="10.7109375" style="6" customWidth="1"/>
    <col min="3086" max="3086" width="14.42578125" style="6" customWidth="1"/>
    <col min="3087" max="3087" width="19.7109375" style="6" customWidth="1"/>
    <col min="3088" max="3088" width="14.85546875" style="6" customWidth="1"/>
    <col min="3089" max="3089" width="14.140625" style="6" customWidth="1"/>
    <col min="3090" max="3090" width="9.140625" style="6"/>
    <col min="3091" max="3091" width="16.28515625" style="6" customWidth="1"/>
    <col min="3092" max="3328" width="9.140625" style="6"/>
    <col min="3329" max="3329" width="5" style="6" customWidth="1"/>
    <col min="3330" max="3330" width="12.7109375" style="6" customWidth="1"/>
    <col min="3331" max="3331" width="20.7109375" style="6" customWidth="1"/>
    <col min="3332" max="3332" width="8.85546875" style="6" customWidth="1"/>
    <col min="3333" max="3333" width="12.85546875" style="6" customWidth="1"/>
    <col min="3334" max="3336" width="12.28515625" style="6" customWidth="1"/>
    <col min="3337" max="3337" width="14.5703125" style="6" customWidth="1"/>
    <col min="3338" max="3338" width="11.140625" style="6" customWidth="1"/>
    <col min="3339" max="3339" width="12.85546875" style="6" customWidth="1"/>
    <col min="3340" max="3340" width="10.140625" style="6" customWidth="1"/>
    <col min="3341" max="3341" width="10.7109375" style="6" customWidth="1"/>
    <col min="3342" max="3342" width="14.42578125" style="6" customWidth="1"/>
    <col min="3343" max="3343" width="19.7109375" style="6" customWidth="1"/>
    <col min="3344" max="3344" width="14.85546875" style="6" customWidth="1"/>
    <col min="3345" max="3345" width="14.140625" style="6" customWidth="1"/>
    <col min="3346" max="3346" width="9.140625" style="6"/>
    <col min="3347" max="3347" width="16.28515625" style="6" customWidth="1"/>
    <col min="3348" max="3584" width="9.140625" style="6"/>
    <col min="3585" max="3585" width="5" style="6" customWidth="1"/>
    <col min="3586" max="3586" width="12.7109375" style="6" customWidth="1"/>
    <col min="3587" max="3587" width="20.7109375" style="6" customWidth="1"/>
    <col min="3588" max="3588" width="8.85546875" style="6" customWidth="1"/>
    <col min="3589" max="3589" width="12.85546875" style="6" customWidth="1"/>
    <col min="3590" max="3592" width="12.28515625" style="6" customWidth="1"/>
    <col min="3593" max="3593" width="14.5703125" style="6" customWidth="1"/>
    <col min="3594" max="3594" width="11.140625" style="6" customWidth="1"/>
    <col min="3595" max="3595" width="12.85546875" style="6" customWidth="1"/>
    <col min="3596" max="3596" width="10.140625" style="6" customWidth="1"/>
    <col min="3597" max="3597" width="10.7109375" style="6" customWidth="1"/>
    <col min="3598" max="3598" width="14.42578125" style="6" customWidth="1"/>
    <col min="3599" max="3599" width="19.7109375" style="6" customWidth="1"/>
    <col min="3600" max="3600" width="14.85546875" style="6" customWidth="1"/>
    <col min="3601" max="3601" width="14.140625" style="6" customWidth="1"/>
    <col min="3602" max="3602" width="9.140625" style="6"/>
    <col min="3603" max="3603" width="16.28515625" style="6" customWidth="1"/>
    <col min="3604" max="3840" width="9.140625" style="6"/>
    <col min="3841" max="3841" width="5" style="6" customWidth="1"/>
    <col min="3842" max="3842" width="12.7109375" style="6" customWidth="1"/>
    <col min="3843" max="3843" width="20.7109375" style="6" customWidth="1"/>
    <col min="3844" max="3844" width="8.85546875" style="6" customWidth="1"/>
    <col min="3845" max="3845" width="12.85546875" style="6" customWidth="1"/>
    <col min="3846" max="3848" width="12.28515625" style="6" customWidth="1"/>
    <col min="3849" max="3849" width="14.5703125" style="6" customWidth="1"/>
    <col min="3850" max="3850" width="11.140625" style="6" customWidth="1"/>
    <col min="3851" max="3851" width="12.85546875" style="6" customWidth="1"/>
    <col min="3852" max="3852" width="10.140625" style="6" customWidth="1"/>
    <col min="3853" max="3853" width="10.7109375" style="6" customWidth="1"/>
    <col min="3854" max="3854" width="14.42578125" style="6" customWidth="1"/>
    <col min="3855" max="3855" width="19.7109375" style="6" customWidth="1"/>
    <col min="3856" max="3856" width="14.85546875" style="6" customWidth="1"/>
    <col min="3857" max="3857" width="14.140625" style="6" customWidth="1"/>
    <col min="3858" max="3858" width="9.140625" style="6"/>
    <col min="3859" max="3859" width="16.28515625" style="6" customWidth="1"/>
    <col min="3860" max="4096" width="9.140625" style="6"/>
    <col min="4097" max="4097" width="5" style="6" customWidth="1"/>
    <col min="4098" max="4098" width="12.7109375" style="6" customWidth="1"/>
    <col min="4099" max="4099" width="20.7109375" style="6" customWidth="1"/>
    <col min="4100" max="4100" width="8.85546875" style="6" customWidth="1"/>
    <col min="4101" max="4101" width="12.85546875" style="6" customWidth="1"/>
    <col min="4102" max="4104" width="12.28515625" style="6" customWidth="1"/>
    <col min="4105" max="4105" width="14.5703125" style="6" customWidth="1"/>
    <col min="4106" max="4106" width="11.140625" style="6" customWidth="1"/>
    <col min="4107" max="4107" width="12.85546875" style="6" customWidth="1"/>
    <col min="4108" max="4108" width="10.140625" style="6" customWidth="1"/>
    <col min="4109" max="4109" width="10.7109375" style="6" customWidth="1"/>
    <col min="4110" max="4110" width="14.42578125" style="6" customWidth="1"/>
    <col min="4111" max="4111" width="19.7109375" style="6" customWidth="1"/>
    <col min="4112" max="4112" width="14.85546875" style="6" customWidth="1"/>
    <col min="4113" max="4113" width="14.140625" style="6" customWidth="1"/>
    <col min="4114" max="4114" width="9.140625" style="6"/>
    <col min="4115" max="4115" width="16.28515625" style="6" customWidth="1"/>
    <col min="4116" max="4352" width="9.140625" style="6"/>
    <col min="4353" max="4353" width="5" style="6" customWidth="1"/>
    <col min="4354" max="4354" width="12.7109375" style="6" customWidth="1"/>
    <col min="4355" max="4355" width="20.7109375" style="6" customWidth="1"/>
    <col min="4356" max="4356" width="8.85546875" style="6" customWidth="1"/>
    <col min="4357" max="4357" width="12.85546875" style="6" customWidth="1"/>
    <col min="4358" max="4360" width="12.28515625" style="6" customWidth="1"/>
    <col min="4361" max="4361" width="14.5703125" style="6" customWidth="1"/>
    <col min="4362" max="4362" width="11.140625" style="6" customWidth="1"/>
    <col min="4363" max="4363" width="12.85546875" style="6" customWidth="1"/>
    <col min="4364" max="4364" width="10.140625" style="6" customWidth="1"/>
    <col min="4365" max="4365" width="10.7109375" style="6" customWidth="1"/>
    <col min="4366" max="4366" width="14.42578125" style="6" customWidth="1"/>
    <col min="4367" max="4367" width="19.7109375" style="6" customWidth="1"/>
    <col min="4368" max="4368" width="14.85546875" style="6" customWidth="1"/>
    <col min="4369" max="4369" width="14.140625" style="6" customWidth="1"/>
    <col min="4370" max="4370" width="9.140625" style="6"/>
    <col min="4371" max="4371" width="16.28515625" style="6" customWidth="1"/>
    <col min="4372" max="4608" width="9.140625" style="6"/>
    <col min="4609" max="4609" width="5" style="6" customWidth="1"/>
    <col min="4610" max="4610" width="12.7109375" style="6" customWidth="1"/>
    <col min="4611" max="4611" width="20.7109375" style="6" customWidth="1"/>
    <col min="4612" max="4612" width="8.85546875" style="6" customWidth="1"/>
    <col min="4613" max="4613" width="12.85546875" style="6" customWidth="1"/>
    <col min="4614" max="4616" width="12.28515625" style="6" customWidth="1"/>
    <col min="4617" max="4617" width="14.5703125" style="6" customWidth="1"/>
    <col min="4618" max="4618" width="11.140625" style="6" customWidth="1"/>
    <col min="4619" max="4619" width="12.85546875" style="6" customWidth="1"/>
    <col min="4620" max="4620" width="10.140625" style="6" customWidth="1"/>
    <col min="4621" max="4621" width="10.7109375" style="6" customWidth="1"/>
    <col min="4622" max="4622" width="14.42578125" style="6" customWidth="1"/>
    <col min="4623" max="4623" width="19.7109375" style="6" customWidth="1"/>
    <col min="4624" max="4624" width="14.85546875" style="6" customWidth="1"/>
    <col min="4625" max="4625" width="14.140625" style="6" customWidth="1"/>
    <col min="4626" max="4626" width="9.140625" style="6"/>
    <col min="4627" max="4627" width="16.28515625" style="6" customWidth="1"/>
    <col min="4628" max="4864" width="9.140625" style="6"/>
    <col min="4865" max="4865" width="5" style="6" customWidth="1"/>
    <col min="4866" max="4866" width="12.7109375" style="6" customWidth="1"/>
    <col min="4867" max="4867" width="20.7109375" style="6" customWidth="1"/>
    <col min="4868" max="4868" width="8.85546875" style="6" customWidth="1"/>
    <col min="4869" max="4869" width="12.85546875" style="6" customWidth="1"/>
    <col min="4870" max="4872" width="12.28515625" style="6" customWidth="1"/>
    <col min="4873" max="4873" width="14.5703125" style="6" customWidth="1"/>
    <col min="4874" max="4874" width="11.140625" style="6" customWidth="1"/>
    <col min="4875" max="4875" width="12.85546875" style="6" customWidth="1"/>
    <col min="4876" max="4876" width="10.140625" style="6" customWidth="1"/>
    <col min="4877" max="4877" width="10.7109375" style="6" customWidth="1"/>
    <col min="4878" max="4878" width="14.42578125" style="6" customWidth="1"/>
    <col min="4879" max="4879" width="19.7109375" style="6" customWidth="1"/>
    <col min="4880" max="4880" width="14.85546875" style="6" customWidth="1"/>
    <col min="4881" max="4881" width="14.140625" style="6" customWidth="1"/>
    <col min="4882" max="4882" width="9.140625" style="6"/>
    <col min="4883" max="4883" width="16.28515625" style="6" customWidth="1"/>
    <col min="4884" max="5120" width="9.140625" style="6"/>
    <col min="5121" max="5121" width="5" style="6" customWidth="1"/>
    <col min="5122" max="5122" width="12.7109375" style="6" customWidth="1"/>
    <col min="5123" max="5123" width="20.7109375" style="6" customWidth="1"/>
    <col min="5124" max="5124" width="8.85546875" style="6" customWidth="1"/>
    <col min="5125" max="5125" width="12.85546875" style="6" customWidth="1"/>
    <col min="5126" max="5128" width="12.28515625" style="6" customWidth="1"/>
    <col min="5129" max="5129" width="14.5703125" style="6" customWidth="1"/>
    <col min="5130" max="5130" width="11.140625" style="6" customWidth="1"/>
    <col min="5131" max="5131" width="12.85546875" style="6" customWidth="1"/>
    <col min="5132" max="5132" width="10.140625" style="6" customWidth="1"/>
    <col min="5133" max="5133" width="10.7109375" style="6" customWidth="1"/>
    <col min="5134" max="5134" width="14.42578125" style="6" customWidth="1"/>
    <col min="5135" max="5135" width="19.7109375" style="6" customWidth="1"/>
    <col min="5136" max="5136" width="14.85546875" style="6" customWidth="1"/>
    <col min="5137" max="5137" width="14.140625" style="6" customWidth="1"/>
    <col min="5138" max="5138" width="9.140625" style="6"/>
    <col min="5139" max="5139" width="16.28515625" style="6" customWidth="1"/>
    <col min="5140" max="5376" width="9.140625" style="6"/>
    <col min="5377" max="5377" width="5" style="6" customWidth="1"/>
    <col min="5378" max="5378" width="12.7109375" style="6" customWidth="1"/>
    <col min="5379" max="5379" width="20.7109375" style="6" customWidth="1"/>
    <col min="5380" max="5380" width="8.85546875" style="6" customWidth="1"/>
    <col min="5381" max="5381" width="12.85546875" style="6" customWidth="1"/>
    <col min="5382" max="5384" width="12.28515625" style="6" customWidth="1"/>
    <col min="5385" max="5385" width="14.5703125" style="6" customWidth="1"/>
    <col min="5386" max="5386" width="11.140625" style="6" customWidth="1"/>
    <col min="5387" max="5387" width="12.85546875" style="6" customWidth="1"/>
    <col min="5388" max="5388" width="10.140625" style="6" customWidth="1"/>
    <col min="5389" max="5389" width="10.7109375" style="6" customWidth="1"/>
    <col min="5390" max="5390" width="14.42578125" style="6" customWidth="1"/>
    <col min="5391" max="5391" width="19.7109375" style="6" customWidth="1"/>
    <col min="5392" max="5392" width="14.85546875" style="6" customWidth="1"/>
    <col min="5393" max="5393" width="14.140625" style="6" customWidth="1"/>
    <col min="5394" max="5394" width="9.140625" style="6"/>
    <col min="5395" max="5395" width="16.28515625" style="6" customWidth="1"/>
    <col min="5396" max="5632" width="9.140625" style="6"/>
    <col min="5633" max="5633" width="5" style="6" customWidth="1"/>
    <col min="5634" max="5634" width="12.7109375" style="6" customWidth="1"/>
    <col min="5635" max="5635" width="20.7109375" style="6" customWidth="1"/>
    <col min="5636" max="5636" width="8.85546875" style="6" customWidth="1"/>
    <col min="5637" max="5637" width="12.85546875" style="6" customWidth="1"/>
    <col min="5638" max="5640" width="12.28515625" style="6" customWidth="1"/>
    <col min="5641" max="5641" width="14.5703125" style="6" customWidth="1"/>
    <col min="5642" max="5642" width="11.140625" style="6" customWidth="1"/>
    <col min="5643" max="5643" width="12.85546875" style="6" customWidth="1"/>
    <col min="5644" max="5644" width="10.140625" style="6" customWidth="1"/>
    <col min="5645" max="5645" width="10.7109375" style="6" customWidth="1"/>
    <col min="5646" max="5646" width="14.42578125" style="6" customWidth="1"/>
    <col min="5647" max="5647" width="19.7109375" style="6" customWidth="1"/>
    <col min="5648" max="5648" width="14.85546875" style="6" customWidth="1"/>
    <col min="5649" max="5649" width="14.140625" style="6" customWidth="1"/>
    <col min="5650" max="5650" width="9.140625" style="6"/>
    <col min="5651" max="5651" width="16.28515625" style="6" customWidth="1"/>
    <col min="5652" max="5888" width="9.140625" style="6"/>
    <col min="5889" max="5889" width="5" style="6" customWidth="1"/>
    <col min="5890" max="5890" width="12.7109375" style="6" customWidth="1"/>
    <col min="5891" max="5891" width="20.7109375" style="6" customWidth="1"/>
    <col min="5892" max="5892" width="8.85546875" style="6" customWidth="1"/>
    <col min="5893" max="5893" width="12.85546875" style="6" customWidth="1"/>
    <col min="5894" max="5896" width="12.28515625" style="6" customWidth="1"/>
    <col min="5897" max="5897" width="14.5703125" style="6" customWidth="1"/>
    <col min="5898" max="5898" width="11.140625" style="6" customWidth="1"/>
    <col min="5899" max="5899" width="12.85546875" style="6" customWidth="1"/>
    <col min="5900" max="5900" width="10.140625" style="6" customWidth="1"/>
    <col min="5901" max="5901" width="10.7109375" style="6" customWidth="1"/>
    <col min="5902" max="5902" width="14.42578125" style="6" customWidth="1"/>
    <col min="5903" max="5903" width="19.7109375" style="6" customWidth="1"/>
    <col min="5904" max="5904" width="14.85546875" style="6" customWidth="1"/>
    <col min="5905" max="5905" width="14.140625" style="6" customWidth="1"/>
    <col min="5906" max="5906" width="9.140625" style="6"/>
    <col min="5907" max="5907" width="16.28515625" style="6" customWidth="1"/>
    <col min="5908" max="6144" width="9.140625" style="6"/>
    <col min="6145" max="6145" width="5" style="6" customWidth="1"/>
    <col min="6146" max="6146" width="12.7109375" style="6" customWidth="1"/>
    <col min="6147" max="6147" width="20.7109375" style="6" customWidth="1"/>
    <col min="6148" max="6148" width="8.85546875" style="6" customWidth="1"/>
    <col min="6149" max="6149" width="12.85546875" style="6" customWidth="1"/>
    <col min="6150" max="6152" width="12.28515625" style="6" customWidth="1"/>
    <col min="6153" max="6153" width="14.5703125" style="6" customWidth="1"/>
    <col min="6154" max="6154" width="11.140625" style="6" customWidth="1"/>
    <col min="6155" max="6155" width="12.85546875" style="6" customWidth="1"/>
    <col min="6156" max="6156" width="10.140625" style="6" customWidth="1"/>
    <col min="6157" max="6157" width="10.7109375" style="6" customWidth="1"/>
    <col min="6158" max="6158" width="14.42578125" style="6" customWidth="1"/>
    <col min="6159" max="6159" width="19.7109375" style="6" customWidth="1"/>
    <col min="6160" max="6160" width="14.85546875" style="6" customWidth="1"/>
    <col min="6161" max="6161" width="14.140625" style="6" customWidth="1"/>
    <col min="6162" max="6162" width="9.140625" style="6"/>
    <col min="6163" max="6163" width="16.28515625" style="6" customWidth="1"/>
    <col min="6164" max="6400" width="9.140625" style="6"/>
    <col min="6401" max="6401" width="5" style="6" customWidth="1"/>
    <col min="6402" max="6402" width="12.7109375" style="6" customWidth="1"/>
    <col min="6403" max="6403" width="20.7109375" style="6" customWidth="1"/>
    <col min="6404" max="6404" width="8.85546875" style="6" customWidth="1"/>
    <col min="6405" max="6405" width="12.85546875" style="6" customWidth="1"/>
    <col min="6406" max="6408" width="12.28515625" style="6" customWidth="1"/>
    <col min="6409" max="6409" width="14.5703125" style="6" customWidth="1"/>
    <col min="6410" max="6410" width="11.140625" style="6" customWidth="1"/>
    <col min="6411" max="6411" width="12.85546875" style="6" customWidth="1"/>
    <col min="6412" max="6412" width="10.140625" style="6" customWidth="1"/>
    <col min="6413" max="6413" width="10.7109375" style="6" customWidth="1"/>
    <col min="6414" max="6414" width="14.42578125" style="6" customWidth="1"/>
    <col min="6415" max="6415" width="19.7109375" style="6" customWidth="1"/>
    <col min="6416" max="6416" width="14.85546875" style="6" customWidth="1"/>
    <col min="6417" max="6417" width="14.140625" style="6" customWidth="1"/>
    <col min="6418" max="6418" width="9.140625" style="6"/>
    <col min="6419" max="6419" width="16.28515625" style="6" customWidth="1"/>
    <col min="6420" max="6656" width="9.140625" style="6"/>
    <col min="6657" max="6657" width="5" style="6" customWidth="1"/>
    <col min="6658" max="6658" width="12.7109375" style="6" customWidth="1"/>
    <col min="6659" max="6659" width="20.7109375" style="6" customWidth="1"/>
    <col min="6660" max="6660" width="8.85546875" style="6" customWidth="1"/>
    <col min="6661" max="6661" width="12.85546875" style="6" customWidth="1"/>
    <col min="6662" max="6664" width="12.28515625" style="6" customWidth="1"/>
    <col min="6665" max="6665" width="14.5703125" style="6" customWidth="1"/>
    <col min="6666" max="6666" width="11.140625" style="6" customWidth="1"/>
    <col min="6667" max="6667" width="12.85546875" style="6" customWidth="1"/>
    <col min="6668" max="6668" width="10.140625" style="6" customWidth="1"/>
    <col min="6669" max="6669" width="10.7109375" style="6" customWidth="1"/>
    <col min="6670" max="6670" width="14.42578125" style="6" customWidth="1"/>
    <col min="6671" max="6671" width="19.7109375" style="6" customWidth="1"/>
    <col min="6672" max="6672" width="14.85546875" style="6" customWidth="1"/>
    <col min="6673" max="6673" width="14.140625" style="6" customWidth="1"/>
    <col min="6674" max="6674" width="9.140625" style="6"/>
    <col min="6675" max="6675" width="16.28515625" style="6" customWidth="1"/>
    <col min="6676" max="6912" width="9.140625" style="6"/>
    <col min="6913" max="6913" width="5" style="6" customWidth="1"/>
    <col min="6914" max="6914" width="12.7109375" style="6" customWidth="1"/>
    <col min="6915" max="6915" width="20.7109375" style="6" customWidth="1"/>
    <col min="6916" max="6916" width="8.85546875" style="6" customWidth="1"/>
    <col min="6917" max="6917" width="12.85546875" style="6" customWidth="1"/>
    <col min="6918" max="6920" width="12.28515625" style="6" customWidth="1"/>
    <col min="6921" max="6921" width="14.5703125" style="6" customWidth="1"/>
    <col min="6922" max="6922" width="11.140625" style="6" customWidth="1"/>
    <col min="6923" max="6923" width="12.85546875" style="6" customWidth="1"/>
    <col min="6924" max="6924" width="10.140625" style="6" customWidth="1"/>
    <col min="6925" max="6925" width="10.7109375" style="6" customWidth="1"/>
    <col min="6926" max="6926" width="14.42578125" style="6" customWidth="1"/>
    <col min="6927" max="6927" width="19.7109375" style="6" customWidth="1"/>
    <col min="6928" max="6928" width="14.85546875" style="6" customWidth="1"/>
    <col min="6929" max="6929" width="14.140625" style="6" customWidth="1"/>
    <col min="6930" max="6930" width="9.140625" style="6"/>
    <col min="6931" max="6931" width="16.28515625" style="6" customWidth="1"/>
    <col min="6932" max="7168" width="9.140625" style="6"/>
    <col min="7169" max="7169" width="5" style="6" customWidth="1"/>
    <col min="7170" max="7170" width="12.7109375" style="6" customWidth="1"/>
    <col min="7171" max="7171" width="20.7109375" style="6" customWidth="1"/>
    <col min="7172" max="7172" width="8.85546875" style="6" customWidth="1"/>
    <col min="7173" max="7173" width="12.85546875" style="6" customWidth="1"/>
    <col min="7174" max="7176" width="12.28515625" style="6" customWidth="1"/>
    <col min="7177" max="7177" width="14.5703125" style="6" customWidth="1"/>
    <col min="7178" max="7178" width="11.140625" style="6" customWidth="1"/>
    <col min="7179" max="7179" width="12.85546875" style="6" customWidth="1"/>
    <col min="7180" max="7180" width="10.140625" style="6" customWidth="1"/>
    <col min="7181" max="7181" width="10.7109375" style="6" customWidth="1"/>
    <col min="7182" max="7182" width="14.42578125" style="6" customWidth="1"/>
    <col min="7183" max="7183" width="19.7109375" style="6" customWidth="1"/>
    <col min="7184" max="7184" width="14.85546875" style="6" customWidth="1"/>
    <col min="7185" max="7185" width="14.140625" style="6" customWidth="1"/>
    <col min="7186" max="7186" width="9.140625" style="6"/>
    <col min="7187" max="7187" width="16.28515625" style="6" customWidth="1"/>
    <col min="7188" max="7424" width="9.140625" style="6"/>
    <col min="7425" max="7425" width="5" style="6" customWidth="1"/>
    <col min="7426" max="7426" width="12.7109375" style="6" customWidth="1"/>
    <col min="7427" max="7427" width="20.7109375" style="6" customWidth="1"/>
    <col min="7428" max="7428" width="8.85546875" style="6" customWidth="1"/>
    <col min="7429" max="7429" width="12.85546875" style="6" customWidth="1"/>
    <col min="7430" max="7432" width="12.28515625" style="6" customWidth="1"/>
    <col min="7433" max="7433" width="14.5703125" style="6" customWidth="1"/>
    <col min="7434" max="7434" width="11.140625" style="6" customWidth="1"/>
    <col min="7435" max="7435" width="12.85546875" style="6" customWidth="1"/>
    <col min="7436" max="7436" width="10.140625" style="6" customWidth="1"/>
    <col min="7437" max="7437" width="10.7109375" style="6" customWidth="1"/>
    <col min="7438" max="7438" width="14.42578125" style="6" customWidth="1"/>
    <col min="7439" max="7439" width="19.7109375" style="6" customWidth="1"/>
    <col min="7440" max="7440" width="14.85546875" style="6" customWidth="1"/>
    <col min="7441" max="7441" width="14.140625" style="6" customWidth="1"/>
    <col min="7442" max="7442" width="9.140625" style="6"/>
    <col min="7443" max="7443" width="16.28515625" style="6" customWidth="1"/>
    <col min="7444" max="7680" width="9.140625" style="6"/>
    <col min="7681" max="7681" width="5" style="6" customWidth="1"/>
    <col min="7682" max="7682" width="12.7109375" style="6" customWidth="1"/>
    <col min="7683" max="7683" width="20.7109375" style="6" customWidth="1"/>
    <col min="7684" max="7684" width="8.85546875" style="6" customWidth="1"/>
    <col min="7685" max="7685" width="12.85546875" style="6" customWidth="1"/>
    <col min="7686" max="7688" width="12.28515625" style="6" customWidth="1"/>
    <col min="7689" max="7689" width="14.5703125" style="6" customWidth="1"/>
    <col min="7690" max="7690" width="11.140625" style="6" customWidth="1"/>
    <col min="7691" max="7691" width="12.85546875" style="6" customWidth="1"/>
    <col min="7692" max="7692" width="10.140625" style="6" customWidth="1"/>
    <col min="7693" max="7693" width="10.7109375" style="6" customWidth="1"/>
    <col min="7694" max="7694" width="14.42578125" style="6" customWidth="1"/>
    <col min="7695" max="7695" width="19.7109375" style="6" customWidth="1"/>
    <col min="7696" max="7696" width="14.85546875" style="6" customWidth="1"/>
    <col min="7697" max="7697" width="14.140625" style="6" customWidth="1"/>
    <col min="7698" max="7698" width="9.140625" style="6"/>
    <col min="7699" max="7699" width="16.28515625" style="6" customWidth="1"/>
    <col min="7700" max="7936" width="9.140625" style="6"/>
    <col min="7937" max="7937" width="5" style="6" customWidth="1"/>
    <col min="7938" max="7938" width="12.7109375" style="6" customWidth="1"/>
    <col min="7939" max="7939" width="20.7109375" style="6" customWidth="1"/>
    <col min="7940" max="7940" width="8.85546875" style="6" customWidth="1"/>
    <col min="7941" max="7941" width="12.85546875" style="6" customWidth="1"/>
    <col min="7942" max="7944" width="12.28515625" style="6" customWidth="1"/>
    <col min="7945" max="7945" width="14.5703125" style="6" customWidth="1"/>
    <col min="7946" max="7946" width="11.140625" style="6" customWidth="1"/>
    <col min="7947" max="7947" width="12.85546875" style="6" customWidth="1"/>
    <col min="7948" max="7948" width="10.140625" style="6" customWidth="1"/>
    <col min="7949" max="7949" width="10.7109375" style="6" customWidth="1"/>
    <col min="7950" max="7950" width="14.42578125" style="6" customWidth="1"/>
    <col min="7951" max="7951" width="19.7109375" style="6" customWidth="1"/>
    <col min="7952" max="7952" width="14.85546875" style="6" customWidth="1"/>
    <col min="7953" max="7953" width="14.140625" style="6" customWidth="1"/>
    <col min="7954" max="7954" width="9.140625" style="6"/>
    <col min="7955" max="7955" width="16.28515625" style="6" customWidth="1"/>
    <col min="7956" max="8192" width="9.140625" style="6"/>
    <col min="8193" max="8193" width="5" style="6" customWidth="1"/>
    <col min="8194" max="8194" width="12.7109375" style="6" customWidth="1"/>
    <col min="8195" max="8195" width="20.7109375" style="6" customWidth="1"/>
    <col min="8196" max="8196" width="8.85546875" style="6" customWidth="1"/>
    <col min="8197" max="8197" width="12.85546875" style="6" customWidth="1"/>
    <col min="8198" max="8200" width="12.28515625" style="6" customWidth="1"/>
    <col min="8201" max="8201" width="14.5703125" style="6" customWidth="1"/>
    <col min="8202" max="8202" width="11.140625" style="6" customWidth="1"/>
    <col min="8203" max="8203" width="12.85546875" style="6" customWidth="1"/>
    <col min="8204" max="8204" width="10.140625" style="6" customWidth="1"/>
    <col min="8205" max="8205" width="10.7109375" style="6" customWidth="1"/>
    <col min="8206" max="8206" width="14.42578125" style="6" customWidth="1"/>
    <col min="8207" max="8207" width="19.7109375" style="6" customWidth="1"/>
    <col min="8208" max="8208" width="14.85546875" style="6" customWidth="1"/>
    <col min="8209" max="8209" width="14.140625" style="6" customWidth="1"/>
    <col min="8210" max="8210" width="9.140625" style="6"/>
    <col min="8211" max="8211" width="16.28515625" style="6" customWidth="1"/>
    <col min="8212" max="8448" width="9.140625" style="6"/>
    <col min="8449" max="8449" width="5" style="6" customWidth="1"/>
    <col min="8450" max="8450" width="12.7109375" style="6" customWidth="1"/>
    <col min="8451" max="8451" width="20.7109375" style="6" customWidth="1"/>
    <col min="8452" max="8452" width="8.85546875" style="6" customWidth="1"/>
    <col min="8453" max="8453" width="12.85546875" style="6" customWidth="1"/>
    <col min="8454" max="8456" width="12.28515625" style="6" customWidth="1"/>
    <col min="8457" max="8457" width="14.5703125" style="6" customWidth="1"/>
    <col min="8458" max="8458" width="11.140625" style="6" customWidth="1"/>
    <col min="8459" max="8459" width="12.85546875" style="6" customWidth="1"/>
    <col min="8460" max="8460" width="10.140625" style="6" customWidth="1"/>
    <col min="8461" max="8461" width="10.7109375" style="6" customWidth="1"/>
    <col min="8462" max="8462" width="14.42578125" style="6" customWidth="1"/>
    <col min="8463" max="8463" width="19.7109375" style="6" customWidth="1"/>
    <col min="8464" max="8464" width="14.85546875" style="6" customWidth="1"/>
    <col min="8465" max="8465" width="14.140625" style="6" customWidth="1"/>
    <col min="8466" max="8466" width="9.140625" style="6"/>
    <col min="8467" max="8467" width="16.28515625" style="6" customWidth="1"/>
    <col min="8468" max="8704" width="9.140625" style="6"/>
    <col min="8705" max="8705" width="5" style="6" customWidth="1"/>
    <col min="8706" max="8706" width="12.7109375" style="6" customWidth="1"/>
    <col min="8707" max="8707" width="20.7109375" style="6" customWidth="1"/>
    <col min="8708" max="8708" width="8.85546875" style="6" customWidth="1"/>
    <col min="8709" max="8709" width="12.85546875" style="6" customWidth="1"/>
    <col min="8710" max="8712" width="12.28515625" style="6" customWidth="1"/>
    <col min="8713" max="8713" width="14.5703125" style="6" customWidth="1"/>
    <col min="8714" max="8714" width="11.140625" style="6" customWidth="1"/>
    <col min="8715" max="8715" width="12.85546875" style="6" customWidth="1"/>
    <col min="8716" max="8716" width="10.140625" style="6" customWidth="1"/>
    <col min="8717" max="8717" width="10.7109375" style="6" customWidth="1"/>
    <col min="8718" max="8718" width="14.42578125" style="6" customWidth="1"/>
    <col min="8719" max="8719" width="19.7109375" style="6" customWidth="1"/>
    <col min="8720" max="8720" width="14.85546875" style="6" customWidth="1"/>
    <col min="8721" max="8721" width="14.140625" style="6" customWidth="1"/>
    <col min="8722" max="8722" width="9.140625" style="6"/>
    <col min="8723" max="8723" width="16.28515625" style="6" customWidth="1"/>
    <col min="8724" max="8960" width="9.140625" style="6"/>
    <col min="8961" max="8961" width="5" style="6" customWidth="1"/>
    <col min="8962" max="8962" width="12.7109375" style="6" customWidth="1"/>
    <col min="8963" max="8963" width="20.7109375" style="6" customWidth="1"/>
    <col min="8964" max="8964" width="8.85546875" style="6" customWidth="1"/>
    <col min="8965" max="8965" width="12.85546875" style="6" customWidth="1"/>
    <col min="8966" max="8968" width="12.28515625" style="6" customWidth="1"/>
    <col min="8969" max="8969" width="14.5703125" style="6" customWidth="1"/>
    <col min="8970" max="8970" width="11.140625" style="6" customWidth="1"/>
    <col min="8971" max="8971" width="12.85546875" style="6" customWidth="1"/>
    <col min="8972" max="8972" width="10.140625" style="6" customWidth="1"/>
    <col min="8973" max="8973" width="10.7109375" style="6" customWidth="1"/>
    <col min="8974" max="8974" width="14.42578125" style="6" customWidth="1"/>
    <col min="8975" max="8975" width="19.7109375" style="6" customWidth="1"/>
    <col min="8976" max="8976" width="14.85546875" style="6" customWidth="1"/>
    <col min="8977" max="8977" width="14.140625" style="6" customWidth="1"/>
    <col min="8978" max="8978" width="9.140625" style="6"/>
    <col min="8979" max="8979" width="16.28515625" style="6" customWidth="1"/>
    <col min="8980" max="9216" width="9.140625" style="6"/>
    <col min="9217" max="9217" width="5" style="6" customWidth="1"/>
    <col min="9218" max="9218" width="12.7109375" style="6" customWidth="1"/>
    <col min="9219" max="9219" width="20.7109375" style="6" customWidth="1"/>
    <col min="9220" max="9220" width="8.85546875" style="6" customWidth="1"/>
    <col min="9221" max="9221" width="12.85546875" style="6" customWidth="1"/>
    <col min="9222" max="9224" width="12.28515625" style="6" customWidth="1"/>
    <col min="9225" max="9225" width="14.5703125" style="6" customWidth="1"/>
    <col min="9226" max="9226" width="11.140625" style="6" customWidth="1"/>
    <col min="9227" max="9227" width="12.85546875" style="6" customWidth="1"/>
    <col min="9228" max="9228" width="10.140625" style="6" customWidth="1"/>
    <col min="9229" max="9229" width="10.7109375" style="6" customWidth="1"/>
    <col min="9230" max="9230" width="14.42578125" style="6" customWidth="1"/>
    <col min="9231" max="9231" width="19.7109375" style="6" customWidth="1"/>
    <col min="9232" max="9232" width="14.85546875" style="6" customWidth="1"/>
    <col min="9233" max="9233" width="14.140625" style="6" customWidth="1"/>
    <col min="9234" max="9234" width="9.140625" style="6"/>
    <col min="9235" max="9235" width="16.28515625" style="6" customWidth="1"/>
    <col min="9236" max="9472" width="9.140625" style="6"/>
    <col min="9473" max="9473" width="5" style="6" customWidth="1"/>
    <col min="9474" max="9474" width="12.7109375" style="6" customWidth="1"/>
    <col min="9475" max="9475" width="20.7109375" style="6" customWidth="1"/>
    <col min="9476" max="9476" width="8.85546875" style="6" customWidth="1"/>
    <col min="9477" max="9477" width="12.85546875" style="6" customWidth="1"/>
    <col min="9478" max="9480" width="12.28515625" style="6" customWidth="1"/>
    <col min="9481" max="9481" width="14.5703125" style="6" customWidth="1"/>
    <col min="9482" max="9482" width="11.140625" style="6" customWidth="1"/>
    <col min="9483" max="9483" width="12.85546875" style="6" customWidth="1"/>
    <col min="9484" max="9484" width="10.140625" style="6" customWidth="1"/>
    <col min="9485" max="9485" width="10.7109375" style="6" customWidth="1"/>
    <col min="9486" max="9486" width="14.42578125" style="6" customWidth="1"/>
    <col min="9487" max="9487" width="19.7109375" style="6" customWidth="1"/>
    <col min="9488" max="9488" width="14.85546875" style="6" customWidth="1"/>
    <col min="9489" max="9489" width="14.140625" style="6" customWidth="1"/>
    <col min="9490" max="9490" width="9.140625" style="6"/>
    <col min="9491" max="9491" width="16.28515625" style="6" customWidth="1"/>
    <col min="9492" max="9728" width="9.140625" style="6"/>
    <col min="9729" max="9729" width="5" style="6" customWidth="1"/>
    <col min="9730" max="9730" width="12.7109375" style="6" customWidth="1"/>
    <col min="9731" max="9731" width="20.7109375" style="6" customWidth="1"/>
    <col min="9732" max="9732" width="8.85546875" style="6" customWidth="1"/>
    <col min="9733" max="9733" width="12.85546875" style="6" customWidth="1"/>
    <col min="9734" max="9736" width="12.28515625" style="6" customWidth="1"/>
    <col min="9737" max="9737" width="14.5703125" style="6" customWidth="1"/>
    <col min="9738" max="9738" width="11.140625" style="6" customWidth="1"/>
    <col min="9739" max="9739" width="12.85546875" style="6" customWidth="1"/>
    <col min="9740" max="9740" width="10.140625" style="6" customWidth="1"/>
    <col min="9741" max="9741" width="10.7109375" style="6" customWidth="1"/>
    <col min="9742" max="9742" width="14.42578125" style="6" customWidth="1"/>
    <col min="9743" max="9743" width="19.7109375" style="6" customWidth="1"/>
    <col min="9744" max="9744" width="14.85546875" style="6" customWidth="1"/>
    <col min="9745" max="9745" width="14.140625" style="6" customWidth="1"/>
    <col min="9746" max="9746" width="9.140625" style="6"/>
    <col min="9747" max="9747" width="16.28515625" style="6" customWidth="1"/>
    <col min="9748" max="9984" width="9.140625" style="6"/>
    <col min="9985" max="9985" width="5" style="6" customWidth="1"/>
    <col min="9986" max="9986" width="12.7109375" style="6" customWidth="1"/>
    <col min="9987" max="9987" width="20.7109375" style="6" customWidth="1"/>
    <col min="9988" max="9988" width="8.85546875" style="6" customWidth="1"/>
    <col min="9989" max="9989" width="12.85546875" style="6" customWidth="1"/>
    <col min="9990" max="9992" width="12.28515625" style="6" customWidth="1"/>
    <col min="9993" max="9993" width="14.5703125" style="6" customWidth="1"/>
    <col min="9994" max="9994" width="11.140625" style="6" customWidth="1"/>
    <col min="9995" max="9995" width="12.85546875" style="6" customWidth="1"/>
    <col min="9996" max="9996" width="10.140625" style="6" customWidth="1"/>
    <col min="9997" max="9997" width="10.7109375" style="6" customWidth="1"/>
    <col min="9998" max="9998" width="14.42578125" style="6" customWidth="1"/>
    <col min="9999" max="9999" width="19.7109375" style="6" customWidth="1"/>
    <col min="10000" max="10000" width="14.85546875" style="6" customWidth="1"/>
    <col min="10001" max="10001" width="14.140625" style="6" customWidth="1"/>
    <col min="10002" max="10002" width="9.140625" style="6"/>
    <col min="10003" max="10003" width="16.28515625" style="6" customWidth="1"/>
    <col min="10004" max="10240" width="9.140625" style="6"/>
    <col min="10241" max="10241" width="5" style="6" customWidth="1"/>
    <col min="10242" max="10242" width="12.7109375" style="6" customWidth="1"/>
    <col min="10243" max="10243" width="20.7109375" style="6" customWidth="1"/>
    <col min="10244" max="10244" width="8.85546875" style="6" customWidth="1"/>
    <col min="10245" max="10245" width="12.85546875" style="6" customWidth="1"/>
    <col min="10246" max="10248" width="12.28515625" style="6" customWidth="1"/>
    <col min="10249" max="10249" width="14.5703125" style="6" customWidth="1"/>
    <col min="10250" max="10250" width="11.140625" style="6" customWidth="1"/>
    <col min="10251" max="10251" width="12.85546875" style="6" customWidth="1"/>
    <col min="10252" max="10252" width="10.140625" style="6" customWidth="1"/>
    <col min="10253" max="10253" width="10.7109375" style="6" customWidth="1"/>
    <col min="10254" max="10254" width="14.42578125" style="6" customWidth="1"/>
    <col min="10255" max="10255" width="19.7109375" style="6" customWidth="1"/>
    <col min="10256" max="10256" width="14.85546875" style="6" customWidth="1"/>
    <col min="10257" max="10257" width="14.140625" style="6" customWidth="1"/>
    <col min="10258" max="10258" width="9.140625" style="6"/>
    <col min="10259" max="10259" width="16.28515625" style="6" customWidth="1"/>
    <col min="10260" max="10496" width="9.140625" style="6"/>
    <col min="10497" max="10497" width="5" style="6" customWidth="1"/>
    <col min="10498" max="10498" width="12.7109375" style="6" customWidth="1"/>
    <col min="10499" max="10499" width="20.7109375" style="6" customWidth="1"/>
    <col min="10500" max="10500" width="8.85546875" style="6" customWidth="1"/>
    <col min="10501" max="10501" width="12.85546875" style="6" customWidth="1"/>
    <col min="10502" max="10504" width="12.28515625" style="6" customWidth="1"/>
    <col min="10505" max="10505" width="14.5703125" style="6" customWidth="1"/>
    <col min="10506" max="10506" width="11.140625" style="6" customWidth="1"/>
    <col min="10507" max="10507" width="12.85546875" style="6" customWidth="1"/>
    <col min="10508" max="10508" width="10.140625" style="6" customWidth="1"/>
    <col min="10509" max="10509" width="10.7109375" style="6" customWidth="1"/>
    <col min="10510" max="10510" width="14.42578125" style="6" customWidth="1"/>
    <col min="10511" max="10511" width="19.7109375" style="6" customWidth="1"/>
    <col min="10512" max="10512" width="14.85546875" style="6" customWidth="1"/>
    <col min="10513" max="10513" width="14.140625" style="6" customWidth="1"/>
    <col min="10514" max="10514" width="9.140625" style="6"/>
    <col min="10515" max="10515" width="16.28515625" style="6" customWidth="1"/>
    <col min="10516" max="10752" width="9.140625" style="6"/>
    <col min="10753" max="10753" width="5" style="6" customWidth="1"/>
    <col min="10754" max="10754" width="12.7109375" style="6" customWidth="1"/>
    <col min="10755" max="10755" width="20.7109375" style="6" customWidth="1"/>
    <col min="10756" max="10756" width="8.85546875" style="6" customWidth="1"/>
    <col min="10757" max="10757" width="12.85546875" style="6" customWidth="1"/>
    <col min="10758" max="10760" width="12.28515625" style="6" customWidth="1"/>
    <col min="10761" max="10761" width="14.5703125" style="6" customWidth="1"/>
    <col min="10762" max="10762" width="11.140625" style="6" customWidth="1"/>
    <col min="10763" max="10763" width="12.85546875" style="6" customWidth="1"/>
    <col min="10764" max="10764" width="10.140625" style="6" customWidth="1"/>
    <col min="10765" max="10765" width="10.7109375" style="6" customWidth="1"/>
    <col min="10766" max="10766" width="14.42578125" style="6" customWidth="1"/>
    <col min="10767" max="10767" width="19.7109375" style="6" customWidth="1"/>
    <col min="10768" max="10768" width="14.85546875" style="6" customWidth="1"/>
    <col min="10769" max="10769" width="14.140625" style="6" customWidth="1"/>
    <col min="10770" max="10770" width="9.140625" style="6"/>
    <col min="10771" max="10771" width="16.28515625" style="6" customWidth="1"/>
    <col min="10772" max="11008" width="9.140625" style="6"/>
    <col min="11009" max="11009" width="5" style="6" customWidth="1"/>
    <col min="11010" max="11010" width="12.7109375" style="6" customWidth="1"/>
    <col min="11011" max="11011" width="20.7109375" style="6" customWidth="1"/>
    <col min="11012" max="11012" width="8.85546875" style="6" customWidth="1"/>
    <col min="11013" max="11013" width="12.85546875" style="6" customWidth="1"/>
    <col min="11014" max="11016" width="12.28515625" style="6" customWidth="1"/>
    <col min="11017" max="11017" width="14.5703125" style="6" customWidth="1"/>
    <col min="11018" max="11018" width="11.140625" style="6" customWidth="1"/>
    <col min="11019" max="11019" width="12.85546875" style="6" customWidth="1"/>
    <col min="11020" max="11020" width="10.140625" style="6" customWidth="1"/>
    <col min="11021" max="11021" width="10.7109375" style="6" customWidth="1"/>
    <col min="11022" max="11022" width="14.42578125" style="6" customWidth="1"/>
    <col min="11023" max="11023" width="19.7109375" style="6" customWidth="1"/>
    <col min="11024" max="11024" width="14.85546875" style="6" customWidth="1"/>
    <col min="11025" max="11025" width="14.140625" style="6" customWidth="1"/>
    <col min="11026" max="11026" width="9.140625" style="6"/>
    <col min="11027" max="11027" width="16.28515625" style="6" customWidth="1"/>
    <col min="11028" max="11264" width="9.140625" style="6"/>
    <col min="11265" max="11265" width="5" style="6" customWidth="1"/>
    <col min="11266" max="11266" width="12.7109375" style="6" customWidth="1"/>
    <col min="11267" max="11267" width="20.7109375" style="6" customWidth="1"/>
    <col min="11268" max="11268" width="8.85546875" style="6" customWidth="1"/>
    <col min="11269" max="11269" width="12.85546875" style="6" customWidth="1"/>
    <col min="11270" max="11272" width="12.28515625" style="6" customWidth="1"/>
    <col min="11273" max="11273" width="14.5703125" style="6" customWidth="1"/>
    <col min="11274" max="11274" width="11.140625" style="6" customWidth="1"/>
    <col min="11275" max="11275" width="12.85546875" style="6" customWidth="1"/>
    <col min="11276" max="11276" width="10.140625" style="6" customWidth="1"/>
    <col min="11277" max="11277" width="10.7109375" style="6" customWidth="1"/>
    <col min="11278" max="11278" width="14.42578125" style="6" customWidth="1"/>
    <col min="11279" max="11279" width="19.7109375" style="6" customWidth="1"/>
    <col min="11280" max="11280" width="14.85546875" style="6" customWidth="1"/>
    <col min="11281" max="11281" width="14.140625" style="6" customWidth="1"/>
    <col min="11282" max="11282" width="9.140625" style="6"/>
    <col min="11283" max="11283" width="16.28515625" style="6" customWidth="1"/>
    <col min="11284" max="11520" width="9.140625" style="6"/>
    <col min="11521" max="11521" width="5" style="6" customWidth="1"/>
    <col min="11522" max="11522" width="12.7109375" style="6" customWidth="1"/>
    <col min="11523" max="11523" width="20.7109375" style="6" customWidth="1"/>
    <col min="11524" max="11524" width="8.85546875" style="6" customWidth="1"/>
    <col min="11525" max="11525" width="12.85546875" style="6" customWidth="1"/>
    <col min="11526" max="11528" width="12.28515625" style="6" customWidth="1"/>
    <col min="11529" max="11529" width="14.5703125" style="6" customWidth="1"/>
    <col min="11530" max="11530" width="11.140625" style="6" customWidth="1"/>
    <col min="11531" max="11531" width="12.85546875" style="6" customWidth="1"/>
    <col min="11532" max="11532" width="10.140625" style="6" customWidth="1"/>
    <col min="11533" max="11533" width="10.7109375" style="6" customWidth="1"/>
    <col min="11534" max="11534" width="14.42578125" style="6" customWidth="1"/>
    <col min="11535" max="11535" width="19.7109375" style="6" customWidth="1"/>
    <col min="11536" max="11536" width="14.85546875" style="6" customWidth="1"/>
    <col min="11537" max="11537" width="14.140625" style="6" customWidth="1"/>
    <col min="11538" max="11538" width="9.140625" style="6"/>
    <col min="11539" max="11539" width="16.28515625" style="6" customWidth="1"/>
    <col min="11540" max="11776" width="9.140625" style="6"/>
    <col min="11777" max="11777" width="5" style="6" customWidth="1"/>
    <col min="11778" max="11778" width="12.7109375" style="6" customWidth="1"/>
    <col min="11779" max="11779" width="20.7109375" style="6" customWidth="1"/>
    <col min="11780" max="11780" width="8.85546875" style="6" customWidth="1"/>
    <col min="11781" max="11781" width="12.85546875" style="6" customWidth="1"/>
    <col min="11782" max="11784" width="12.28515625" style="6" customWidth="1"/>
    <col min="11785" max="11785" width="14.5703125" style="6" customWidth="1"/>
    <col min="11786" max="11786" width="11.140625" style="6" customWidth="1"/>
    <col min="11787" max="11787" width="12.85546875" style="6" customWidth="1"/>
    <col min="11788" max="11788" width="10.140625" style="6" customWidth="1"/>
    <col min="11789" max="11789" width="10.7109375" style="6" customWidth="1"/>
    <col min="11790" max="11790" width="14.42578125" style="6" customWidth="1"/>
    <col min="11791" max="11791" width="19.7109375" style="6" customWidth="1"/>
    <col min="11792" max="11792" width="14.85546875" style="6" customWidth="1"/>
    <col min="11793" max="11793" width="14.140625" style="6" customWidth="1"/>
    <col min="11794" max="11794" width="9.140625" style="6"/>
    <col min="11795" max="11795" width="16.28515625" style="6" customWidth="1"/>
    <col min="11796" max="12032" width="9.140625" style="6"/>
    <col min="12033" max="12033" width="5" style="6" customWidth="1"/>
    <col min="12034" max="12034" width="12.7109375" style="6" customWidth="1"/>
    <col min="12035" max="12035" width="20.7109375" style="6" customWidth="1"/>
    <col min="12036" max="12036" width="8.85546875" style="6" customWidth="1"/>
    <col min="12037" max="12037" width="12.85546875" style="6" customWidth="1"/>
    <col min="12038" max="12040" width="12.28515625" style="6" customWidth="1"/>
    <col min="12041" max="12041" width="14.5703125" style="6" customWidth="1"/>
    <col min="12042" max="12042" width="11.140625" style="6" customWidth="1"/>
    <col min="12043" max="12043" width="12.85546875" style="6" customWidth="1"/>
    <col min="12044" max="12044" width="10.140625" style="6" customWidth="1"/>
    <col min="12045" max="12045" width="10.7109375" style="6" customWidth="1"/>
    <col min="12046" max="12046" width="14.42578125" style="6" customWidth="1"/>
    <col min="12047" max="12047" width="19.7109375" style="6" customWidth="1"/>
    <col min="12048" max="12048" width="14.85546875" style="6" customWidth="1"/>
    <col min="12049" max="12049" width="14.140625" style="6" customWidth="1"/>
    <col min="12050" max="12050" width="9.140625" style="6"/>
    <col min="12051" max="12051" width="16.28515625" style="6" customWidth="1"/>
    <col min="12052" max="12288" width="9.140625" style="6"/>
    <col min="12289" max="12289" width="5" style="6" customWidth="1"/>
    <col min="12290" max="12290" width="12.7109375" style="6" customWidth="1"/>
    <col min="12291" max="12291" width="20.7109375" style="6" customWidth="1"/>
    <col min="12292" max="12292" width="8.85546875" style="6" customWidth="1"/>
    <col min="12293" max="12293" width="12.85546875" style="6" customWidth="1"/>
    <col min="12294" max="12296" width="12.28515625" style="6" customWidth="1"/>
    <col min="12297" max="12297" width="14.5703125" style="6" customWidth="1"/>
    <col min="12298" max="12298" width="11.140625" style="6" customWidth="1"/>
    <col min="12299" max="12299" width="12.85546875" style="6" customWidth="1"/>
    <col min="12300" max="12300" width="10.140625" style="6" customWidth="1"/>
    <col min="12301" max="12301" width="10.7109375" style="6" customWidth="1"/>
    <col min="12302" max="12302" width="14.42578125" style="6" customWidth="1"/>
    <col min="12303" max="12303" width="19.7109375" style="6" customWidth="1"/>
    <col min="12304" max="12304" width="14.85546875" style="6" customWidth="1"/>
    <col min="12305" max="12305" width="14.140625" style="6" customWidth="1"/>
    <col min="12306" max="12306" width="9.140625" style="6"/>
    <col min="12307" max="12307" width="16.28515625" style="6" customWidth="1"/>
    <col min="12308" max="12544" width="9.140625" style="6"/>
    <col min="12545" max="12545" width="5" style="6" customWidth="1"/>
    <col min="12546" max="12546" width="12.7109375" style="6" customWidth="1"/>
    <col min="12547" max="12547" width="20.7109375" style="6" customWidth="1"/>
    <col min="12548" max="12548" width="8.85546875" style="6" customWidth="1"/>
    <col min="12549" max="12549" width="12.85546875" style="6" customWidth="1"/>
    <col min="12550" max="12552" width="12.28515625" style="6" customWidth="1"/>
    <col min="12553" max="12553" width="14.5703125" style="6" customWidth="1"/>
    <col min="12554" max="12554" width="11.140625" style="6" customWidth="1"/>
    <col min="12555" max="12555" width="12.85546875" style="6" customWidth="1"/>
    <col min="12556" max="12556" width="10.140625" style="6" customWidth="1"/>
    <col min="12557" max="12557" width="10.7109375" style="6" customWidth="1"/>
    <col min="12558" max="12558" width="14.42578125" style="6" customWidth="1"/>
    <col min="12559" max="12559" width="19.7109375" style="6" customWidth="1"/>
    <col min="12560" max="12560" width="14.85546875" style="6" customWidth="1"/>
    <col min="12561" max="12561" width="14.140625" style="6" customWidth="1"/>
    <col min="12562" max="12562" width="9.140625" style="6"/>
    <col min="12563" max="12563" width="16.28515625" style="6" customWidth="1"/>
    <col min="12564" max="12800" width="9.140625" style="6"/>
    <col min="12801" max="12801" width="5" style="6" customWidth="1"/>
    <col min="12802" max="12802" width="12.7109375" style="6" customWidth="1"/>
    <col min="12803" max="12803" width="20.7109375" style="6" customWidth="1"/>
    <col min="12804" max="12804" width="8.85546875" style="6" customWidth="1"/>
    <col min="12805" max="12805" width="12.85546875" style="6" customWidth="1"/>
    <col min="12806" max="12808" width="12.28515625" style="6" customWidth="1"/>
    <col min="12809" max="12809" width="14.5703125" style="6" customWidth="1"/>
    <col min="12810" max="12810" width="11.140625" style="6" customWidth="1"/>
    <col min="12811" max="12811" width="12.85546875" style="6" customWidth="1"/>
    <col min="12812" max="12812" width="10.140625" style="6" customWidth="1"/>
    <col min="12813" max="12813" width="10.7109375" style="6" customWidth="1"/>
    <col min="12814" max="12814" width="14.42578125" style="6" customWidth="1"/>
    <col min="12815" max="12815" width="19.7109375" style="6" customWidth="1"/>
    <col min="12816" max="12816" width="14.85546875" style="6" customWidth="1"/>
    <col min="12817" max="12817" width="14.140625" style="6" customWidth="1"/>
    <col min="12818" max="12818" width="9.140625" style="6"/>
    <col min="12819" max="12819" width="16.28515625" style="6" customWidth="1"/>
    <col min="12820" max="13056" width="9.140625" style="6"/>
    <col min="13057" max="13057" width="5" style="6" customWidth="1"/>
    <col min="13058" max="13058" width="12.7109375" style="6" customWidth="1"/>
    <col min="13059" max="13059" width="20.7109375" style="6" customWidth="1"/>
    <col min="13060" max="13060" width="8.85546875" style="6" customWidth="1"/>
    <col min="13061" max="13061" width="12.85546875" style="6" customWidth="1"/>
    <col min="13062" max="13064" width="12.28515625" style="6" customWidth="1"/>
    <col min="13065" max="13065" width="14.5703125" style="6" customWidth="1"/>
    <col min="13066" max="13066" width="11.140625" style="6" customWidth="1"/>
    <col min="13067" max="13067" width="12.85546875" style="6" customWidth="1"/>
    <col min="13068" max="13068" width="10.140625" style="6" customWidth="1"/>
    <col min="13069" max="13069" width="10.7109375" style="6" customWidth="1"/>
    <col min="13070" max="13070" width="14.42578125" style="6" customWidth="1"/>
    <col min="13071" max="13071" width="19.7109375" style="6" customWidth="1"/>
    <col min="13072" max="13072" width="14.85546875" style="6" customWidth="1"/>
    <col min="13073" max="13073" width="14.140625" style="6" customWidth="1"/>
    <col min="13074" max="13074" width="9.140625" style="6"/>
    <col min="13075" max="13075" width="16.28515625" style="6" customWidth="1"/>
    <col min="13076" max="13312" width="9.140625" style="6"/>
    <col min="13313" max="13313" width="5" style="6" customWidth="1"/>
    <col min="13314" max="13314" width="12.7109375" style="6" customWidth="1"/>
    <col min="13315" max="13315" width="20.7109375" style="6" customWidth="1"/>
    <col min="13316" max="13316" width="8.85546875" style="6" customWidth="1"/>
    <col min="13317" max="13317" width="12.85546875" style="6" customWidth="1"/>
    <col min="13318" max="13320" width="12.28515625" style="6" customWidth="1"/>
    <col min="13321" max="13321" width="14.5703125" style="6" customWidth="1"/>
    <col min="13322" max="13322" width="11.140625" style="6" customWidth="1"/>
    <col min="13323" max="13323" width="12.85546875" style="6" customWidth="1"/>
    <col min="13324" max="13324" width="10.140625" style="6" customWidth="1"/>
    <col min="13325" max="13325" width="10.7109375" style="6" customWidth="1"/>
    <col min="13326" max="13326" width="14.42578125" style="6" customWidth="1"/>
    <col min="13327" max="13327" width="19.7109375" style="6" customWidth="1"/>
    <col min="13328" max="13328" width="14.85546875" style="6" customWidth="1"/>
    <col min="13329" max="13329" width="14.140625" style="6" customWidth="1"/>
    <col min="13330" max="13330" width="9.140625" style="6"/>
    <col min="13331" max="13331" width="16.28515625" style="6" customWidth="1"/>
    <col min="13332" max="13568" width="9.140625" style="6"/>
    <col min="13569" max="13569" width="5" style="6" customWidth="1"/>
    <col min="13570" max="13570" width="12.7109375" style="6" customWidth="1"/>
    <col min="13571" max="13571" width="20.7109375" style="6" customWidth="1"/>
    <col min="13572" max="13572" width="8.85546875" style="6" customWidth="1"/>
    <col min="13573" max="13573" width="12.85546875" style="6" customWidth="1"/>
    <col min="13574" max="13576" width="12.28515625" style="6" customWidth="1"/>
    <col min="13577" max="13577" width="14.5703125" style="6" customWidth="1"/>
    <col min="13578" max="13578" width="11.140625" style="6" customWidth="1"/>
    <col min="13579" max="13579" width="12.85546875" style="6" customWidth="1"/>
    <col min="13580" max="13580" width="10.140625" style="6" customWidth="1"/>
    <col min="13581" max="13581" width="10.7109375" style="6" customWidth="1"/>
    <col min="13582" max="13582" width="14.42578125" style="6" customWidth="1"/>
    <col min="13583" max="13583" width="19.7109375" style="6" customWidth="1"/>
    <col min="13584" max="13584" width="14.85546875" style="6" customWidth="1"/>
    <col min="13585" max="13585" width="14.140625" style="6" customWidth="1"/>
    <col min="13586" max="13586" width="9.140625" style="6"/>
    <col min="13587" max="13587" width="16.28515625" style="6" customWidth="1"/>
    <col min="13588" max="13824" width="9.140625" style="6"/>
    <col min="13825" max="13825" width="5" style="6" customWidth="1"/>
    <col min="13826" max="13826" width="12.7109375" style="6" customWidth="1"/>
    <col min="13827" max="13827" width="20.7109375" style="6" customWidth="1"/>
    <col min="13828" max="13828" width="8.85546875" style="6" customWidth="1"/>
    <col min="13829" max="13829" width="12.85546875" style="6" customWidth="1"/>
    <col min="13830" max="13832" width="12.28515625" style="6" customWidth="1"/>
    <col min="13833" max="13833" width="14.5703125" style="6" customWidth="1"/>
    <col min="13834" max="13834" width="11.140625" style="6" customWidth="1"/>
    <col min="13835" max="13835" width="12.85546875" style="6" customWidth="1"/>
    <col min="13836" max="13836" width="10.140625" style="6" customWidth="1"/>
    <col min="13837" max="13837" width="10.7109375" style="6" customWidth="1"/>
    <col min="13838" max="13838" width="14.42578125" style="6" customWidth="1"/>
    <col min="13839" max="13839" width="19.7109375" style="6" customWidth="1"/>
    <col min="13840" max="13840" width="14.85546875" style="6" customWidth="1"/>
    <col min="13841" max="13841" width="14.140625" style="6" customWidth="1"/>
    <col min="13842" max="13842" width="9.140625" style="6"/>
    <col min="13843" max="13843" width="16.28515625" style="6" customWidth="1"/>
    <col min="13844" max="14080" width="9.140625" style="6"/>
    <col min="14081" max="14081" width="5" style="6" customWidth="1"/>
    <col min="14082" max="14082" width="12.7109375" style="6" customWidth="1"/>
    <col min="14083" max="14083" width="20.7109375" style="6" customWidth="1"/>
    <col min="14084" max="14084" width="8.85546875" style="6" customWidth="1"/>
    <col min="14085" max="14085" width="12.85546875" style="6" customWidth="1"/>
    <col min="14086" max="14088" width="12.28515625" style="6" customWidth="1"/>
    <col min="14089" max="14089" width="14.5703125" style="6" customWidth="1"/>
    <col min="14090" max="14090" width="11.140625" style="6" customWidth="1"/>
    <col min="14091" max="14091" width="12.85546875" style="6" customWidth="1"/>
    <col min="14092" max="14092" width="10.140625" style="6" customWidth="1"/>
    <col min="14093" max="14093" width="10.7109375" style="6" customWidth="1"/>
    <col min="14094" max="14094" width="14.42578125" style="6" customWidth="1"/>
    <col min="14095" max="14095" width="19.7109375" style="6" customWidth="1"/>
    <col min="14096" max="14096" width="14.85546875" style="6" customWidth="1"/>
    <col min="14097" max="14097" width="14.140625" style="6" customWidth="1"/>
    <col min="14098" max="14098" width="9.140625" style="6"/>
    <col min="14099" max="14099" width="16.28515625" style="6" customWidth="1"/>
    <col min="14100" max="14336" width="9.140625" style="6"/>
    <col min="14337" max="14337" width="5" style="6" customWidth="1"/>
    <col min="14338" max="14338" width="12.7109375" style="6" customWidth="1"/>
    <col min="14339" max="14339" width="20.7109375" style="6" customWidth="1"/>
    <col min="14340" max="14340" width="8.85546875" style="6" customWidth="1"/>
    <col min="14341" max="14341" width="12.85546875" style="6" customWidth="1"/>
    <col min="14342" max="14344" width="12.28515625" style="6" customWidth="1"/>
    <col min="14345" max="14345" width="14.5703125" style="6" customWidth="1"/>
    <col min="14346" max="14346" width="11.140625" style="6" customWidth="1"/>
    <col min="14347" max="14347" width="12.85546875" style="6" customWidth="1"/>
    <col min="14348" max="14348" width="10.140625" style="6" customWidth="1"/>
    <col min="14349" max="14349" width="10.7109375" style="6" customWidth="1"/>
    <col min="14350" max="14350" width="14.42578125" style="6" customWidth="1"/>
    <col min="14351" max="14351" width="19.7109375" style="6" customWidth="1"/>
    <col min="14352" max="14352" width="14.85546875" style="6" customWidth="1"/>
    <col min="14353" max="14353" width="14.140625" style="6" customWidth="1"/>
    <col min="14354" max="14354" width="9.140625" style="6"/>
    <col min="14355" max="14355" width="16.28515625" style="6" customWidth="1"/>
    <col min="14356" max="14592" width="9.140625" style="6"/>
    <col min="14593" max="14593" width="5" style="6" customWidth="1"/>
    <col min="14594" max="14594" width="12.7109375" style="6" customWidth="1"/>
    <col min="14595" max="14595" width="20.7109375" style="6" customWidth="1"/>
    <col min="14596" max="14596" width="8.85546875" style="6" customWidth="1"/>
    <col min="14597" max="14597" width="12.85546875" style="6" customWidth="1"/>
    <col min="14598" max="14600" width="12.28515625" style="6" customWidth="1"/>
    <col min="14601" max="14601" width="14.5703125" style="6" customWidth="1"/>
    <col min="14602" max="14602" width="11.140625" style="6" customWidth="1"/>
    <col min="14603" max="14603" width="12.85546875" style="6" customWidth="1"/>
    <col min="14604" max="14604" width="10.140625" style="6" customWidth="1"/>
    <col min="14605" max="14605" width="10.7109375" style="6" customWidth="1"/>
    <col min="14606" max="14606" width="14.42578125" style="6" customWidth="1"/>
    <col min="14607" max="14607" width="19.7109375" style="6" customWidth="1"/>
    <col min="14608" max="14608" width="14.85546875" style="6" customWidth="1"/>
    <col min="14609" max="14609" width="14.140625" style="6" customWidth="1"/>
    <col min="14610" max="14610" width="9.140625" style="6"/>
    <col min="14611" max="14611" width="16.28515625" style="6" customWidth="1"/>
    <col min="14612" max="14848" width="9.140625" style="6"/>
    <col min="14849" max="14849" width="5" style="6" customWidth="1"/>
    <col min="14850" max="14850" width="12.7109375" style="6" customWidth="1"/>
    <col min="14851" max="14851" width="20.7109375" style="6" customWidth="1"/>
    <col min="14852" max="14852" width="8.85546875" style="6" customWidth="1"/>
    <col min="14853" max="14853" width="12.85546875" style="6" customWidth="1"/>
    <col min="14854" max="14856" width="12.28515625" style="6" customWidth="1"/>
    <col min="14857" max="14857" width="14.5703125" style="6" customWidth="1"/>
    <col min="14858" max="14858" width="11.140625" style="6" customWidth="1"/>
    <col min="14859" max="14859" width="12.85546875" style="6" customWidth="1"/>
    <col min="14860" max="14860" width="10.140625" style="6" customWidth="1"/>
    <col min="14861" max="14861" width="10.7109375" style="6" customWidth="1"/>
    <col min="14862" max="14862" width="14.42578125" style="6" customWidth="1"/>
    <col min="14863" max="14863" width="19.7109375" style="6" customWidth="1"/>
    <col min="14864" max="14864" width="14.85546875" style="6" customWidth="1"/>
    <col min="14865" max="14865" width="14.140625" style="6" customWidth="1"/>
    <col min="14866" max="14866" width="9.140625" style="6"/>
    <col min="14867" max="14867" width="16.28515625" style="6" customWidth="1"/>
    <col min="14868" max="15104" width="9.140625" style="6"/>
    <col min="15105" max="15105" width="5" style="6" customWidth="1"/>
    <col min="15106" max="15106" width="12.7109375" style="6" customWidth="1"/>
    <col min="15107" max="15107" width="20.7109375" style="6" customWidth="1"/>
    <col min="15108" max="15108" width="8.85546875" style="6" customWidth="1"/>
    <col min="15109" max="15109" width="12.85546875" style="6" customWidth="1"/>
    <col min="15110" max="15112" width="12.28515625" style="6" customWidth="1"/>
    <col min="15113" max="15113" width="14.5703125" style="6" customWidth="1"/>
    <col min="15114" max="15114" width="11.140625" style="6" customWidth="1"/>
    <col min="15115" max="15115" width="12.85546875" style="6" customWidth="1"/>
    <col min="15116" max="15116" width="10.140625" style="6" customWidth="1"/>
    <col min="15117" max="15117" width="10.7109375" style="6" customWidth="1"/>
    <col min="15118" max="15118" width="14.42578125" style="6" customWidth="1"/>
    <col min="15119" max="15119" width="19.7109375" style="6" customWidth="1"/>
    <col min="15120" max="15120" width="14.85546875" style="6" customWidth="1"/>
    <col min="15121" max="15121" width="14.140625" style="6" customWidth="1"/>
    <col min="15122" max="15122" width="9.140625" style="6"/>
    <col min="15123" max="15123" width="16.28515625" style="6" customWidth="1"/>
    <col min="15124" max="15360" width="9.140625" style="6"/>
    <col min="15361" max="15361" width="5" style="6" customWidth="1"/>
    <col min="15362" max="15362" width="12.7109375" style="6" customWidth="1"/>
    <col min="15363" max="15363" width="20.7109375" style="6" customWidth="1"/>
    <col min="15364" max="15364" width="8.85546875" style="6" customWidth="1"/>
    <col min="15365" max="15365" width="12.85546875" style="6" customWidth="1"/>
    <col min="15366" max="15368" width="12.28515625" style="6" customWidth="1"/>
    <col min="15369" max="15369" width="14.5703125" style="6" customWidth="1"/>
    <col min="15370" max="15370" width="11.140625" style="6" customWidth="1"/>
    <col min="15371" max="15371" width="12.85546875" style="6" customWidth="1"/>
    <col min="15372" max="15372" width="10.140625" style="6" customWidth="1"/>
    <col min="15373" max="15373" width="10.7109375" style="6" customWidth="1"/>
    <col min="15374" max="15374" width="14.42578125" style="6" customWidth="1"/>
    <col min="15375" max="15375" width="19.7109375" style="6" customWidth="1"/>
    <col min="15376" max="15376" width="14.85546875" style="6" customWidth="1"/>
    <col min="15377" max="15377" width="14.140625" style="6" customWidth="1"/>
    <col min="15378" max="15378" width="9.140625" style="6"/>
    <col min="15379" max="15379" width="16.28515625" style="6" customWidth="1"/>
    <col min="15380" max="15616" width="9.140625" style="6"/>
    <col min="15617" max="15617" width="5" style="6" customWidth="1"/>
    <col min="15618" max="15618" width="12.7109375" style="6" customWidth="1"/>
    <col min="15619" max="15619" width="20.7109375" style="6" customWidth="1"/>
    <col min="15620" max="15620" width="8.85546875" style="6" customWidth="1"/>
    <col min="15621" max="15621" width="12.85546875" style="6" customWidth="1"/>
    <col min="15622" max="15624" width="12.28515625" style="6" customWidth="1"/>
    <col min="15625" max="15625" width="14.5703125" style="6" customWidth="1"/>
    <col min="15626" max="15626" width="11.140625" style="6" customWidth="1"/>
    <col min="15627" max="15627" width="12.85546875" style="6" customWidth="1"/>
    <col min="15628" max="15628" width="10.140625" style="6" customWidth="1"/>
    <col min="15629" max="15629" width="10.7109375" style="6" customWidth="1"/>
    <col min="15630" max="15630" width="14.42578125" style="6" customWidth="1"/>
    <col min="15631" max="15631" width="19.7109375" style="6" customWidth="1"/>
    <col min="15632" max="15632" width="14.85546875" style="6" customWidth="1"/>
    <col min="15633" max="15633" width="14.140625" style="6" customWidth="1"/>
    <col min="15634" max="15634" width="9.140625" style="6"/>
    <col min="15635" max="15635" width="16.28515625" style="6" customWidth="1"/>
    <col min="15636" max="15872" width="9.140625" style="6"/>
    <col min="15873" max="15873" width="5" style="6" customWidth="1"/>
    <col min="15874" max="15874" width="12.7109375" style="6" customWidth="1"/>
    <col min="15875" max="15875" width="20.7109375" style="6" customWidth="1"/>
    <col min="15876" max="15876" width="8.85546875" style="6" customWidth="1"/>
    <col min="15877" max="15877" width="12.85546875" style="6" customWidth="1"/>
    <col min="15878" max="15880" width="12.28515625" style="6" customWidth="1"/>
    <col min="15881" max="15881" width="14.5703125" style="6" customWidth="1"/>
    <col min="15882" max="15882" width="11.140625" style="6" customWidth="1"/>
    <col min="15883" max="15883" width="12.85546875" style="6" customWidth="1"/>
    <col min="15884" max="15884" width="10.140625" style="6" customWidth="1"/>
    <col min="15885" max="15885" width="10.7109375" style="6" customWidth="1"/>
    <col min="15886" max="15886" width="14.42578125" style="6" customWidth="1"/>
    <col min="15887" max="15887" width="19.7109375" style="6" customWidth="1"/>
    <col min="15888" max="15888" width="14.85546875" style="6" customWidth="1"/>
    <col min="15889" max="15889" width="14.140625" style="6" customWidth="1"/>
    <col min="15890" max="15890" width="9.140625" style="6"/>
    <col min="15891" max="15891" width="16.28515625" style="6" customWidth="1"/>
    <col min="15892" max="16128" width="9.140625" style="6"/>
    <col min="16129" max="16129" width="5" style="6" customWidth="1"/>
    <col min="16130" max="16130" width="12.7109375" style="6" customWidth="1"/>
    <col min="16131" max="16131" width="20.7109375" style="6" customWidth="1"/>
    <col min="16132" max="16132" width="8.85546875" style="6" customWidth="1"/>
    <col min="16133" max="16133" width="12.85546875" style="6" customWidth="1"/>
    <col min="16134" max="16136" width="12.28515625" style="6" customWidth="1"/>
    <col min="16137" max="16137" width="14.5703125" style="6" customWidth="1"/>
    <col min="16138" max="16138" width="11.140625" style="6" customWidth="1"/>
    <col min="16139" max="16139" width="12.85546875" style="6" customWidth="1"/>
    <col min="16140" max="16140" width="10.140625" style="6" customWidth="1"/>
    <col min="16141" max="16141" width="10.7109375" style="6" customWidth="1"/>
    <col min="16142" max="16142" width="14.42578125" style="6" customWidth="1"/>
    <col min="16143" max="16143" width="19.7109375" style="6" customWidth="1"/>
    <col min="16144" max="16144" width="14.85546875" style="6" customWidth="1"/>
    <col min="16145" max="16145" width="14.140625" style="6" customWidth="1"/>
    <col min="16146" max="16146" width="9.140625" style="6"/>
    <col min="16147" max="16147" width="16.28515625" style="6" customWidth="1"/>
    <col min="16148" max="16384" width="9.140625" style="6"/>
  </cols>
  <sheetData>
    <row r="1" spans="1:43" s="2" customFormat="1" ht="24" customHeight="1" x14ac:dyDescent="0.2">
      <c r="A1" s="712" t="s">
        <v>232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382"/>
      <c r="S1" s="382"/>
    </row>
    <row r="2" spans="1:43" s="4" customFormat="1" ht="18.75" customHeight="1" x14ac:dyDescent="0.2">
      <c r="A2" s="739" t="s">
        <v>152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383"/>
      <c r="S2" s="383"/>
    </row>
    <row r="3" spans="1:43" s="4" customFormat="1" ht="18.75" customHeight="1" x14ac:dyDescent="0.2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383"/>
      <c r="S3" s="383"/>
    </row>
    <row r="4" spans="1:43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</row>
    <row r="5" spans="1:43" ht="19.5" customHeight="1" x14ac:dyDescent="0.2">
      <c r="A5" s="377"/>
      <c r="B5" s="377"/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152"/>
      <c r="Q5" s="375"/>
    </row>
    <row r="6" spans="1:43" s="119" customFormat="1" ht="19.5" customHeight="1" x14ac:dyDescent="0.2">
      <c r="A6" s="718" t="s">
        <v>71</v>
      </c>
      <c r="B6" s="718"/>
      <c r="C6" s="122" t="s">
        <v>72</v>
      </c>
      <c r="D6" s="718"/>
      <c r="E6" s="718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53"/>
      <c r="Q6" s="117"/>
      <c r="R6" s="385"/>
      <c r="S6" s="385"/>
    </row>
    <row r="7" spans="1:43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718"/>
      <c r="H7" s="378"/>
      <c r="I7" s="117"/>
      <c r="J7" s="117"/>
      <c r="K7" s="117"/>
      <c r="L7" s="117"/>
      <c r="M7" s="117"/>
      <c r="N7" s="117"/>
      <c r="O7" s="117"/>
      <c r="P7" s="153"/>
      <c r="Q7" s="117"/>
      <c r="R7" s="385"/>
      <c r="S7" s="385"/>
    </row>
    <row r="8" spans="1:43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718"/>
      <c r="H8" s="378"/>
      <c r="I8" s="117"/>
      <c r="J8" s="117"/>
      <c r="K8" s="117"/>
      <c r="L8" s="117"/>
      <c r="M8" s="117"/>
      <c r="N8" s="117"/>
      <c r="O8" s="117"/>
      <c r="P8" s="153"/>
      <c r="Q8" s="117"/>
      <c r="R8" s="385"/>
      <c r="S8" s="385"/>
    </row>
    <row r="9" spans="1:43" s="119" customFormat="1" ht="19.5" customHeight="1" x14ac:dyDescent="0.2">
      <c r="A9" s="120"/>
      <c r="B9" s="120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53"/>
      <c r="Q9" s="117"/>
      <c r="R9" s="385"/>
      <c r="S9" s="385"/>
    </row>
    <row r="10" spans="1:43" s="125" customFormat="1" ht="19.5" customHeight="1" x14ac:dyDescent="0.2">
      <c r="A10" s="719" t="s">
        <v>119</v>
      </c>
      <c r="B10" s="719" t="s">
        <v>138</v>
      </c>
      <c r="C10" s="716" t="s">
        <v>128</v>
      </c>
      <c r="D10" s="716" t="s">
        <v>79</v>
      </c>
      <c r="E10" s="716" t="s">
        <v>153</v>
      </c>
      <c r="F10" s="716" t="s">
        <v>154</v>
      </c>
      <c r="G10" s="716" t="s">
        <v>155</v>
      </c>
      <c r="H10" s="719" t="s">
        <v>91</v>
      </c>
      <c r="I10" s="719" t="s">
        <v>156</v>
      </c>
      <c r="J10" s="716" t="s">
        <v>129</v>
      </c>
      <c r="K10" s="716"/>
      <c r="L10" s="716"/>
      <c r="M10" s="716"/>
      <c r="N10" s="716"/>
      <c r="O10" s="719" t="s">
        <v>157</v>
      </c>
      <c r="P10" s="719" t="s">
        <v>136</v>
      </c>
      <c r="Q10" s="742" t="s">
        <v>655</v>
      </c>
      <c r="R10" s="745" t="s">
        <v>86</v>
      </c>
      <c r="S10" s="386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4"/>
    </row>
    <row r="11" spans="1:43" s="125" customFormat="1" ht="19.5" customHeight="1" x14ac:dyDescent="0.2">
      <c r="A11" s="720"/>
      <c r="B11" s="720"/>
      <c r="C11" s="716"/>
      <c r="D11" s="716"/>
      <c r="E11" s="716"/>
      <c r="F11" s="716"/>
      <c r="G11" s="716"/>
      <c r="H11" s="720"/>
      <c r="I11" s="720"/>
      <c r="J11" s="716" t="s">
        <v>158</v>
      </c>
      <c r="K11" s="716" t="s">
        <v>159</v>
      </c>
      <c r="L11" s="716" t="s">
        <v>160</v>
      </c>
      <c r="M11" s="716" t="s">
        <v>161</v>
      </c>
      <c r="N11" s="716" t="s">
        <v>162</v>
      </c>
      <c r="O11" s="720"/>
      <c r="P11" s="720"/>
      <c r="Q11" s="743"/>
      <c r="R11" s="746"/>
      <c r="S11" s="386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</row>
    <row r="12" spans="1:43" s="125" customFormat="1" ht="19.5" customHeight="1" x14ac:dyDescent="0.2">
      <c r="A12" s="721"/>
      <c r="B12" s="721"/>
      <c r="C12" s="716"/>
      <c r="D12" s="716"/>
      <c r="E12" s="716"/>
      <c r="F12" s="716"/>
      <c r="G12" s="716"/>
      <c r="H12" s="721"/>
      <c r="I12" s="721"/>
      <c r="J12" s="716"/>
      <c r="K12" s="716"/>
      <c r="L12" s="716"/>
      <c r="M12" s="716"/>
      <c r="N12" s="716"/>
      <c r="O12" s="721"/>
      <c r="P12" s="721"/>
      <c r="Q12" s="744"/>
      <c r="R12" s="747"/>
      <c r="S12" s="386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4"/>
    </row>
    <row r="13" spans="1:43" s="130" customFormat="1" ht="19.5" customHeight="1" x14ac:dyDescent="0.2">
      <c r="A13" s="127">
        <v>1</v>
      </c>
      <c r="B13" s="127">
        <v>2</v>
      </c>
      <c r="C13" s="376">
        <v>3</v>
      </c>
      <c r="D13" s="376">
        <v>4</v>
      </c>
      <c r="E13" s="376">
        <v>5</v>
      </c>
      <c r="F13" s="376">
        <v>6</v>
      </c>
      <c r="G13" s="376">
        <v>7</v>
      </c>
      <c r="H13" s="376">
        <v>8</v>
      </c>
      <c r="I13" s="376">
        <v>9</v>
      </c>
      <c r="J13" s="376">
        <v>10</v>
      </c>
      <c r="K13" s="376">
        <v>11</v>
      </c>
      <c r="L13" s="376">
        <v>12</v>
      </c>
      <c r="M13" s="376">
        <v>13</v>
      </c>
      <c r="N13" s="376">
        <v>14</v>
      </c>
      <c r="O13" s="376">
        <v>15</v>
      </c>
      <c r="P13" s="376">
        <v>16</v>
      </c>
      <c r="Q13" s="376">
        <v>17</v>
      </c>
      <c r="R13" s="475"/>
      <c r="S13" s="387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9"/>
    </row>
    <row r="14" spans="1:43" s="128" customFormat="1" ht="19.5" customHeight="1" x14ac:dyDescent="0.2">
      <c r="A14" s="558"/>
      <c r="B14" s="558" t="s">
        <v>607</v>
      </c>
      <c r="C14" s="559"/>
      <c r="D14" s="559"/>
      <c r="E14" s="560">
        <f>E15</f>
        <v>1</v>
      </c>
      <c r="F14" s="559"/>
      <c r="G14" s="559"/>
      <c r="H14" s="559"/>
      <c r="I14" s="559"/>
      <c r="J14" s="559"/>
      <c r="K14" s="559"/>
      <c r="L14" s="559"/>
      <c r="M14" s="559"/>
      <c r="N14" s="559"/>
      <c r="O14" s="560"/>
      <c r="P14" s="561">
        <f>SUM(P15)</f>
        <v>2500000</v>
      </c>
      <c r="Q14" s="559"/>
      <c r="R14" s="562"/>
      <c r="S14" s="387"/>
    </row>
    <row r="15" spans="1:43" s="138" customFormat="1" ht="25.5" customHeight="1" x14ac:dyDescent="0.2">
      <c r="A15" s="538">
        <v>1</v>
      </c>
      <c r="B15" s="481" t="s">
        <v>282</v>
      </c>
      <c r="C15" s="481" t="s">
        <v>302</v>
      </c>
      <c r="D15" s="487" t="s">
        <v>108</v>
      </c>
      <c r="E15" s="480">
        <v>1</v>
      </c>
      <c r="F15" s="481" t="s">
        <v>345</v>
      </c>
      <c r="G15" s="563" t="s">
        <v>627</v>
      </c>
      <c r="H15" s="563" t="s">
        <v>103</v>
      </c>
      <c r="I15" s="564" t="s">
        <v>628</v>
      </c>
      <c r="J15" s="483"/>
      <c r="K15" s="484"/>
      <c r="L15" s="484"/>
      <c r="M15" s="484"/>
      <c r="N15" s="478"/>
      <c r="O15" s="478" t="s">
        <v>167</v>
      </c>
      <c r="P15" s="565">
        <v>2500000</v>
      </c>
      <c r="Q15" s="486" t="s">
        <v>524</v>
      </c>
      <c r="R15" s="566"/>
      <c r="S15" s="388"/>
      <c r="T15" s="219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</row>
    <row r="16" spans="1:43" s="138" customFormat="1" ht="25.5" customHeight="1" x14ac:dyDescent="0.2">
      <c r="A16" s="567"/>
      <c r="B16" s="568" t="s">
        <v>608</v>
      </c>
      <c r="C16" s="569"/>
      <c r="D16" s="570"/>
      <c r="E16" s="571">
        <f>SUM(E17:E19)</f>
        <v>3</v>
      </c>
      <c r="F16" s="569"/>
      <c r="G16" s="572"/>
      <c r="H16" s="572"/>
      <c r="I16" s="569"/>
      <c r="J16" s="573"/>
      <c r="K16" s="574"/>
      <c r="L16" s="574"/>
      <c r="M16" s="574"/>
      <c r="N16" s="575"/>
      <c r="O16" s="575"/>
      <c r="P16" s="576">
        <f>SUM(P17:P19)</f>
        <v>40648000</v>
      </c>
      <c r="Q16" s="577"/>
      <c r="R16" s="578"/>
      <c r="S16" s="388"/>
      <c r="T16" s="219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</row>
    <row r="17" spans="1:42" s="138" customFormat="1" ht="41.25" customHeight="1" x14ac:dyDescent="0.2">
      <c r="A17" s="538">
        <v>2</v>
      </c>
      <c r="B17" s="481" t="s">
        <v>163</v>
      </c>
      <c r="C17" s="481" t="s">
        <v>164</v>
      </c>
      <c r="D17" s="487" t="s">
        <v>108</v>
      </c>
      <c r="E17" s="480">
        <v>1</v>
      </c>
      <c r="F17" s="481" t="s">
        <v>165</v>
      </c>
      <c r="G17" s="563" t="s">
        <v>629</v>
      </c>
      <c r="H17" s="563" t="s">
        <v>97</v>
      </c>
      <c r="I17" s="564" t="s">
        <v>630</v>
      </c>
      <c r="J17" s="484"/>
      <c r="K17" s="484" t="s">
        <v>510</v>
      </c>
      <c r="L17" s="484" t="s">
        <v>511</v>
      </c>
      <c r="M17" s="484" t="s">
        <v>512</v>
      </c>
      <c r="N17" s="484">
        <v>2905583</v>
      </c>
      <c r="O17" s="478" t="s">
        <v>167</v>
      </c>
      <c r="P17" s="485">
        <v>9800000</v>
      </c>
      <c r="Q17" s="486" t="s">
        <v>524</v>
      </c>
      <c r="R17" s="579"/>
      <c r="S17" s="389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</row>
    <row r="18" spans="1:42" s="138" customFormat="1" ht="36.75" customHeight="1" x14ac:dyDescent="0.2">
      <c r="A18" s="538">
        <v>3</v>
      </c>
      <c r="B18" s="481" t="s">
        <v>163</v>
      </c>
      <c r="C18" s="481" t="s">
        <v>164</v>
      </c>
      <c r="D18" s="487" t="s">
        <v>95</v>
      </c>
      <c r="E18" s="480">
        <v>1</v>
      </c>
      <c r="F18" s="481" t="s">
        <v>345</v>
      </c>
      <c r="G18" s="563" t="s">
        <v>631</v>
      </c>
      <c r="H18" s="481" t="s">
        <v>97</v>
      </c>
      <c r="I18" s="564" t="s">
        <v>632</v>
      </c>
      <c r="J18" s="484"/>
      <c r="K18" s="484" t="s">
        <v>389</v>
      </c>
      <c r="L18" s="484" t="s">
        <v>390</v>
      </c>
      <c r="M18" s="484" t="s">
        <v>391</v>
      </c>
      <c r="N18" s="484" t="s">
        <v>498</v>
      </c>
      <c r="O18" s="478" t="s">
        <v>167</v>
      </c>
      <c r="P18" s="485">
        <v>13448000</v>
      </c>
      <c r="Q18" s="486" t="s">
        <v>524</v>
      </c>
      <c r="R18" s="579"/>
      <c r="S18" s="390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</row>
    <row r="19" spans="1:42" s="138" customFormat="1" ht="40.5" customHeight="1" x14ac:dyDescent="0.2">
      <c r="A19" s="538">
        <v>4</v>
      </c>
      <c r="B19" s="481" t="s">
        <v>163</v>
      </c>
      <c r="C19" s="536" t="s">
        <v>164</v>
      </c>
      <c r="D19" s="509" t="s">
        <v>148</v>
      </c>
      <c r="E19" s="434">
        <v>1</v>
      </c>
      <c r="F19" s="484" t="s">
        <v>481</v>
      </c>
      <c r="G19" s="487" t="s">
        <v>631</v>
      </c>
      <c r="H19" s="482" t="s">
        <v>97</v>
      </c>
      <c r="I19" s="580" t="s">
        <v>479</v>
      </c>
      <c r="J19" s="483"/>
      <c r="K19" s="483" t="s">
        <v>603</v>
      </c>
      <c r="L19" s="484" t="s">
        <v>604</v>
      </c>
      <c r="M19" s="484" t="s">
        <v>605</v>
      </c>
      <c r="N19" s="484" t="s">
        <v>606</v>
      </c>
      <c r="O19" s="482" t="s">
        <v>167</v>
      </c>
      <c r="P19" s="581">
        <v>17400000</v>
      </c>
      <c r="Q19" s="486" t="s">
        <v>524</v>
      </c>
      <c r="R19" s="579"/>
      <c r="S19" s="391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</row>
    <row r="20" spans="1:42" s="138" customFormat="1" ht="30" customHeight="1" x14ac:dyDescent="0.2">
      <c r="A20" s="567"/>
      <c r="B20" s="568" t="s">
        <v>609</v>
      </c>
      <c r="C20" s="582"/>
      <c r="D20" s="583"/>
      <c r="E20" s="571">
        <f>SUM(E21:E116)</f>
        <v>96</v>
      </c>
      <c r="F20" s="574"/>
      <c r="G20" s="569"/>
      <c r="H20" s="584"/>
      <c r="I20" s="584"/>
      <c r="J20" s="573"/>
      <c r="K20" s="574"/>
      <c r="L20" s="574"/>
      <c r="M20" s="574"/>
      <c r="N20" s="584"/>
      <c r="O20" s="584"/>
      <c r="P20" s="585">
        <f>SUM(P21:P116)</f>
        <v>245973000</v>
      </c>
      <c r="Q20" s="577"/>
      <c r="R20" s="586"/>
      <c r="S20" s="391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</row>
    <row r="21" spans="1:42" s="138" customFormat="1" ht="22.5" customHeight="1" x14ac:dyDescent="0.2">
      <c r="A21" s="538">
        <v>5</v>
      </c>
      <c r="B21" s="481" t="s">
        <v>169</v>
      </c>
      <c r="C21" s="481" t="s">
        <v>170</v>
      </c>
      <c r="D21" s="487" t="s">
        <v>108</v>
      </c>
      <c r="E21" s="480">
        <v>1</v>
      </c>
      <c r="F21" s="481" t="s">
        <v>346</v>
      </c>
      <c r="G21" s="481"/>
      <c r="H21" s="481" t="s">
        <v>103</v>
      </c>
      <c r="I21" s="564" t="s">
        <v>633</v>
      </c>
      <c r="J21" s="483"/>
      <c r="K21" s="484"/>
      <c r="L21" s="484"/>
      <c r="M21" s="484"/>
      <c r="N21" s="478"/>
      <c r="O21" s="478" t="s">
        <v>167</v>
      </c>
      <c r="P21" s="565">
        <v>850000</v>
      </c>
      <c r="Q21" s="486" t="s">
        <v>522</v>
      </c>
      <c r="R21" s="579"/>
      <c r="S21" s="389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</row>
    <row r="22" spans="1:42" s="156" customFormat="1" ht="24" customHeight="1" x14ac:dyDescent="0.2">
      <c r="A22" s="538">
        <v>6</v>
      </c>
      <c r="B22" s="481" t="s">
        <v>169</v>
      </c>
      <c r="C22" s="481" t="s">
        <v>170</v>
      </c>
      <c r="D22" s="487" t="s">
        <v>95</v>
      </c>
      <c r="E22" s="480">
        <v>1</v>
      </c>
      <c r="F22" s="481" t="s">
        <v>346</v>
      </c>
      <c r="G22" s="481"/>
      <c r="H22" s="481" t="s">
        <v>103</v>
      </c>
      <c r="I22" s="564" t="s">
        <v>633</v>
      </c>
      <c r="J22" s="483"/>
      <c r="K22" s="484"/>
      <c r="L22" s="484"/>
      <c r="M22" s="484"/>
      <c r="N22" s="478"/>
      <c r="O22" s="478" t="s">
        <v>167</v>
      </c>
      <c r="P22" s="565">
        <v>850000</v>
      </c>
      <c r="Q22" s="486" t="s">
        <v>522</v>
      </c>
      <c r="R22" s="579"/>
      <c r="S22" s="391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</row>
    <row r="23" spans="1:42" s="138" customFormat="1" ht="32.25" customHeight="1" x14ac:dyDescent="0.2">
      <c r="A23" s="538">
        <v>7</v>
      </c>
      <c r="B23" s="508" t="s">
        <v>468</v>
      </c>
      <c r="C23" s="536" t="s">
        <v>469</v>
      </c>
      <c r="D23" s="487" t="s">
        <v>108</v>
      </c>
      <c r="E23" s="486">
        <v>1</v>
      </c>
      <c r="F23" s="537" t="s">
        <v>683</v>
      </c>
      <c r="G23" s="481"/>
      <c r="H23" s="482" t="s">
        <v>384</v>
      </c>
      <c r="I23" s="580" t="s">
        <v>470</v>
      </c>
      <c r="J23" s="483"/>
      <c r="K23" s="484"/>
      <c r="L23" s="484"/>
      <c r="M23" s="484"/>
      <c r="N23" s="482"/>
      <c r="O23" s="482" t="s">
        <v>167</v>
      </c>
      <c r="P23" s="587">
        <v>2250000</v>
      </c>
      <c r="Q23" s="486" t="s">
        <v>524</v>
      </c>
      <c r="R23" s="579"/>
      <c r="S23" s="392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</row>
    <row r="24" spans="1:42" s="138" customFormat="1" ht="27" customHeight="1" x14ac:dyDescent="0.2">
      <c r="A24" s="538">
        <v>8</v>
      </c>
      <c r="B24" s="508" t="s">
        <v>468</v>
      </c>
      <c r="C24" s="536" t="s">
        <v>469</v>
      </c>
      <c r="D24" s="487" t="s">
        <v>95</v>
      </c>
      <c r="E24" s="486">
        <v>1</v>
      </c>
      <c r="F24" s="537" t="s">
        <v>683</v>
      </c>
      <c r="G24" s="481"/>
      <c r="H24" s="482" t="s">
        <v>384</v>
      </c>
      <c r="I24" s="580" t="s">
        <v>470</v>
      </c>
      <c r="J24" s="483"/>
      <c r="K24" s="484"/>
      <c r="L24" s="484"/>
      <c r="M24" s="484"/>
      <c r="N24" s="482"/>
      <c r="O24" s="482" t="s">
        <v>167</v>
      </c>
      <c r="P24" s="587">
        <v>2250000</v>
      </c>
      <c r="Q24" s="486" t="s">
        <v>524</v>
      </c>
      <c r="R24" s="579"/>
      <c r="S24" s="392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</row>
    <row r="25" spans="1:42" s="138" customFormat="1" ht="24.75" customHeight="1" x14ac:dyDescent="0.2">
      <c r="A25" s="538">
        <v>9</v>
      </c>
      <c r="B25" s="481" t="s">
        <v>174</v>
      </c>
      <c r="C25" s="481" t="s">
        <v>305</v>
      </c>
      <c r="D25" s="487" t="s">
        <v>108</v>
      </c>
      <c r="E25" s="480">
        <v>1</v>
      </c>
      <c r="F25" s="481" t="s">
        <v>493</v>
      </c>
      <c r="G25" s="481"/>
      <c r="H25" s="481" t="s">
        <v>376</v>
      </c>
      <c r="I25" s="564" t="s">
        <v>633</v>
      </c>
      <c r="J25" s="483"/>
      <c r="K25" s="484"/>
      <c r="L25" s="484"/>
      <c r="M25" s="484"/>
      <c r="N25" s="478"/>
      <c r="O25" s="478" t="s">
        <v>167</v>
      </c>
      <c r="P25" s="565">
        <v>1500000</v>
      </c>
      <c r="Q25" s="486" t="s">
        <v>522</v>
      </c>
      <c r="R25" s="579"/>
      <c r="S25" s="392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</row>
    <row r="26" spans="1:42" s="138" customFormat="1" ht="33.75" customHeight="1" x14ac:dyDescent="0.2">
      <c r="A26" s="538">
        <v>10</v>
      </c>
      <c r="B26" s="481" t="s">
        <v>285</v>
      </c>
      <c r="C26" s="481" t="s">
        <v>307</v>
      </c>
      <c r="D26" s="487" t="s">
        <v>108</v>
      </c>
      <c r="E26" s="480">
        <v>1</v>
      </c>
      <c r="F26" s="537" t="s">
        <v>683</v>
      </c>
      <c r="G26" s="479" t="s">
        <v>366</v>
      </c>
      <c r="H26" s="481" t="s">
        <v>377</v>
      </c>
      <c r="I26" s="564" t="s">
        <v>634</v>
      </c>
      <c r="J26" s="483"/>
      <c r="K26" s="484"/>
      <c r="L26" s="484"/>
      <c r="M26" s="484"/>
      <c r="N26" s="478"/>
      <c r="O26" s="478" t="s">
        <v>392</v>
      </c>
      <c r="P26" s="565">
        <v>2400000</v>
      </c>
      <c r="Q26" s="486" t="s">
        <v>524</v>
      </c>
      <c r="R26" s="579"/>
      <c r="S26" s="392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</row>
    <row r="27" spans="1:42" s="138" customFormat="1" ht="28.5" customHeight="1" x14ac:dyDescent="0.2">
      <c r="A27" s="538">
        <v>11</v>
      </c>
      <c r="B27" s="508" t="s">
        <v>478</v>
      </c>
      <c r="C27" s="536" t="s">
        <v>475</v>
      </c>
      <c r="D27" s="509" t="s">
        <v>108</v>
      </c>
      <c r="E27" s="434">
        <v>1</v>
      </c>
      <c r="F27" s="484" t="s">
        <v>476</v>
      </c>
      <c r="G27" s="588" t="s">
        <v>635</v>
      </c>
      <c r="H27" s="482" t="s">
        <v>97</v>
      </c>
      <c r="I27" s="580" t="s">
        <v>477</v>
      </c>
      <c r="J27" s="483"/>
      <c r="K27" s="484"/>
      <c r="L27" s="484"/>
      <c r="M27" s="484"/>
      <c r="N27" s="482"/>
      <c r="O27" s="482" t="s">
        <v>167</v>
      </c>
      <c r="P27" s="587">
        <v>4500000</v>
      </c>
      <c r="Q27" s="486" t="s">
        <v>524</v>
      </c>
      <c r="R27" s="579"/>
      <c r="S27" s="392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</row>
    <row r="28" spans="1:42" s="138" customFormat="1" ht="39" customHeight="1" x14ac:dyDescent="0.2">
      <c r="A28" s="538">
        <v>12</v>
      </c>
      <c r="B28" s="481" t="s">
        <v>287</v>
      </c>
      <c r="C28" s="481" t="s">
        <v>310</v>
      </c>
      <c r="D28" s="487" t="s">
        <v>108</v>
      </c>
      <c r="E28" s="480">
        <v>1</v>
      </c>
      <c r="F28" s="537" t="s">
        <v>683</v>
      </c>
      <c r="G28" s="487" t="s">
        <v>367</v>
      </c>
      <c r="H28" s="481" t="s">
        <v>97</v>
      </c>
      <c r="I28" s="564" t="s">
        <v>634</v>
      </c>
      <c r="J28" s="483"/>
      <c r="K28" s="484"/>
      <c r="L28" s="484"/>
      <c r="M28" s="484"/>
      <c r="N28" s="478"/>
      <c r="O28" s="478" t="s">
        <v>392</v>
      </c>
      <c r="P28" s="565">
        <v>3000000</v>
      </c>
      <c r="Q28" s="486" t="s">
        <v>524</v>
      </c>
      <c r="R28" s="579"/>
      <c r="S28" s="392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</row>
    <row r="29" spans="1:42" s="138" customFormat="1" ht="30" customHeight="1" x14ac:dyDescent="0.2">
      <c r="A29" s="538">
        <v>13</v>
      </c>
      <c r="B29" s="481" t="s">
        <v>180</v>
      </c>
      <c r="C29" s="481" t="s">
        <v>313</v>
      </c>
      <c r="D29" s="487" t="s">
        <v>193</v>
      </c>
      <c r="E29" s="480">
        <v>1</v>
      </c>
      <c r="F29" s="537" t="s">
        <v>683</v>
      </c>
      <c r="G29" s="481" t="s">
        <v>166</v>
      </c>
      <c r="H29" s="481" t="s">
        <v>183</v>
      </c>
      <c r="I29" s="557" t="s">
        <v>636</v>
      </c>
      <c r="J29" s="483"/>
      <c r="K29" s="484"/>
      <c r="L29" s="484"/>
      <c r="M29" s="484"/>
      <c r="N29" s="478"/>
      <c r="O29" s="478" t="s">
        <v>167</v>
      </c>
      <c r="P29" s="565">
        <v>3750000</v>
      </c>
      <c r="Q29" s="486" t="s">
        <v>524</v>
      </c>
      <c r="R29" s="579"/>
      <c r="S29" s="392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</row>
    <row r="30" spans="1:42" s="138" customFormat="1" ht="28.5" customHeight="1" x14ac:dyDescent="0.2">
      <c r="A30" s="538">
        <v>14</v>
      </c>
      <c r="B30" s="481" t="s">
        <v>180</v>
      </c>
      <c r="C30" s="481" t="s">
        <v>313</v>
      </c>
      <c r="D30" s="487" t="s">
        <v>194</v>
      </c>
      <c r="E30" s="480">
        <v>1</v>
      </c>
      <c r="F30" s="537" t="s">
        <v>683</v>
      </c>
      <c r="G30" s="481" t="s">
        <v>166</v>
      </c>
      <c r="H30" s="481" t="s">
        <v>183</v>
      </c>
      <c r="I30" s="557" t="s">
        <v>636</v>
      </c>
      <c r="J30" s="483"/>
      <c r="K30" s="484"/>
      <c r="L30" s="484"/>
      <c r="M30" s="484"/>
      <c r="N30" s="478"/>
      <c r="O30" s="478" t="s">
        <v>167</v>
      </c>
      <c r="P30" s="565">
        <v>3750000</v>
      </c>
      <c r="Q30" s="486" t="s">
        <v>524</v>
      </c>
      <c r="R30" s="579"/>
      <c r="S30" s="392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</row>
    <row r="31" spans="1:42" s="138" customFormat="1" ht="29.25" customHeight="1" x14ac:dyDescent="0.2">
      <c r="A31" s="538">
        <v>15</v>
      </c>
      <c r="B31" s="481" t="s">
        <v>180</v>
      </c>
      <c r="C31" s="481" t="s">
        <v>313</v>
      </c>
      <c r="D31" s="487" t="s">
        <v>195</v>
      </c>
      <c r="E31" s="480">
        <v>1</v>
      </c>
      <c r="F31" s="537" t="s">
        <v>683</v>
      </c>
      <c r="G31" s="481" t="s">
        <v>166</v>
      </c>
      <c r="H31" s="481" t="s">
        <v>183</v>
      </c>
      <c r="I31" s="557" t="s">
        <v>636</v>
      </c>
      <c r="J31" s="483"/>
      <c r="K31" s="484"/>
      <c r="L31" s="484"/>
      <c r="M31" s="484"/>
      <c r="N31" s="478"/>
      <c r="O31" s="478" t="s">
        <v>167</v>
      </c>
      <c r="P31" s="565">
        <v>3750000</v>
      </c>
      <c r="Q31" s="486" t="s">
        <v>524</v>
      </c>
      <c r="R31" s="579"/>
      <c r="S31" s="393"/>
      <c r="T31" s="249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</row>
    <row r="32" spans="1:42" s="138" customFormat="1" ht="25.5" customHeight="1" x14ac:dyDescent="0.2">
      <c r="A32" s="538">
        <v>16</v>
      </c>
      <c r="B32" s="481" t="s">
        <v>690</v>
      </c>
      <c r="C32" s="481" t="s">
        <v>312</v>
      </c>
      <c r="D32" s="487" t="s">
        <v>108</v>
      </c>
      <c r="E32" s="480">
        <v>1</v>
      </c>
      <c r="F32" s="478" t="s">
        <v>347</v>
      </c>
      <c r="G32" s="481" t="s">
        <v>166</v>
      </c>
      <c r="H32" s="481" t="s">
        <v>97</v>
      </c>
      <c r="I32" s="557" t="s">
        <v>636</v>
      </c>
      <c r="J32" s="483"/>
      <c r="K32" s="484"/>
      <c r="L32" s="484"/>
      <c r="M32" s="484"/>
      <c r="N32" s="478"/>
      <c r="O32" s="478" t="s">
        <v>167</v>
      </c>
      <c r="P32" s="565">
        <v>9000000</v>
      </c>
      <c r="Q32" s="486" t="s">
        <v>522</v>
      </c>
      <c r="R32" s="579"/>
      <c r="S32" s="392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</row>
    <row r="33" spans="1:42" s="138" customFormat="1" ht="23.25" customHeight="1" x14ac:dyDescent="0.2">
      <c r="A33" s="538">
        <v>17</v>
      </c>
      <c r="B33" s="481" t="s">
        <v>185</v>
      </c>
      <c r="C33" s="481" t="s">
        <v>314</v>
      </c>
      <c r="D33" s="487" t="s">
        <v>108</v>
      </c>
      <c r="E33" s="480">
        <v>1</v>
      </c>
      <c r="F33" s="481" t="s">
        <v>491</v>
      </c>
      <c r="G33" s="481"/>
      <c r="H33" s="481" t="s">
        <v>379</v>
      </c>
      <c r="I33" s="564" t="s">
        <v>628</v>
      </c>
      <c r="J33" s="483"/>
      <c r="K33" s="484"/>
      <c r="L33" s="484"/>
      <c r="M33" s="484"/>
      <c r="N33" s="478"/>
      <c r="O33" s="478" t="s">
        <v>167</v>
      </c>
      <c r="P33" s="565">
        <v>2500000</v>
      </c>
      <c r="Q33" s="486" t="s">
        <v>524</v>
      </c>
      <c r="R33" s="579"/>
      <c r="S33" s="392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</row>
    <row r="34" spans="1:42" s="138" customFormat="1" ht="23.25" customHeight="1" x14ac:dyDescent="0.2">
      <c r="A34" s="538">
        <v>18</v>
      </c>
      <c r="B34" s="481" t="s">
        <v>185</v>
      </c>
      <c r="C34" s="481" t="s">
        <v>314</v>
      </c>
      <c r="D34" s="487" t="s">
        <v>95</v>
      </c>
      <c r="E34" s="480">
        <v>1</v>
      </c>
      <c r="F34" s="481" t="s">
        <v>491</v>
      </c>
      <c r="G34" s="481"/>
      <c r="H34" s="481" t="s">
        <v>379</v>
      </c>
      <c r="I34" s="564" t="s">
        <v>628</v>
      </c>
      <c r="J34" s="483"/>
      <c r="K34" s="484"/>
      <c r="L34" s="484"/>
      <c r="M34" s="484"/>
      <c r="N34" s="478"/>
      <c r="O34" s="478" t="s">
        <v>167</v>
      </c>
      <c r="P34" s="565">
        <v>2500000</v>
      </c>
      <c r="Q34" s="486" t="s">
        <v>524</v>
      </c>
      <c r="R34" s="579"/>
      <c r="S34" s="392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</row>
    <row r="35" spans="1:42" s="138" customFormat="1" ht="27.75" customHeight="1" x14ac:dyDescent="0.2">
      <c r="A35" s="538">
        <v>19</v>
      </c>
      <c r="B35" s="481" t="s">
        <v>289</v>
      </c>
      <c r="C35" s="481" t="s">
        <v>316</v>
      </c>
      <c r="D35" s="487" t="s">
        <v>108</v>
      </c>
      <c r="E35" s="480">
        <v>1</v>
      </c>
      <c r="F35" s="484" t="s">
        <v>683</v>
      </c>
      <c r="G35" s="481"/>
      <c r="H35" s="481" t="s">
        <v>181</v>
      </c>
      <c r="I35" s="564" t="s">
        <v>633</v>
      </c>
      <c r="J35" s="483"/>
      <c r="K35" s="484"/>
      <c r="L35" s="484"/>
      <c r="M35" s="484"/>
      <c r="N35" s="478"/>
      <c r="O35" s="478" t="s">
        <v>167</v>
      </c>
      <c r="P35" s="565">
        <v>800000</v>
      </c>
      <c r="Q35" s="486" t="s">
        <v>524</v>
      </c>
      <c r="R35" s="579"/>
      <c r="S35" s="392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</row>
    <row r="36" spans="1:42" s="138" customFormat="1" ht="28.5" customHeight="1" x14ac:dyDescent="0.2">
      <c r="A36" s="538">
        <v>20</v>
      </c>
      <c r="B36" s="481" t="s">
        <v>290</v>
      </c>
      <c r="C36" s="481" t="s">
        <v>317</v>
      </c>
      <c r="D36" s="487" t="s">
        <v>108</v>
      </c>
      <c r="E36" s="480">
        <v>1</v>
      </c>
      <c r="F36" s="484" t="s">
        <v>683</v>
      </c>
      <c r="G36" s="481"/>
      <c r="H36" s="481" t="s">
        <v>97</v>
      </c>
      <c r="I36" s="564" t="s">
        <v>628</v>
      </c>
      <c r="J36" s="483"/>
      <c r="K36" s="484"/>
      <c r="L36" s="484"/>
      <c r="M36" s="484"/>
      <c r="N36" s="478"/>
      <c r="O36" s="478" t="s">
        <v>167</v>
      </c>
      <c r="P36" s="565">
        <v>2200000</v>
      </c>
      <c r="Q36" s="486" t="s">
        <v>524</v>
      </c>
      <c r="R36" s="579"/>
      <c r="S36" s="392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</row>
    <row r="37" spans="1:42" s="138" customFormat="1" ht="28.5" customHeight="1" x14ac:dyDescent="0.2">
      <c r="A37" s="538">
        <v>21</v>
      </c>
      <c r="B37" s="557" t="s">
        <v>425</v>
      </c>
      <c r="C37" s="481" t="s">
        <v>207</v>
      </c>
      <c r="D37" s="487" t="s">
        <v>149</v>
      </c>
      <c r="E37" s="480">
        <v>1</v>
      </c>
      <c r="F37" s="484" t="s">
        <v>683</v>
      </c>
      <c r="G37" s="481" t="s">
        <v>689</v>
      </c>
      <c r="H37" s="481" t="s">
        <v>97</v>
      </c>
      <c r="I37" s="557" t="s">
        <v>632</v>
      </c>
      <c r="J37" s="483"/>
      <c r="K37" s="484"/>
      <c r="L37" s="484"/>
      <c r="M37" s="484"/>
      <c r="N37" s="478"/>
      <c r="O37" s="478" t="s">
        <v>167</v>
      </c>
      <c r="P37" s="565">
        <v>700000</v>
      </c>
      <c r="Q37" s="486" t="s">
        <v>522</v>
      </c>
      <c r="R37" s="579"/>
      <c r="S37" s="392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</row>
    <row r="38" spans="1:42" s="138" customFormat="1" ht="26.25" customHeight="1" x14ac:dyDescent="0.2">
      <c r="A38" s="538">
        <v>22</v>
      </c>
      <c r="B38" s="557" t="s">
        <v>425</v>
      </c>
      <c r="C38" s="481" t="s">
        <v>207</v>
      </c>
      <c r="D38" s="487" t="s">
        <v>151</v>
      </c>
      <c r="E38" s="480">
        <v>1</v>
      </c>
      <c r="F38" s="484" t="s">
        <v>683</v>
      </c>
      <c r="G38" s="481" t="s">
        <v>689</v>
      </c>
      <c r="H38" s="481" t="s">
        <v>97</v>
      </c>
      <c r="I38" s="557" t="s">
        <v>632</v>
      </c>
      <c r="J38" s="483"/>
      <c r="K38" s="484"/>
      <c r="L38" s="484"/>
      <c r="M38" s="484"/>
      <c r="N38" s="478"/>
      <c r="O38" s="478" t="s">
        <v>167</v>
      </c>
      <c r="P38" s="565">
        <v>700000</v>
      </c>
      <c r="Q38" s="486" t="s">
        <v>524</v>
      </c>
      <c r="R38" s="579"/>
      <c r="S38" s="392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</row>
    <row r="39" spans="1:42" s="138" customFormat="1" ht="35.25" customHeight="1" x14ac:dyDescent="0.2">
      <c r="A39" s="538">
        <v>23</v>
      </c>
      <c r="B39" s="481" t="s">
        <v>99</v>
      </c>
      <c r="C39" s="481" t="s">
        <v>109</v>
      </c>
      <c r="D39" s="487" t="s">
        <v>108</v>
      </c>
      <c r="E39" s="480">
        <v>1</v>
      </c>
      <c r="F39" s="484" t="s">
        <v>683</v>
      </c>
      <c r="G39" s="481"/>
      <c r="H39" s="481" t="s">
        <v>97</v>
      </c>
      <c r="I39" s="589" t="s">
        <v>637</v>
      </c>
      <c r="J39" s="483"/>
      <c r="K39" s="484"/>
      <c r="L39" s="484"/>
      <c r="M39" s="484"/>
      <c r="N39" s="478"/>
      <c r="O39" s="478" t="s">
        <v>393</v>
      </c>
      <c r="P39" s="565">
        <v>1600000</v>
      </c>
      <c r="Q39" s="486" t="s">
        <v>524</v>
      </c>
      <c r="R39" s="579"/>
      <c r="S39" s="392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</row>
    <row r="40" spans="1:42" s="138" customFormat="1" ht="23.25" customHeight="1" x14ac:dyDescent="0.2">
      <c r="A40" s="538">
        <v>24</v>
      </c>
      <c r="B40" s="557" t="s">
        <v>406</v>
      </c>
      <c r="C40" s="482" t="s">
        <v>415</v>
      </c>
      <c r="D40" s="510" t="s">
        <v>108</v>
      </c>
      <c r="E40" s="480">
        <v>1</v>
      </c>
      <c r="F40" s="482" t="s">
        <v>408</v>
      </c>
      <c r="G40" s="487" t="s">
        <v>638</v>
      </c>
      <c r="H40" s="482" t="s">
        <v>97</v>
      </c>
      <c r="I40" s="580" t="s">
        <v>639</v>
      </c>
      <c r="J40" s="483"/>
      <c r="K40" s="484"/>
      <c r="L40" s="484"/>
      <c r="M40" s="484"/>
      <c r="N40" s="476"/>
      <c r="O40" s="476" t="s">
        <v>167</v>
      </c>
      <c r="P40" s="565">
        <v>4900000</v>
      </c>
      <c r="Q40" s="486" t="s">
        <v>524</v>
      </c>
      <c r="R40" s="579"/>
      <c r="S40" s="392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</row>
    <row r="41" spans="1:42" s="138" customFormat="1" ht="23.25" customHeight="1" x14ac:dyDescent="0.2">
      <c r="A41" s="538">
        <v>25</v>
      </c>
      <c r="B41" s="557" t="s">
        <v>406</v>
      </c>
      <c r="C41" s="482" t="s">
        <v>415</v>
      </c>
      <c r="D41" s="510" t="s">
        <v>95</v>
      </c>
      <c r="E41" s="480">
        <v>1</v>
      </c>
      <c r="F41" s="482" t="s">
        <v>408</v>
      </c>
      <c r="G41" s="487" t="s">
        <v>638</v>
      </c>
      <c r="H41" s="482" t="s">
        <v>97</v>
      </c>
      <c r="I41" s="580" t="s">
        <v>639</v>
      </c>
      <c r="J41" s="483"/>
      <c r="K41" s="484"/>
      <c r="L41" s="484"/>
      <c r="M41" s="484"/>
      <c r="N41" s="476"/>
      <c r="O41" s="476" t="s">
        <v>167</v>
      </c>
      <c r="P41" s="565">
        <v>4900000</v>
      </c>
      <c r="Q41" s="486" t="s">
        <v>524</v>
      </c>
      <c r="R41" s="579"/>
      <c r="S41" s="392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</row>
    <row r="42" spans="1:42" s="138" customFormat="1" ht="23.25" customHeight="1" x14ac:dyDescent="0.2">
      <c r="A42" s="538">
        <v>26</v>
      </c>
      <c r="B42" s="557" t="s">
        <v>406</v>
      </c>
      <c r="C42" s="536" t="s">
        <v>415</v>
      </c>
      <c r="D42" s="510" t="s">
        <v>148</v>
      </c>
      <c r="E42" s="486">
        <v>1</v>
      </c>
      <c r="F42" s="484" t="s">
        <v>472</v>
      </c>
      <c r="G42" s="487" t="s">
        <v>638</v>
      </c>
      <c r="H42" s="482" t="s">
        <v>97</v>
      </c>
      <c r="I42" s="580" t="s">
        <v>473</v>
      </c>
      <c r="J42" s="483"/>
      <c r="K42" s="484"/>
      <c r="L42" s="484"/>
      <c r="M42" s="484"/>
      <c r="N42" s="482"/>
      <c r="O42" s="482" t="s">
        <v>167</v>
      </c>
      <c r="P42" s="590">
        <v>4900000</v>
      </c>
      <c r="Q42" s="486" t="s">
        <v>524</v>
      </c>
      <c r="R42" s="579"/>
      <c r="S42" s="392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</row>
    <row r="43" spans="1:42" s="138" customFormat="1" ht="23.25" customHeight="1" x14ac:dyDescent="0.2">
      <c r="A43" s="538">
        <v>27</v>
      </c>
      <c r="B43" s="557" t="s">
        <v>406</v>
      </c>
      <c r="C43" s="536" t="s">
        <v>415</v>
      </c>
      <c r="D43" s="510" t="s">
        <v>149</v>
      </c>
      <c r="E43" s="486">
        <v>1</v>
      </c>
      <c r="F43" s="484" t="s">
        <v>472</v>
      </c>
      <c r="G43" s="487" t="s">
        <v>638</v>
      </c>
      <c r="H43" s="482" t="s">
        <v>97</v>
      </c>
      <c r="I43" s="580" t="s">
        <v>473</v>
      </c>
      <c r="J43" s="483"/>
      <c r="K43" s="484"/>
      <c r="L43" s="484"/>
      <c r="M43" s="484"/>
      <c r="N43" s="482"/>
      <c r="O43" s="482" t="s">
        <v>167</v>
      </c>
      <c r="P43" s="590">
        <v>4900000</v>
      </c>
      <c r="Q43" s="486" t="s">
        <v>524</v>
      </c>
      <c r="R43" s="579"/>
      <c r="S43" s="392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</row>
    <row r="44" spans="1:42" s="138" customFormat="1" ht="36" customHeight="1" x14ac:dyDescent="0.2">
      <c r="A44" s="538">
        <v>28</v>
      </c>
      <c r="B44" s="481" t="s">
        <v>105</v>
      </c>
      <c r="C44" s="481" t="s">
        <v>106</v>
      </c>
      <c r="D44" s="487" t="s">
        <v>179</v>
      </c>
      <c r="E44" s="480">
        <v>1</v>
      </c>
      <c r="F44" s="481" t="s">
        <v>107</v>
      </c>
      <c r="G44" s="481"/>
      <c r="H44" s="481" t="s">
        <v>221</v>
      </c>
      <c r="I44" s="589" t="s">
        <v>637</v>
      </c>
      <c r="J44" s="484"/>
      <c r="K44" s="484"/>
      <c r="L44" s="484"/>
      <c r="M44" s="484"/>
      <c r="N44" s="478"/>
      <c r="O44" s="478" t="s">
        <v>393</v>
      </c>
      <c r="P44" s="565">
        <v>500000</v>
      </c>
      <c r="Q44" s="486" t="s">
        <v>524</v>
      </c>
      <c r="R44" s="579"/>
      <c r="S44" s="392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</row>
    <row r="45" spans="1:42" s="138" customFormat="1" ht="39" customHeight="1" x14ac:dyDescent="0.2">
      <c r="A45" s="538">
        <v>29</v>
      </c>
      <c r="B45" s="481" t="s">
        <v>105</v>
      </c>
      <c r="C45" s="481" t="s">
        <v>106</v>
      </c>
      <c r="D45" s="487" t="s">
        <v>177</v>
      </c>
      <c r="E45" s="480">
        <v>1</v>
      </c>
      <c r="F45" s="481" t="s">
        <v>107</v>
      </c>
      <c r="G45" s="481"/>
      <c r="H45" s="481" t="s">
        <v>221</v>
      </c>
      <c r="I45" s="589" t="s">
        <v>637</v>
      </c>
      <c r="J45" s="484"/>
      <c r="K45" s="484"/>
      <c r="L45" s="484"/>
      <c r="M45" s="484"/>
      <c r="N45" s="476"/>
      <c r="O45" s="476" t="s">
        <v>393</v>
      </c>
      <c r="P45" s="565">
        <v>500000</v>
      </c>
      <c r="Q45" s="486" t="s">
        <v>524</v>
      </c>
      <c r="R45" s="579"/>
      <c r="S45" s="392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</row>
    <row r="46" spans="1:42" s="138" customFormat="1" ht="23.25" customHeight="1" x14ac:dyDescent="0.2">
      <c r="A46" s="538">
        <v>30</v>
      </c>
      <c r="B46" s="481" t="s">
        <v>98</v>
      </c>
      <c r="C46" s="481" t="s">
        <v>320</v>
      </c>
      <c r="D46" s="487" t="s">
        <v>108</v>
      </c>
      <c r="E46" s="480">
        <v>1</v>
      </c>
      <c r="F46" s="481" t="s">
        <v>492</v>
      </c>
      <c r="G46" s="487" t="s">
        <v>640</v>
      </c>
      <c r="H46" s="481" t="s">
        <v>97</v>
      </c>
      <c r="I46" s="564" t="s">
        <v>633</v>
      </c>
      <c r="J46" s="483"/>
      <c r="K46" s="484"/>
      <c r="L46" s="484"/>
      <c r="M46" s="484"/>
      <c r="N46" s="478"/>
      <c r="O46" s="478" t="s">
        <v>167</v>
      </c>
      <c r="P46" s="565">
        <v>1000000</v>
      </c>
      <c r="Q46" s="486" t="s">
        <v>522</v>
      </c>
      <c r="R46" s="579"/>
      <c r="S46" s="392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</row>
    <row r="47" spans="1:42" s="138" customFormat="1" ht="36" customHeight="1" x14ac:dyDescent="0.2">
      <c r="A47" s="538">
        <v>31</v>
      </c>
      <c r="B47" s="481" t="s">
        <v>98</v>
      </c>
      <c r="C47" s="481" t="s">
        <v>321</v>
      </c>
      <c r="D47" s="487" t="s">
        <v>95</v>
      </c>
      <c r="E47" s="480">
        <v>1</v>
      </c>
      <c r="F47" s="481" t="s">
        <v>350</v>
      </c>
      <c r="G47" s="487" t="s">
        <v>368</v>
      </c>
      <c r="H47" s="481" t="s">
        <v>97</v>
      </c>
      <c r="I47" s="589" t="s">
        <v>637</v>
      </c>
      <c r="J47" s="591"/>
      <c r="K47" s="592"/>
      <c r="L47" s="592"/>
      <c r="M47" s="592"/>
      <c r="N47" s="478"/>
      <c r="O47" s="478" t="s">
        <v>393</v>
      </c>
      <c r="P47" s="565">
        <v>7000000</v>
      </c>
      <c r="Q47" s="486" t="s">
        <v>524</v>
      </c>
      <c r="R47" s="579"/>
      <c r="S47" s="392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</row>
    <row r="48" spans="1:42" s="138" customFormat="1" ht="23.25" customHeight="1" x14ac:dyDescent="0.2">
      <c r="A48" s="538">
        <v>32</v>
      </c>
      <c r="B48" s="481" t="s">
        <v>293</v>
      </c>
      <c r="C48" s="481" t="s">
        <v>322</v>
      </c>
      <c r="D48" s="487" t="s">
        <v>108</v>
      </c>
      <c r="E48" s="480">
        <v>1</v>
      </c>
      <c r="F48" s="481" t="s">
        <v>494</v>
      </c>
      <c r="G48" s="481"/>
      <c r="H48" s="481" t="s">
        <v>97</v>
      </c>
      <c r="I48" s="564" t="s">
        <v>641</v>
      </c>
      <c r="J48" s="483"/>
      <c r="K48" s="484"/>
      <c r="L48" s="484"/>
      <c r="M48" s="484"/>
      <c r="N48" s="478"/>
      <c r="O48" s="478" t="s">
        <v>167</v>
      </c>
      <c r="P48" s="565">
        <v>900000</v>
      </c>
      <c r="Q48" s="486" t="s">
        <v>524</v>
      </c>
      <c r="R48" s="579"/>
      <c r="S48" s="392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</row>
    <row r="49" spans="1:42" s="138" customFormat="1" ht="33.75" customHeight="1" x14ac:dyDescent="0.2">
      <c r="A49" s="538">
        <v>33</v>
      </c>
      <c r="B49" s="481" t="s">
        <v>213</v>
      </c>
      <c r="C49" s="481" t="s">
        <v>101</v>
      </c>
      <c r="D49" s="487" t="s">
        <v>108</v>
      </c>
      <c r="E49" s="480">
        <v>1</v>
      </c>
      <c r="F49" s="481" t="s">
        <v>351</v>
      </c>
      <c r="G49" s="481"/>
      <c r="H49" s="481" t="s">
        <v>97</v>
      </c>
      <c r="I49" s="589" t="s">
        <v>637</v>
      </c>
      <c r="J49" s="483"/>
      <c r="K49" s="484"/>
      <c r="L49" s="484"/>
      <c r="M49" s="484"/>
      <c r="N49" s="478"/>
      <c r="O49" s="478" t="s">
        <v>393</v>
      </c>
      <c r="P49" s="565">
        <v>4000000</v>
      </c>
      <c r="Q49" s="486" t="s">
        <v>524</v>
      </c>
      <c r="R49" s="579"/>
      <c r="S49" s="392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</row>
    <row r="50" spans="1:42" s="138" customFormat="1" ht="35.25" customHeight="1" x14ac:dyDescent="0.2">
      <c r="A50" s="538">
        <v>34</v>
      </c>
      <c r="B50" s="482" t="s">
        <v>213</v>
      </c>
      <c r="C50" s="481" t="s">
        <v>101</v>
      </c>
      <c r="D50" s="487" t="s">
        <v>95</v>
      </c>
      <c r="E50" s="480">
        <v>1</v>
      </c>
      <c r="F50" s="481" t="s">
        <v>351</v>
      </c>
      <c r="G50" s="487"/>
      <c r="H50" s="481" t="s">
        <v>97</v>
      </c>
      <c r="I50" s="589" t="s">
        <v>637</v>
      </c>
      <c r="J50" s="483"/>
      <c r="K50" s="484"/>
      <c r="L50" s="484"/>
      <c r="M50" s="484"/>
      <c r="N50" s="476"/>
      <c r="O50" s="476" t="s">
        <v>393</v>
      </c>
      <c r="P50" s="565">
        <v>4000000</v>
      </c>
      <c r="Q50" s="486" t="s">
        <v>524</v>
      </c>
      <c r="R50" s="579"/>
      <c r="S50" s="392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</row>
    <row r="51" spans="1:42" s="138" customFormat="1" ht="40.5" customHeight="1" x14ac:dyDescent="0.2">
      <c r="A51" s="538">
        <v>35</v>
      </c>
      <c r="B51" s="481" t="s">
        <v>602</v>
      </c>
      <c r="C51" s="481" t="s">
        <v>327</v>
      </c>
      <c r="D51" s="487" t="s">
        <v>531</v>
      </c>
      <c r="E51" s="480">
        <v>1</v>
      </c>
      <c r="F51" s="537" t="s">
        <v>683</v>
      </c>
      <c r="G51" s="487" t="s">
        <v>369</v>
      </c>
      <c r="H51" s="481" t="s">
        <v>208</v>
      </c>
      <c r="I51" s="564" t="s">
        <v>634</v>
      </c>
      <c r="J51" s="483"/>
      <c r="K51" s="484"/>
      <c r="L51" s="484"/>
      <c r="M51" s="484"/>
      <c r="N51" s="476"/>
      <c r="O51" s="476" t="s">
        <v>392</v>
      </c>
      <c r="P51" s="565">
        <v>1000000</v>
      </c>
      <c r="Q51" s="486" t="s">
        <v>524</v>
      </c>
      <c r="R51" s="579"/>
      <c r="S51" s="392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</row>
    <row r="52" spans="1:42" s="138" customFormat="1" ht="30" customHeight="1" x14ac:dyDescent="0.2">
      <c r="A52" s="538">
        <v>36</v>
      </c>
      <c r="B52" s="481" t="s">
        <v>216</v>
      </c>
      <c r="C52" s="481" t="s">
        <v>217</v>
      </c>
      <c r="D52" s="487" t="s">
        <v>95</v>
      </c>
      <c r="E52" s="480">
        <v>1</v>
      </c>
      <c r="F52" s="481" t="s">
        <v>352</v>
      </c>
      <c r="G52" s="481"/>
      <c r="H52" s="481" t="s">
        <v>97</v>
      </c>
      <c r="I52" s="564" t="s">
        <v>628</v>
      </c>
      <c r="J52" s="483"/>
      <c r="K52" s="484"/>
      <c r="L52" s="484"/>
      <c r="M52" s="484"/>
      <c r="N52" s="478"/>
      <c r="O52" s="478" t="s">
        <v>167</v>
      </c>
      <c r="P52" s="565">
        <v>5000000</v>
      </c>
      <c r="Q52" s="486" t="s">
        <v>524</v>
      </c>
      <c r="R52" s="566"/>
      <c r="S52" s="392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</row>
    <row r="53" spans="1:42" s="138" customFormat="1" ht="30" customHeight="1" x14ac:dyDescent="0.2">
      <c r="A53" s="538">
        <v>37</v>
      </c>
      <c r="B53" s="481" t="s">
        <v>295</v>
      </c>
      <c r="C53" s="481" t="s">
        <v>326</v>
      </c>
      <c r="D53" s="487" t="s">
        <v>151</v>
      </c>
      <c r="E53" s="480">
        <v>1</v>
      </c>
      <c r="F53" s="537" t="s">
        <v>683</v>
      </c>
      <c r="G53" s="481"/>
      <c r="H53" s="481" t="s">
        <v>383</v>
      </c>
      <c r="I53" s="564" t="s">
        <v>628</v>
      </c>
      <c r="J53" s="483"/>
      <c r="K53" s="484"/>
      <c r="L53" s="484"/>
      <c r="M53" s="484"/>
      <c r="N53" s="478"/>
      <c r="O53" s="478" t="s">
        <v>167</v>
      </c>
      <c r="P53" s="565">
        <v>1500000</v>
      </c>
      <c r="Q53" s="486" t="s">
        <v>524</v>
      </c>
      <c r="R53" s="579"/>
      <c r="S53" s="392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</row>
    <row r="54" spans="1:42" s="138" customFormat="1" ht="26.25" customHeight="1" x14ac:dyDescent="0.2">
      <c r="A54" s="538">
        <v>38</v>
      </c>
      <c r="B54" s="481" t="s">
        <v>295</v>
      </c>
      <c r="C54" s="481" t="s">
        <v>327</v>
      </c>
      <c r="D54" s="487" t="s">
        <v>179</v>
      </c>
      <c r="E54" s="480">
        <v>1</v>
      </c>
      <c r="F54" s="537" t="s">
        <v>683</v>
      </c>
      <c r="G54" s="481"/>
      <c r="H54" s="481" t="s">
        <v>383</v>
      </c>
      <c r="I54" s="564" t="s">
        <v>642</v>
      </c>
      <c r="J54" s="483"/>
      <c r="K54" s="484"/>
      <c r="L54" s="484"/>
      <c r="M54" s="484"/>
      <c r="N54" s="478"/>
      <c r="O54" s="478" t="s">
        <v>167</v>
      </c>
      <c r="P54" s="565">
        <v>1750000</v>
      </c>
      <c r="Q54" s="486" t="s">
        <v>524</v>
      </c>
      <c r="R54" s="566"/>
      <c r="S54" s="392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</row>
    <row r="55" spans="1:42" s="138" customFormat="1" ht="26.25" customHeight="1" x14ac:dyDescent="0.2">
      <c r="A55" s="538">
        <v>39</v>
      </c>
      <c r="B55" s="481" t="s">
        <v>295</v>
      </c>
      <c r="C55" s="481" t="s">
        <v>327</v>
      </c>
      <c r="D55" s="487" t="s">
        <v>177</v>
      </c>
      <c r="E55" s="480">
        <v>1</v>
      </c>
      <c r="F55" s="537" t="s">
        <v>683</v>
      </c>
      <c r="G55" s="481"/>
      <c r="H55" s="481" t="s">
        <v>383</v>
      </c>
      <c r="I55" s="564" t="s">
        <v>642</v>
      </c>
      <c r="J55" s="483"/>
      <c r="K55" s="484"/>
      <c r="L55" s="484"/>
      <c r="M55" s="484"/>
      <c r="N55" s="478"/>
      <c r="O55" s="478" t="s">
        <v>167</v>
      </c>
      <c r="P55" s="565">
        <v>1500000</v>
      </c>
      <c r="Q55" s="486" t="s">
        <v>524</v>
      </c>
      <c r="R55" s="566"/>
      <c r="S55" s="390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</row>
    <row r="56" spans="1:42" s="156" customFormat="1" ht="26.25" customHeight="1" x14ac:dyDescent="0.2">
      <c r="A56" s="538">
        <v>40</v>
      </c>
      <c r="B56" s="481" t="s">
        <v>295</v>
      </c>
      <c r="C56" s="481" t="s">
        <v>327</v>
      </c>
      <c r="D56" s="487" t="s">
        <v>178</v>
      </c>
      <c r="E56" s="480">
        <v>1</v>
      </c>
      <c r="F56" s="537" t="s">
        <v>683</v>
      </c>
      <c r="G56" s="481"/>
      <c r="H56" s="481" t="s">
        <v>383</v>
      </c>
      <c r="I56" s="564" t="s">
        <v>642</v>
      </c>
      <c r="J56" s="483"/>
      <c r="K56" s="484"/>
      <c r="L56" s="484"/>
      <c r="M56" s="484"/>
      <c r="N56" s="478"/>
      <c r="O56" s="478" t="s">
        <v>167</v>
      </c>
      <c r="P56" s="565">
        <v>1000000</v>
      </c>
      <c r="Q56" s="486" t="s">
        <v>524</v>
      </c>
      <c r="R56" s="566"/>
      <c r="S56" s="394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</row>
    <row r="57" spans="1:42" s="138" customFormat="1" ht="36" customHeight="1" x14ac:dyDescent="0.2">
      <c r="A57" s="538">
        <v>41</v>
      </c>
      <c r="B57" s="481" t="s">
        <v>295</v>
      </c>
      <c r="C57" s="481" t="s">
        <v>327</v>
      </c>
      <c r="D57" s="487" t="s">
        <v>193</v>
      </c>
      <c r="E57" s="480">
        <v>1</v>
      </c>
      <c r="F57" s="537" t="s">
        <v>683</v>
      </c>
      <c r="G57" s="487" t="s">
        <v>369</v>
      </c>
      <c r="H57" s="481" t="s">
        <v>208</v>
      </c>
      <c r="I57" s="564" t="s">
        <v>634</v>
      </c>
      <c r="J57" s="483"/>
      <c r="K57" s="484"/>
      <c r="L57" s="484"/>
      <c r="M57" s="484"/>
      <c r="N57" s="478"/>
      <c r="O57" s="478" t="s">
        <v>392</v>
      </c>
      <c r="P57" s="565">
        <v>1000000</v>
      </c>
      <c r="Q57" s="486" t="s">
        <v>524</v>
      </c>
      <c r="R57" s="579"/>
      <c r="S57" s="392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</row>
    <row r="58" spans="1:42" s="138" customFormat="1" ht="35.25" customHeight="1" x14ac:dyDescent="0.2">
      <c r="A58" s="538">
        <v>42</v>
      </c>
      <c r="B58" s="481" t="s">
        <v>295</v>
      </c>
      <c r="C58" s="481" t="s">
        <v>327</v>
      </c>
      <c r="D58" s="487" t="s">
        <v>194</v>
      </c>
      <c r="E58" s="480">
        <v>1</v>
      </c>
      <c r="F58" s="537" t="s">
        <v>683</v>
      </c>
      <c r="G58" s="487" t="s">
        <v>369</v>
      </c>
      <c r="H58" s="481" t="s">
        <v>208</v>
      </c>
      <c r="I58" s="564" t="s">
        <v>634</v>
      </c>
      <c r="J58" s="483"/>
      <c r="K58" s="484"/>
      <c r="L58" s="484"/>
      <c r="M58" s="484"/>
      <c r="N58" s="476"/>
      <c r="O58" s="476" t="s">
        <v>392</v>
      </c>
      <c r="P58" s="565">
        <v>1000000</v>
      </c>
      <c r="Q58" s="486" t="s">
        <v>524</v>
      </c>
      <c r="R58" s="579"/>
      <c r="S58" s="392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</row>
    <row r="59" spans="1:42" s="138" customFormat="1" ht="35.25" customHeight="1" x14ac:dyDescent="0.2">
      <c r="A59" s="538">
        <v>43</v>
      </c>
      <c r="B59" s="481" t="s">
        <v>295</v>
      </c>
      <c r="C59" s="481" t="s">
        <v>327</v>
      </c>
      <c r="D59" s="487" t="s">
        <v>195</v>
      </c>
      <c r="E59" s="480">
        <v>1</v>
      </c>
      <c r="F59" s="537" t="s">
        <v>683</v>
      </c>
      <c r="G59" s="487" t="s">
        <v>369</v>
      </c>
      <c r="H59" s="481" t="s">
        <v>208</v>
      </c>
      <c r="I59" s="564" t="s">
        <v>634</v>
      </c>
      <c r="J59" s="483"/>
      <c r="K59" s="484"/>
      <c r="L59" s="484"/>
      <c r="M59" s="484"/>
      <c r="N59" s="476"/>
      <c r="O59" s="476" t="s">
        <v>392</v>
      </c>
      <c r="P59" s="565">
        <v>1000000</v>
      </c>
      <c r="Q59" s="486" t="s">
        <v>524</v>
      </c>
      <c r="R59" s="579"/>
      <c r="S59" s="390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</row>
    <row r="60" spans="1:42" s="138" customFormat="1" ht="35.25" customHeight="1" x14ac:dyDescent="0.2">
      <c r="A60" s="538">
        <v>44</v>
      </c>
      <c r="B60" s="481" t="s">
        <v>295</v>
      </c>
      <c r="C60" s="481" t="s">
        <v>327</v>
      </c>
      <c r="D60" s="487" t="s">
        <v>530</v>
      </c>
      <c r="E60" s="480">
        <v>1</v>
      </c>
      <c r="F60" s="537" t="s">
        <v>683</v>
      </c>
      <c r="G60" s="487" t="s">
        <v>369</v>
      </c>
      <c r="H60" s="481" t="s">
        <v>208</v>
      </c>
      <c r="I60" s="564" t="s">
        <v>634</v>
      </c>
      <c r="J60" s="483"/>
      <c r="K60" s="484"/>
      <c r="L60" s="484"/>
      <c r="M60" s="484"/>
      <c r="N60" s="476"/>
      <c r="O60" s="476" t="s">
        <v>392</v>
      </c>
      <c r="P60" s="565">
        <v>1000000</v>
      </c>
      <c r="Q60" s="486" t="s">
        <v>524</v>
      </c>
      <c r="R60" s="579"/>
      <c r="S60" s="390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</row>
    <row r="61" spans="1:42" s="138" customFormat="1" ht="35.25" customHeight="1" x14ac:dyDescent="0.2">
      <c r="A61" s="538">
        <v>45</v>
      </c>
      <c r="B61" s="481" t="s">
        <v>295</v>
      </c>
      <c r="C61" s="481" t="s">
        <v>327</v>
      </c>
      <c r="D61" s="487" t="s">
        <v>531</v>
      </c>
      <c r="E61" s="480">
        <v>1</v>
      </c>
      <c r="F61" s="537" t="s">
        <v>683</v>
      </c>
      <c r="G61" s="487" t="s">
        <v>369</v>
      </c>
      <c r="H61" s="481" t="s">
        <v>208</v>
      </c>
      <c r="I61" s="564" t="s">
        <v>634</v>
      </c>
      <c r="J61" s="483"/>
      <c r="K61" s="484"/>
      <c r="L61" s="484"/>
      <c r="M61" s="484"/>
      <c r="N61" s="476"/>
      <c r="O61" s="476" t="s">
        <v>392</v>
      </c>
      <c r="P61" s="565">
        <v>1000000</v>
      </c>
      <c r="Q61" s="486" t="s">
        <v>524</v>
      </c>
      <c r="R61" s="579"/>
      <c r="S61" s="390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</row>
    <row r="62" spans="1:42" s="138" customFormat="1" ht="35.25" customHeight="1" x14ac:dyDescent="0.2">
      <c r="A62" s="538">
        <v>46</v>
      </c>
      <c r="B62" s="481" t="s">
        <v>295</v>
      </c>
      <c r="C62" s="481" t="s">
        <v>327</v>
      </c>
      <c r="D62" s="487" t="s">
        <v>196</v>
      </c>
      <c r="E62" s="480">
        <v>1</v>
      </c>
      <c r="F62" s="537" t="s">
        <v>683</v>
      </c>
      <c r="G62" s="487" t="s">
        <v>369</v>
      </c>
      <c r="H62" s="481" t="s">
        <v>208</v>
      </c>
      <c r="I62" s="564" t="s">
        <v>634</v>
      </c>
      <c r="J62" s="483"/>
      <c r="K62" s="484"/>
      <c r="L62" s="484"/>
      <c r="M62" s="484"/>
      <c r="N62" s="476"/>
      <c r="O62" s="476" t="s">
        <v>392</v>
      </c>
      <c r="P62" s="565">
        <v>1000000</v>
      </c>
      <c r="Q62" s="486" t="s">
        <v>524</v>
      </c>
      <c r="R62" s="579"/>
      <c r="S62" s="390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</row>
    <row r="63" spans="1:42" s="138" customFormat="1" ht="23.25" customHeight="1" x14ac:dyDescent="0.2">
      <c r="A63" s="538">
        <v>47</v>
      </c>
      <c r="B63" s="481" t="s">
        <v>296</v>
      </c>
      <c r="C63" s="481" t="s">
        <v>328</v>
      </c>
      <c r="D63" s="487" t="s">
        <v>108</v>
      </c>
      <c r="E63" s="480">
        <v>1</v>
      </c>
      <c r="F63" s="481" t="s">
        <v>491</v>
      </c>
      <c r="G63" s="487" t="s">
        <v>643</v>
      </c>
      <c r="H63" s="481" t="s">
        <v>384</v>
      </c>
      <c r="I63" s="557" t="s">
        <v>636</v>
      </c>
      <c r="J63" s="483"/>
      <c r="K63" s="484"/>
      <c r="L63" s="484"/>
      <c r="M63" s="484"/>
      <c r="N63" s="478"/>
      <c r="O63" s="478" t="s">
        <v>167</v>
      </c>
      <c r="P63" s="565">
        <v>500000</v>
      </c>
      <c r="Q63" s="486" t="s">
        <v>524</v>
      </c>
      <c r="R63" s="579"/>
      <c r="S63" s="390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</row>
    <row r="64" spans="1:42" s="138" customFormat="1" ht="23.25" customHeight="1" x14ac:dyDescent="0.2">
      <c r="A64" s="538">
        <v>48</v>
      </c>
      <c r="B64" s="481" t="s">
        <v>296</v>
      </c>
      <c r="C64" s="481" t="s">
        <v>328</v>
      </c>
      <c r="D64" s="487" t="s">
        <v>95</v>
      </c>
      <c r="E64" s="480">
        <v>1</v>
      </c>
      <c r="F64" s="481" t="s">
        <v>491</v>
      </c>
      <c r="G64" s="487" t="s">
        <v>643</v>
      </c>
      <c r="H64" s="481" t="s">
        <v>384</v>
      </c>
      <c r="I64" s="557" t="s">
        <v>636</v>
      </c>
      <c r="J64" s="483"/>
      <c r="K64" s="484"/>
      <c r="L64" s="484"/>
      <c r="M64" s="484"/>
      <c r="N64" s="478"/>
      <c r="O64" s="478" t="s">
        <v>167</v>
      </c>
      <c r="P64" s="565">
        <v>500000</v>
      </c>
      <c r="Q64" s="486" t="s">
        <v>524</v>
      </c>
      <c r="R64" s="579"/>
      <c r="S64" s="390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</row>
    <row r="65" spans="1:42" s="138" customFormat="1" ht="23.25" customHeight="1" x14ac:dyDescent="0.2">
      <c r="A65" s="538">
        <v>49</v>
      </c>
      <c r="B65" s="481" t="s">
        <v>220</v>
      </c>
      <c r="C65" s="481" t="s">
        <v>219</v>
      </c>
      <c r="D65" s="487" t="s">
        <v>108</v>
      </c>
      <c r="E65" s="480">
        <v>1</v>
      </c>
      <c r="F65" s="481" t="s">
        <v>353</v>
      </c>
      <c r="G65" s="481"/>
      <c r="H65" s="481" t="s">
        <v>97</v>
      </c>
      <c r="I65" s="564" t="s">
        <v>644</v>
      </c>
      <c r="J65" s="483"/>
      <c r="K65" s="484"/>
      <c r="L65" s="484"/>
      <c r="M65" s="484"/>
      <c r="N65" s="478"/>
      <c r="O65" s="478" t="s">
        <v>167</v>
      </c>
      <c r="P65" s="565">
        <v>4000000</v>
      </c>
      <c r="Q65" s="486" t="s">
        <v>522</v>
      </c>
      <c r="R65" s="579"/>
      <c r="S65" s="390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</row>
    <row r="66" spans="1:42" s="138" customFormat="1" ht="23.25" customHeight="1" x14ac:dyDescent="0.2">
      <c r="A66" s="538">
        <v>50</v>
      </c>
      <c r="B66" s="481" t="s">
        <v>220</v>
      </c>
      <c r="C66" s="481" t="s">
        <v>219</v>
      </c>
      <c r="D66" s="487" t="s">
        <v>95</v>
      </c>
      <c r="E66" s="480">
        <v>1</v>
      </c>
      <c r="F66" s="481" t="s">
        <v>353</v>
      </c>
      <c r="G66" s="481"/>
      <c r="H66" s="481" t="s">
        <v>97</v>
      </c>
      <c r="I66" s="564" t="s">
        <v>645</v>
      </c>
      <c r="J66" s="483"/>
      <c r="K66" s="484"/>
      <c r="L66" s="484"/>
      <c r="M66" s="484"/>
      <c r="N66" s="478"/>
      <c r="O66" s="478" t="s">
        <v>167</v>
      </c>
      <c r="P66" s="565">
        <v>4000000</v>
      </c>
      <c r="Q66" s="486" t="s">
        <v>522</v>
      </c>
      <c r="R66" s="579"/>
      <c r="S66" s="390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</row>
    <row r="67" spans="1:42" s="138" customFormat="1" ht="23.25" customHeight="1" x14ac:dyDescent="0.2">
      <c r="A67" s="538">
        <v>51</v>
      </c>
      <c r="B67" s="482" t="s">
        <v>220</v>
      </c>
      <c r="C67" s="481" t="s">
        <v>219</v>
      </c>
      <c r="D67" s="487" t="s">
        <v>108</v>
      </c>
      <c r="E67" s="480">
        <v>1</v>
      </c>
      <c r="F67" s="481" t="s">
        <v>353</v>
      </c>
      <c r="G67" s="481" t="s">
        <v>166</v>
      </c>
      <c r="H67" s="481" t="s">
        <v>97</v>
      </c>
      <c r="I67" s="557" t="s">
        <v>646</v>
      </c>
      <c r="J67" s="591"/>
      <c r="K67" s="592"/>
      <c r="L67" s="592"/>
      <c r="M67" s="592"/>
      <c r="N67" s="478"/>
      <c r="O67" s="478" t="s">
        <v>167</v>
      </c>
      <c r="P67" s="565">
        <v>6800000</v>
      </c>
      <c r="Q67" s="486" t="s">
        <v>524</v>
      </c>
      <c r="R67" s="579"/>
      <c r="S67" s="390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</row>
    <row r="68" spans="1:42" s="138" customFormat="1" ht="23.25" customHeight="1" x14ac:dyDescent="0.2">
      <c r="A68" s="538">
        <v>52</v>
      </c>
      <c r="B68" s="481" t="s">
        <v>220</v>
      </c>
      <c r="C68" s="481" t="s">
        <v>329</v>
      </c>
      <c r="D68" s="487" t="s">
        <v>148</v>
      </c>
      <c r="E68" s="480">
        <v>1</v>
      </c>
      <c r="F68" s="481" t="s">
        <v>354</v>
      </c>
      <c r="G68" s="481"/>
      <c r="H68" s="481" t="s">
        <v>97</v>
      </c>
      <c r="I68" s="564" t="s">
        <v>628</v>
      </c>
      <c r="J68" s="483"/>
      <c r="K68" s="484"/>
      <c r="L68" s="484"/>
      <c r="M68" s="484"/>
      <c r="N68" s="478"/>
      <c r="O68" s="478" t="s">
        <v>167</v>
      </c>
      <c r="P68" s="565">
        <v>4500000</v>
      </c>
      <c r="Q68" s="486" t="s">
        <v>524</v>
      </c>
      <c r="R68" s="579"/>
      <c r="S68" s="390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</row>
    <row r="69" spans="1:42" s="138" customFormat="1" ht="35.25" customHeight="1" x14ac:dyDescent="0.2">
      <c r="A69" s="538">
        <v>53</v>
      </c>
      <c r="B69" s="481" t="s">
        <v>220</v>
      </c>
      <c r="C69" s="481" t="s">
        <v>330</v>
      </c>
      <c r="D69" s="487" t="s">
        <v>151</v>
      </c>
      <c r="E69" s="480">
        <v>1</v>
      </c>
      <c r="F69" s="481" t="s">
        <v>353</v>
      </c>
      <c r="G69" s="481"/>
      <c r="H69" s="481" t="s">
        <v>184</v>
      </c>
      <c r="I69" s="564" t="s">
        <v>634</v>
      </c>
      <c r="J69" s="483"/>
      <c r="K69" s="484"/>
      <c r="L69" s="484"/>
      <c r="M69" s="484"/>
      <c r="N69" s="478"/>
      <c r="O69" s="478" t="s">
        <v>392</v>
      </c>
      <c r="P69" s="565">
        <v>4000000</v>
      </c>
      <c r="Q69" s="486" t="s">
        <v>524</v>
      </c>
      <c r="R69" s="579"/>
      <c r="S69" s="390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</row>
    <row r="70" spans="1:42" s="138" customFormat="1" ht="35.25" customHeight="1" x14ac:dyDescent="0.2">
      <c r="A70" s="538">
        <v>54</v>
      </c>
      <c r="B70" s="481" t="s">
        <v>220</v>
      </c>
      <c r="C70" s="481" t="s">
        <v>330</v>
      </c>
      <c r="D70" s="487" t="s">
        <v>179</v>
      </c>
      <c r="E70" s="480">
        <v>1</v>
      </c>
      <c r="F70" s="481" t="s">
        <v>353</v>
      </c>
      <c r="G70" s="481"/>
      <c r="H70" s="481" t="s">
        <v>184</v>
      </c>
      <c r="I70" s="564" t="s">
        <v>634</v>
      </c>
      <c r="J70" s="483"/>
      <c r="K70" s="484"/>
      <c r="L70" s="484"/>
      <c r="M70" s="484"/>
      <c r="N70" s="476"/>
      <c r="O70" s="476" t="s">
        <v>392</v>
      </c>
      <c r="P70" s="565">
        <v>4000000</v>
      </c>
      <c r="Q70" s="486" t="s">
        <v>524</v>
      </c>
      <c r="R70" s="579"/>
      <c r="S70" s="390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</row>
    <row r="71" spans="1:42" s="138" customFormat="1" ht="35.25" customHeight="1" x14ac:dyDescent="0.2">
      <c r="A71" s="538">
        <v>55</v>
      </c>
      <c r="B71" s="481" t="s">
        <v>220</v>
      </c>
      <c r="C71" s="481" t="s">
        <v>331</v>
      </c>
      <c r="D71" s="487" t="s">
        <v>149</v>
      </c>
      <c r="E71" s="480">
        <v>1</v>
      </c>
      <c r="F71" s="481" t="s">
        <v>353</v>
      </c>
      <c r="G71" s="481"/>
      <c r="H71" s="481" t="s">
        <v>184</v>
      </c>
      <c r="I71" s="564" t="s">
        <v>634</v>
      </c>
      <c r="J71" s="483"/>
      <c r="K71" s="484"/>
      <c r="L71" s="484"/>
      <c r="M71" s="484"/>
      <c r="N71" s="478"/>
      <c r="O71" s="478" t="s">
        <v>392</v>
      </c>
      <c r="P71" s="565">
        <v>10000000</v>
      </c>
      <c r="Q71" s="486" t="s">
        <v>524</v>
      </c>
      <c r="R71" s="579"/>
      <c r="S71" s="390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</row>
    <row r="72" spans="1:42" s="138" customFormat="1" ht="23.25" customHeight="1" x14ac:dyDescent="0.2">
      <c r="A72" s="538">
        <v>56</v>
      </c>
      <c r="B72" s="487" t="s">
        <v>220</v>
      </c>
      <c r="C72" s="478" t="s">
        <v>461</v>
      </c>
      <c r="D72" s="479" t="s">
        <v>179</v>
      </c>
      <c r="E72" s="480">
        <v>1</v>
      </c>
      <c r="F72" s="482" t="s">
        <v>353</v>
      </c>
      <c r="G72" s="481"/>
      <c r="H72" s="482" t="s">
        <v>97</v>
      </c>
      <c r="I72" s="482" t="s">
        <v>467</v>
      </c>
      <c r="J72" s="483"/>
      <c r="K72" s="484"/>
      <c r="L72" s="484"/>
      <c r="M72" s="484"/>
      <c r="N72" s="482"/>
      <c r="O72" s="482" t="s">
        <v>167</v>
      </c>
      <c r="P72" s="565">
        <v>6750000</v>
      </c>
      <c r="Q72" s="486" t="s">
        <v>524</v>
      </c>
      <c r="R72" s="579"/>
      <c r="S72" s="390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</row>
    <row r="73" spans="1:42" s="138" customFormat="1" ht="23.25" customHeight="1" x14ac:dyDescent="0.2">
      <c r="A73" s="538">
        <v>57</v>
      </c>
      <c r="B73" s="487" t="s">
        <v>220</v>
      </c>
      <c r="C73" s="478" t="s">
        <v>544</v>
      </c>
      <c r="D73" s="479" t="s">
        <v>177</v>
      </c>
      <c r="E73" s="480">
        <v>1</v>
      </c>
      <c r="F73" s="482" t="s">
        <v>353</v>
      </c>
      <c r="G73" s="481"/>
      <c r="H73" s="482" t="s">
        <v>97</v>
      </c>
      <c r="I73" s="482" t="s">
        <v>467</v>
      </c>
      <c r="J73" s="483"/>
      <c r="K73" s="484"/>
      <c r="L73" s="484"/>
      <c r="M73" s="484"/>
      <c r="N73" s="482"/>
      <c r="O73" s="482" t="s">
        <v>167</v>
      </c>
      <c r="P73" s="565">
        <v>6750000</v>
      </c>
      <c r="Q73" s="486" t="s">
        <v>524</v>
      </c>
      <c r="R73" s="579"/>
      <c r="S73" s="390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</row>
    <row r="74" spans="1:42" s="138" customFormat="1" ht="23.25" customHeight="1" x14ac:dyDescent="0.2">
      <c r="A74" s="538">
        <v>58</v>
      </c>
      <c r="B74" s="481" t="s">
        <v>94</v>
      </c>
      <c r="C74" s="481" t="s">
        <v>332</v>
      </c>
      <c r="D74" s="487" t="s">
        <v>108</v>
      </c>
      <c r="E74" s="480">
        <v>1</v>
      </c>
      <c r="F74" s="481" t="s">
        <v>647</v>
      </c>
      <c r="G74" s="481"/>
      <c r="H74" s="481" t="s">
        <v>97</v>
      </c>
      <c r="I74" s="564" t="s">
        <v>648</v>
      </c>
      <c r="J74" s="483"/>
      <c r="K74" s="484"/>
      <c r="L74" s="484"/>
      <c r="M74" s="484"/>
      <c r="N74" s="478"/>
      <c r="O74" s="478" t="s">
        <v>167</v>
      </c>
      <c r="P74" s="565">
        <v>12500000</v>
      </c>
      <c r="Q74" s="486" t="s">
        <v>522</v>
      </c>
      <c r="R74" s="579"/>
      <c r="S74" s="390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</row>
    <row r="75" spans="1:42" s="138" customFormat="1" ht="42" customHeight="1" x14ac:dyDescent="0.2">
      <c r="A75" s="538">
        <v>59</v>
      </c>
      <c r="B75" s="481" t="s">
        <v>94</v>
      </c>
      <c r="C75" s="481" t="s">
        <v>96</v>
      </c>
      <c r="D75" s="487" t="s">
        <v>95</v>
      </c>
      <c r="E75" s="480">
        <v>1</v>
      </c>
      <c r="F75" s="481" t="s">
        <v>355</v>
      </c>
      <c r="G75" s="481"/>
      <c r="H75" s="481" t="s">
        <v>97</v>
      </c>
      <c r="I75" s="589" t="s">
        <v>637</v>
      </c>
      <c r="J75" s="483"/>
      <c r="K75" s="484"/>
      <c r="L75" s="484"/>
      <c r="M75" s="484"/>
      <c r="N75" s="478"/>
      <c r="O75" s="478" t="s">
        <v>393</v>
      </c>
      <c r="P75" s="565">
        <v>6000000</v>
      </c>
      <c r="Q75" s="486" t="s">
        <v>524</v>
      </c>
      <c r="R75" s="593"/>
      <c r="S75" s="390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</row>
    <row r="76" spans="1:42" s="138" customFormat="1" ht="21.75" customHeight="1" x14ac:dyDescent="0.2">
      <c r="A76" s="538">
        <v>60</v>
      </c>
      <c r="B76" s="487" t="s">
        <v>94</v>
      </c>
      <c r="C76" s="478" t="s">
        <v>462</v>
      </c>
      <c r="D76" s="594" t="s">
        <v>95</v>
      </c>
      <c r="E76" s="480">
        <v>1</v>
      </c>
      <c r="F76" s="481" t="s">
        <v>464</v>
      </c>
      <c r="G76" s="481"/>
      <c r="H76" s="482" t="s">
        <v>97</v>
      </c>
      <c r="I76" s="482" t="s">
        <v>467</v>
      </c>
      <c r="J76" s="483"/>
      <c r="K76" s="484"/>
      <c r="L76" s="484"/>
      <c r="M76" s="484"/>
      <c r="N76" s="482"/>
      <c r="O76" s="482" t="s">
        <v>167</v>
      </c>
      <c r="P76" s="565">
        <v>7000000</v>
      </c>
      <c r="Q76" s="486" t="s">
        <v>524</v>
      </c>
      <c r="R76" s="579"/>
      <c r="S76" s="390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</row>
    <row r="77" spans="1:42" s="138" customFormat="1" ht="26.25" customHeight="1" x14ac:dyDescent="0.2">
      <c r="A77" s="538">
        <v>61</v>
      </c>
      <c r="B77" s="481" t="s">
        <v>225</v>
      </c>
      <c r="C77" s="481" t="s">
        <v>223</v>
      </c>
      <c r="D77" s="487" t="s">
        <v>108</v>
      </c>
      <c r="E77" s="480">
        <v>1</v>
      </c>
      <c r="F77" s="478" t="s">
        <v>356</v>
      </c>
      <c r="G77" s="481" t="s">
        <v>166</v>
      </c>
      <c r="H77" s="481" t="s">
        <v>97</v>
      </c>
      <c r="I77" s="557" t="s">
        <v>646</v>
      </c>
      <c r="J77" s="483"/>
      <c r="K77" s="484"/>
      <c r="L77" s="484"/>
      <c r="M77" s="484"/>
      <c r="N77" s="478"/>
      <c r="O77" s="478" t="s">
        <v>167</v>
      </c>
      <c r="P77" s="565">
        <v>1200000</v>
      </c>
      <c r="Q77" s="486" t="s">
        <v>522</v>
      </c>
      <c r="R77" s="593"/>
      <c r="S77" s="390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</row>
    <row r="78" spans="1:42" s="138" customFormat="1" ht="29.25" customHeight="1" x14ac:dyDescent="0.2">
      <c r="A78" s="538">
        <v>62</v>
      </c>
      <c r="B78" s="481" t="s">
        <v>225</v>
      </c>
      <c r="C78" s="481" t="s">
        <v>223</v>
      </c>
      <c r="D78" s="487" t="s">
        <v>95</v>
      </c>
      <c r="E78" s="480">
        <v>1</v>
      </c>
      <c r="F78" s="478" t="s">
        <v>357</v>
      </c>
      <c r="G78" s="481" t="s">
        <v>166</v>
      </c>
      <c r="H78" s="481" t="s">
        <v>97</v>
      </c>
      <c r="I78" s="557" t="s">
        <v>636</v>
      </c>
      <c r="J78" s="483"/>
      <c r="K78" s="484"/>
      <c r="L78" s="484"/>
      <c r="M78" s="484"/>
      <c r="N78" s="478"/>
      <c r="O78" s="478" t="s">
        <v>167</v>
      </c>
      <c r="P78" s="565">
        <v>500000</v>
      </c>
      <c r="Q78" s="486" t="s">
        <v>522</v>
      </c>
      <c r="R78" s="579"/>
      <c r="S78" s="390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</row>
    <row r="79" spans="1:42" s="138" customFormat="1" ht="21" customHeight="1" x14ac:dyDescent="0.2">
      <c r="A79" s="538">
        <v>63</v>
      </c>
      <c r="B79" s="486" t="s">
        <v>459</v>
      </c>
      <c r="C79" s="595" t="s">
        <v>463</v>
      </c>
      <c r="D79" s="508" t="s">
        <v>108</v>
      </c>
      <c r="E79" s="486">
        <v>1</v>
      </c>
      <c r="F79" s="595" t="s">
        <v>466</v>
      </c>
      <c r="G79" s="481"/>
      <c r="H79" s="482" t="s">
        <v>97</v>
      </c>
      <c r="I79" s="482" t="s">
        <v>467</v>
      </c>
      <c r="J79" s="483"/>
      <c r="K79" s="484"/>
      <c r="L79" s="484"/>
      <c r="M79" s="484"/>
      <c r="N79" s="482"/>
      <c r="O79" s="482" t="s">
        <v>167</v>
      </c>
      <c r="P79" s="596">
        <v>1500000</v>
      </c>
      <c r="Q79" s="486" t="s">
        <v>524</v>
      </c>
      <c r="R79" s="579"/>
      <c r="S79" s="390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</row>
    <row r="80" spans="1:42" s="138" customFormat="1" ht="21.75" customHeight="1" x14ac:dyDescent="0.2">
      <c r="A80" s="538">
        <v>64</v>
      </c>
      <c r="B80" s="481" t="s">
        <v>225</v>
      </c>
      <c r="C80" s="481" t="s">
        <v>223</v>
      </c>
      <c r="D80" s="487" t="s">
        <v>95</v>
      </c>
      <c r="E80" s="480">
        <v>1</v>
      </c>
      <c r="F80" s="481" t="s">
        <v>224</v>
      </c>
      <c r="G80" s="481"/>
      <c r="H80" s="481" t="s">
        <v>97</v>
      </c>
      <c r="I80" s="564" t="s">
        <v>645</v>
      </c>
      <c r="J80" s="483"/>
      <c r="K80" s="484"/>
      <c r="L80" s="484"/>
      <c r="M80" s="484"/>
      <c r="N80" s="478"/>
      <c r="O80" s="478" t="s">
        <v>167</v>
      </c>
      <c r="P80" s="565">
        <v>500000</v>
      </c>
      <c r="Q80" s="486" t="s">
        <v>522</v>
      </c>
      <c r="R80" s="579"/>
      <c r="S80" s="390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</row>
    <row r="81" spans="1:42" s="138" customFormat="1" ht="38.25" customHeight="1" x14ac:dyDescent="0.2">
      <c r="A81" s="538">
        <v>65</v>
      </c>
      <c r="B81" s="481" t="s">
        <v>225</v>
      </c>
      <c r="C81" s="481" t="s">
        <v>649</v>
      </c>
      <c r="D81" s="487" t="s">
        <v>149</v>
      </c>
      <c r="E81" s="480">
        <v>1</v>
      </c>
      <c r="F81" s="478" t="s">
        <v>650</v>
      </c>
      <c r="G81" s="481"/>
      <c r="H81" s="481" t="s">
        <v>184</v>
      </c>
      <c r="I81" s="564" t="s">
        <v>634</v>
      </c>
      <c r="J81" s="483"/>
      <c r="K81" s="484"/>
      <c r="L81" s="484"/>
      <c r="M81" s="484"/>
      <c r="N81" s="478"/>
      <c r="O81" s="478" t="s">
        <v>392</v>
      </c>
      <c r="P81" s="565">
        <v>1200000</v>
      </c>
      <c r="Q81" s="486" t="s">
        <v>524</v>
      </c>
      <c r="R81" s="579"/>
      <c r="S81" s="390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</row>
    <row r="82" spans="1:42" s="138" customFormat="1" ht="21.75" customHeight="1" x14ac:dyDescent="0.2">
      <c r="A82" s="538">
        <v>66</v>
      </c>
      <c r="B82" s="557" t="s">
        <v>225</v>
      </c>
      <c r="C82" s="482" t="s">
        <v>223</v>
      </c>
      <c r="D82" s="510" t="s">
        <v>108</v>
      </c>
      <c r="E82" s="480">
        <v>1</v>
      </c>
      <c r="F82" s="482" t="s">
        <v>651</v>
      </c>
      <c r="G82" s="481"/>
      <c r="H82" s="482" t="s">
        <v>97</v>
      </c>
      <c r="I82" s="597" t="s">
        <v>652</v>
      </c>
      <c r="J82" s="483"/>
      <c r="K82" s="484"/>
      <c r="L82" s="484"/>
      <c r="M82" s="484"/>
      <c r="N82" s="482"/>
      <c r="O82" s="482" t="s">
        <v>167</v>
      </c>
      <c r="P82" s="565">
        <v>1133000</v>
      </c>
      <c r="Q82" s="486" t="s">
        <v>524</v>
      </c>
      <c r="R82" s="579"/>
      <c r="S82" s="390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</row>
    <row r="83" spans="1:42" s="138" customFormat="1" ht="28.5" customHeight="1" x14ac:dyDescent="0.2">
      <c r="A83" s="538">
        <v>67</v>
      </c>
      <c r="B83" s="557" t="s">
        <v>225</v>
      </c>
      <c r="C83" s="482" t="s">
        <v>223</v>
      </c>
      <c r="D83" s="455" t="s">
        <v>108</v>
      </c>
      <c r="E83" s="480">
        <v>1</v>
      </c>
      <c r="F83" s="476" t="s">
        <v>416</v>
      </c>
      <c r="G83" s="481"/>
      <c r="H83" s="482" t="s">
        <v>97</v>
      </c>
      <c r="I83" s="597" t="s">
        <v>652</v>
      </c>
      <c r="J83" s="483"/>
      <c r="K83" s="484"/>
      <c r="L83" s="484"/>
      <c r="M83" s="484"/>
      <c r="N83" s="482"/>
      <c r="O83" s="482" t="s">
        <v>167</v>
      </c>
      <c r="P83" s="565">
        <v>1900000</v>
      </c>
      <c r="Q83" s="486" t="s">
        <v>524</v>
      </c>
      <c r="R83" s="579"/>
      <c r="S83" s="390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</row>
    <row r="84" spans="1:42" s="138" customFormat="1" ht="23.25" customHeight="1" x14ac:dyDescent="0.2">
      <c r="A84" s="538">
        <v>68</v>
      </c>
      <c r="B84" s="477" t="s">
        <v>225</v>
      </c>
      <c r="C84" s="478" t="s">
        <v>223</v>
      </c>
      <c r="D84" s="479" t="s">
        <v>95</v>
      </c>
      <c r="E84" s="480">
        <v>1</v>
      </c>
      <c r="F84" s="481" t="s">
        <v>465</v>
      </c>
      <c r="G84" s="481"/>
      <c r="H84" s="482" t="s">
        <v>97</v>
      </c>
      <c r="I84" s="482" t="s">
        <v>467</v>
      </c>
      <c r="J84" s="483"/>
      <c r="K84" s="484"/>
      <c r="L84" s="484"/>
      <c r="M84" s="484"/>
      <c r="N84" s="482"/>
      <c r="O84" s="482" t="s">
        <v>167</v>
      </c>
      <c r="P84" s="565">
        <v>1300000</v>
      </c>
      <c r="Q84" s="486" t="s">
        <v>524</v>
      </c>
      <c r="R84" s="579"/>
      <c r="S84" s="395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</row>
    <row r="85" spans="1:42" s="138" customFormat="1" ht="23.25" customHeight="1" x14ac:dyDescent="0.2">
      <c r="A85" s="538">
        <v>69</v>
      </c>
      <c r="B85" s="481" t="s">
        <v>298</v>
      </c>
      <c r="C85" s="481" t="s">
        <v>335</v>
      </c>
      <c r="D85" s="487" t="s">
        <v>149</v>
      </c>
      <c r="E85" s="480">
        <v>1</v>
      </c>
      <c r="F85" s="481" t="s">
        <v>359</v>
      </c>
      <c r="G85" s="481"/>
      <c r="H85" s="481" t="s">
        <v>97</v>
      </c>
      <c r="I85" s="557" t="s">
        <v>653</v>
      </c>
      <c r="J85" s="483"/>
      <c r="K85" s="484"/>
      <c r="L85" s="484"/>
      <c r="M85" s="484"/>
      <c r="N85" s="478"/>
      <c r="O85" s="478" t="s">
        <v>167</v>
      </c>
      <c r="P85" s="565">
        <v>800000</v>
      </c>
      <c r="Q85" s="486" t="s">
        <v>522</v>
      </c>
      <c r="R85" s="579"/>
      <c r="S85" s="395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</row>
    <row r="86" spans="1:42" s="138" customFormat="1" ht="28.5" customHeight="1" x14ac:dyDescent="0.2">
      <c r="A86" s="538">
        <v>70</v>
      </c>
      <c r="B86" s="481" t="s">
        <v>226</v>
      </c>
      <c r="C86" s="481" t="s">
        <v>339</v>
      </c>
      <c r="D86" s="487" t="s">
        <v>108</v>
      </c>
      <c r="E86" s="480">
        <v>1</v>
      </c>
      <c r="F86" s="537" t="s">
        <v>683</v>
      </c>
      <c r="G86" s="481" t="s">
        <v>686</v>
      </c>
      <c r="H86" s="481" t="s">
        <v>184</v>
      </c>
      <c r="I86" s="564" t="s">
        <v>648</v>
      </c>
      <c r="J86" s="483"/>
      <c r="K86" s="484"/>
      <c r="L86" s="484"/>
      <c r="M86" s="484"/>
      <c r="N86" s="478"/>
      <c r="O86" s="478" t="s">
        <v>167</v>
      </c>
      <c r="P86" s="565">
        <v>1288000</v>
      </c>
      <c r="Q86" s="486" t="s">
        <v>524</v>
      </c>
      <c r="R86" s="579"/>
      <c r="S86" s="389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</row>
    <row r="87" spans="1:42" s="138" customFormat="1" ht="26.25" customHeight="1" x14ac:dyDescent="0.2">
      <c r="A87" s="538">
        <v>71</v>
      </c>
      <c r="B87" s="481" t="s">
        <v>226</v>
      </c>
      <c r="C87" s="481" t="s">
        <v>339</v>
      </c>
      <c r="D87" s="487" t="s">
        <v>95</v>
      </c>
      <c r="E87" s="480">
        <v>1</v>
      </c>
      <c r="F87" s="537" t="s">
        <v>683</v>
      </c>
      <c r="G87" s="481" t="s">
        <v>686</v>
      </c>
      <c r="H87" s="478" t="s">
        <v>654</v>
      </c>
      <c r="I87" s="564" t="s">
        <v>648</v>
      </c>
      <c r="J87" s="483"/>
      <c r="K87" s="484"/>
      <c r="L87" s="484"/>
      <c r="M87" s="484"/>
      <c r="N87" s="478"/>
      <c r="O87" s="478" t="s">
        <v>167</v>
      </c>
      <c r="P87" s="565">
        <v>1767000</v>
      </c>
      <c r="Q87" s="486" t="s">
        <v>524</v>
      </c>
      <c r="R87" s="579"/>
      <c r="S87" s="389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</row>
    <row r="88" spans="1:42" s="138" customFormat="1" ht="27.75" customHeight="1" x14ac:dyDescent="0.2">
      <c r="A88" s="538">
        <v>72</v>
      </c>
      <c r="B88" s="481" t="s">
        <v>228</v>
      </c>
      <c r="C88" s="481" t="s">
        <v>340</v>
      </c>
      <c r="D88" s="487" t="s">
        <v>95</v>
      </c>
      <c r="E88" s="480">
        <v>1</v>
      </c>
      <c r="F88" s="537" t="s">
        <v>683</v>
      </c>
      <c r="G88" s="481" t="s">
        <v>687</v>
      </c>
      <c r="H88" s="481" t="s">
        <v>181</v>
      </c>
      <c r="I88" s="564" t="s">
        <v>633</v>
      </c>
      <c r="J88" s="483"/>
      <c r="K88" s="484"/>
      <c r="L88" s="484"/>
      <c r="M88" s="484"/>
      <c r="N88" s="478"/>
      <c r="O88" s="478" t="s">
        <v>167</v>
      </c>
      <c r="P88" s="565">
        <v>500000</v>
      </c>
      <c r="Q88" s="486" t="s">
        <v>522</v>
      </c>
      <c r="R88" s="579"/>
      <c r="S88" s="389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</row>
    <row r="89" spans="1:42" s="138" customFormat="1" ht="26.25" customHeight="1" x14ac:dyDescent="0.2">
      <c r="A89" s="538">
        <v>73</v>
      </c>
      <c r="B89" s="481" t="s">
        <v>228</v>
      </c>
      <c r="C89" s="481" t="s">
        <v>340</v>
      </c>
      <c r="D89" s="487" t="s">
        <v>148</v>
      </c>
      <c r="E89" s="480">
        <v>1</v>
      </c>
      <c r="F89" s="537" t="s">
        <v>683</v>
      </c>
      <c r="G89" s="481" t="s">
        <v>687</v>
      </c>
      <c r="H89" s="481" t="s">
        <v>181</v>
      </c>
      <c r="I89" s="564" t="s">
        <v>633</v>
      </c>
      <c r="J89" s="483"/>
      <c r="K89" s="484"/>
      <c r="L89" s="484"/>
      <c r="M89" s="484"/>
      <c r="N89" s="478"/>
      <c r="O89" s="478" t="s">
        <v>167</v>
      </c>
      <c r="P89" s="565">
        <v>500000</v>
      </c>
      <c r="Q89" s="486" t="s">
        <v>522</v>
      </c>
      <c r="R89" s="593"/>
      <c r="S89" s="389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</row>
    <row r="90" spans="1:42" s="138" customFormat="1" ht="28.5" customHeight="1" x14ac:dyDescent="0.2">
      <c r="A90" s="538">
        <v>74</v>
      </c>
      <c r="B90" s="481" t="s">
        <v>228</v>
      </c>
      <c r="C90" s="481" t="s">
        <v>340</v>
      </c>
      <c r="D90" s="487" t="s">
        <v>151</v>
      </c>
      <c r="E90" s="480">
        <v>1</v>
      </c>
      <c r="F90" s="537" t="s">
        <v>683</v>
      </c>
      <c r="G90" s="481" t="s">
        <v>687</v>
      </c>
      <c r="H90" s="481" t="s">
        <v>181</v>
      </c>
      <c r="I90" s="564" t="s">
        <v>633</v>
      </c>
      <c r="J90" s="483"/>
      <c r="K90" s="484"/>
      <c r="L90" s="484"/>
      <c r="M90" s="484"/>
      <c r="N90" s="478"/>
      <c r="O90" s="478" t="s">
        <v>167</v>
      </c>
      <c r="P90" s="565">
        <v>500000</v>
      </c>
      <c r="Q90" s="486" t="s">
        <v>522</v>
      </c>
      <c r="R90" s="579"/>
      <c r="S90" s="389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</row>
    <row r="91" spans="1:42" s="138" customFormat="1" ht="28.5" customHeight="1" x14ac:dyDescent="0.2">
      <c r="A91" s="538">
        <v>75</v>
      </c>
      <c r="B91" s="481" t="s">
        <v>228</v>
      </c>
      <c r="C91" s="481" t="s">
        <v>340</v>
      </c>
      <c r="D91" s="487" t="s">
        <v>179</v>
      </c>
      <c r="E91" s="480">
        <v>1</v>
      </c>
      <c r="F91" s="537" t="s">
        <v>683</v>
      </c>
      <c r="G91" s="481" t="s">
        <v>687</v>
      </c>
      <c r="H91" s="481" t="s">
        <v>181</v>
      </c>
      <c r="I91" s="564" t="s">
        <v>633</v>
      </c>
      <c r="J91" s="483"/>
      <c r="K91" s="484"/>
      <c r="L91" s="484"/>
      <c r="M91" s="484"/>
      <c r="N91" s="478"/>
      <c r="O91" s="478" t="s">
        <v>167</v>
      </c>
      <c r="P91" s="565">
        <v>500000</v>
      </c>
      <c r="Q91" s="486" t="s">
        <v>522</v>
      </c>
      <c r="R91" s="579"/>
      <c r="S91" s="389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</row>
    <row r="92" spans="1:42" s="138" customFormat="1" ht="27.75" customHeight="1" x14ac:dyDescent="0.2">
      <c r="A92" s="538">
        <v>76</v>
      </c>
      <c r="B92" s="481" t="s">
        <v>228</v>
      </c>
      <c r="C92" s="481" t="s">
        <v>340</v>
      </c>
      <c r="D92" s="487" t="s">
        <v>108</v>
      </c>
      <c r="E92" s="480">
        <v>1</v>
      </c>
      <c r="F92" s="537" t="s">
        <v>683</v>
      </c>
      <c r="G92" s="481" t="s">
        <v>687</v>
      </c>
      <c r="H92" s="481" t="s">
        <v>181</v>
      </c>
      <c r="I92" s="564" t="s">
        <v>633</v>
      </c>
      <c r="J92" s="483"/>
      <c r="K92" s="484"/>
      <c r="L92" s="484"/>
      <c r="M92" s="484"/>
      <c r="N92" s="478"/>
      <c r="O92" s="478" t="s">
        <v>167</v>
      </c>
      <c r="P92" s="565">
        <v>500000</v>
      </c>
      <c r="Q92" s="486" t="s">
        <v>522</v>
      </c>
      <c r="R92" s="579"/>
      <c r="S92" s="396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</row>
    <row r="93" spans="1:42" s="138" customFormat="1" ht="30" customHeight="1" x14ac:dyDescent="0.2">
      <c r="A93" s="538">
        <v>77</v>
      </c>
      <c r="B93" s="481" t="s">
        <v>228</v>
      </c>
      <c r="C93" s="481" t="s">
        <v>340</v>
      </c>
      <c r="D93" s="487" t="s">
        <v>178</v>
      </c>
      <c r="E93" s="480">
        <v>1</v>
      </c>
      <c r="F93" s="537" t="s">
        <v>683</v>
      </c>
      <c r="G93" s="481" t="s">
        <v>687</v>
      </c>
      <c r="H93" s="481" t="s">
        <v>181</v>
      </c>
      <c r="I93" s="564" t="s">
        <v>633</v>
      </c>
      <c r="J93" s="483"/>
      <c r="K93" s="484"/>
      <c r="L93" s="484"/>
      <c r="M93" s="484"/>
      <c r="N93" s="478"/>
      <c r="O93" s="478" t="s">
        <v>167</v>
      </c>
      <c r="P93" s="565">
        <v>500000</v>
      </c>
      <c r="Q93" s="486" t="s">
        <v>522</v>
      </c>
      <c r="R93" s="579"/>
      <c r="S93" s="396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</row>
    <row r="94" spans="1:42" s="156" customFormat="1" ht="27.75" customHeight="1" x14ac:dyDescent="0.2">
      <c r="A94" s="538">
        <v>78</v>
      </c>
      <c r="B94" s="481" t="s">
        <v>228</v>
      </c>
      <c r="C94" s="481" t="s">
        <v>340</v>
      </c>
      <c r="D94" s="487" t="s">
        <v>193</v>
      </c>
      <c r="E94" s="480">
        <v>1</v>
      </c>
      <c r="F94" s="537" t="s">
        <v>683</v>
      </c>
      <c r="G94" s="481" t="s">
        <v>687</v>
      </c>
      <c r="H94" s="481" t="s">
        <v>181</v>
      </c>
      <c r="I94" s="564" t="s">
        <v>633</v>
      </c>
      <c r="J94" s="483"/>
      <c r="K94" s="484"/>
      <c r="L94" s="484"/>
      <c r="M94" s="484"/>
      <c r="N94" s="478"/>
      <c r="O94" s="478" t="s">
        <v>167</v>
      </c>
      <c r="P94" s="565">
        <v>500000</v>
      </c>
      <c r="Q94" s="486" t="s">
        <v>522</v>
      </c>
      <c r="R94" s="579"/>
      <c r="S94" s="394"/>
      <c r="T94" s="155"/>
      <c r="U94" s="155"/>
      <c r="V94" s="155"/>
      <c r="W94" s="155"/>
      <c r="X94" s="155"/>
      <c r="Y94" s="155"/>
      <c r="Z94" s="155"/>
      <c r="AA94" s="155"/>
      <c r="AB94" s="155"/>
      <c r="AC94" s="155"/>
      <c r="AD94" s="155"/>
      <c r="AE94" s="155"/>
      <c r="AF94" s="155"/>
      <c r="AG94" s="155"/>
      <c r="AH94" s="155"/>
      <c r="AI94" s="155"/>
      <c r="AJ94" s="155"/>
      <c r="AK94" s="155"/>
      <c r="AL94" s="155"/>
      <c r="AM94" s="155"/>
      <c r="AN94" s="155"/>
      <c r="AO94" s="155"/>
      <c r="AP94" s="155"/>
    </row>
    <row r="95" spans="1:42" s="138" customFormat="1" ht="27.75" customHeight="1" x14ac:dyDescent="0.2">
      <c r="A95" s="538">
        <v>79</v>
      </c>
      <c r="B95" s="481" t="s">
        <v>228</v>
      </c>
      <c r="C95" s="481" t="s">
        <v>340</v>
      </c>
      <c r="D95" s="487" t="s">
        <v>149</v>
      </c>
      <c r="E95" s="480">
        <v>1</v>
      </c>
      <c r="F95" s="537" t="s">
        <v>683</v>
      </c>
      <c r="G95" s="481" t="s">
        <v>687</v>
      </c>
      <c r="H95" s="481" t="s">
        <v>181</v>
      </c>
      <c r="I95" s="564" t="s">
        <v>633</v>
      </c>
      <c r="J95" s="483"/>
      <c r="K95" s="484"/>
      <c r="L95" s="484"/>
      <c r="M95" s="484"/>
      <c r="N95" s="478"/>
      <c r="O95" s="478" t="s">
        <v>167</v>
      </c>
      <c r="P95" s="565">
        <v>500000</v>
      </c>
      <c r="Q95" s="486" t="s">
        <v>522</v>
      </c>
      <c r="R95" s="579"/>
      <c r="S95" s="389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</row>
    <row r="96" spans="1:42" s="138" customFormat="1" ht="28.5" customHeight="1" x14ac:dyDescent="0.2">
      <c r="A96" s="538">
        <v>80</v>
      </c>
      <c r="B96" s="481" t="s">
        <v>228</v>
      </c>
      <c r="C96" s="481" t="s">
        <v>340</v>
      </c>
      <c r="D96" s="487" t="s">
        <v>194</v>
      </c>
      <c r="E96" s="480">
        <v>1</v>
      </c>
      <c r="F96" s="537" t="s">
        <v>683</v>
      </c>
      <c r="G96" s="481" t="s">
        <v>687</v>
      </c>
      <c r="H96" s="481" t="s">
        <v>181</v>
      </c>
      <c r="I96" s="564" t="s">
        <v>633</v>
      </c>
      <c r="J96" s="483"/>
      <c r="K96" s="484"/>
      <c r="L96" s="484"/>
      <c r="M96" s="484"/>
      <c r="N96" s="478"/>
      <c r="O96" s="478" t="s">
        <v>167</v>
      </c>
      <c r="P96" s="565">
        <v>500000</v>
      </c>
      <c r="Q96" s="486" t="s">
        <v>522</v>
      </c>
      <c r="R96" s="579"/>
      <c r="S96" s="389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</row>
    <row r="97" spans="1:42" s="138" customFormat="1" ht="27.75" customHeight="1" x14ac:dyDescent="0.2">
      <c r="A97" s="538">
        <v>81</v>
      </c>
      <c r="B97" s="481" t="s">
        <v>228</v>
      </c>
      <c r="C97" s="481" t="s">
        <v>340</v>
      </c>
      <c r="D97" s="487" t="s">
        <v>177</v>
      </c>
      <c r="E97" s="480">
        <v>1</v>
      </c>
      <c r="F97" s="537" t="s">
        <v>683</v>
      </c>
      <c r="G97" s="481" t="s">
        <v>687</v>
      </c>
      <c r="H97" s="481" t="s">
        <v>181</v>
      </c>
      <c r="I97" s="564" t="s">
        <v>633</v>
      </c>
      <c r="J97" s="483"/>
      <c r="K97" s="484"/>
      <c r="L97" s="484"/>
      <c r="M97" s="484"/>
      <c r="N97" s="478"/>
      <c r="O97" s="478" t="s">
        <v>167</v>
      </c>
      <c r="P97" s="565">
        <v>500000</v>
      </c>
      <c r="Q97" s="486" t="s">
        <v>522</v>
      </c>
      <c r="R97" s="579"/>
      <c r="S97" s="389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</row>
    <row r="98" spans="1:42" s="138" customFormat="1" ht="26.25" customHeight="1" x14ac:dyDescent="0.2">
      <c r="A98" s="538">
        <v>82</v>
      </c>
      <c r="B98" s="481" t="s">
        <v>228</v>
      </c>
      <c r="C98" s="481" t="s">
        <v>341</v>
      </c>
      <c r="D98" s="487" t="s">
        <v>195</v>
      </c>
      <c r="E98" s="480">
        <v>1</v>
      </c>
      <c r="F98" s="537" t="s">
        <v>683</v>
      </c>
      <c r="G98" s="481" t="s">
        <v>374</v>
      </c>
      <c r="H98" s="481" t="s">
        <v>181</v>
      </c>
      <c r="I98" s="557" t="s">
        <v>653</v>
      </c>
      <c r="J98" s="483"/>
      <c r="K98" s="484"/>
      <c r="L98" s="484"/>
      <c r="M98" s="484"/>
      <c r="N98" s="478"/>
      <c r="O98" s="478" t="s">
        <v>167</v>
      </c>
      <c r="P98" s="565">
        <v>500000</v>
      </c>
      <c r="Q98" s="486" t="s">
        <v>524</v>
      </c>
      <c r="R98" s="579"/>
      <c r="S98" s="389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</row>
    <row r="99" spans="1:42" s="138" customFormat="1" ht="26.25" customHeight="1" x14ac:dyDescent="0.2">
      <c r="A99" s="538">
        <v>83</v>
      </c>
      <c r="B99" s="481" t="s">
        <v>228</v>
      </c>
      <c r="C99" s="481" t="s">
        <v>341</v>
      </c>
      <c r="D99" s="487" t="s">
        <v>530</v>
      </c>
      <c r="E99" s="480">
        <v>1</v>
      </c>
      <c r="F99" s="537" t="s">
        <v>683</v>
      </c>
      <c r="G99" s="511" t="s">
        <v>536</v>
      </c>
      <c r="H99" s="481" t="s">
        <v>181</v>
      </c>
      <c r="I99" s="598" t="s">
        <v>653</v>
      </c>
      <c r="J99" s="513"/>
      <c r="K99" s="514"/>
      <c r="L99" s="514"/>
      <c r="M99" s="514"/>
      <c r="N99" s="478"/>
      <c r="O99" s="478" t="s">
        <v>167</v>
      </c>
      <c r="P99" s="565">
        <v>500000</v>
      </c>
      <c r="Q99" s="486" t="s">
        <v>524</v>
      </c>
      <c r="R99" s="579"/>
      <c r="S99" s="389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</row>
    <row r="100" spans="1:42" s="138" customFormat="1" ht="28.5" customHeight="1" x14ac:dyDescent="0.2">
      <c r="A100" s="538">
        <v>84</v>
      </c>
      <c r="B100" s="481" t="s">
        <v>228</v>
      </c>
      <c r="C100" s="481" t="s">
        <v>341</v>
      </c>
      <c r="D100" s="487" t="s">
        <v>531</v>
      </c>
      <c r="E100" s="480">
        <v>1</v>
      </c>
      <c r="F100" s="537" t="s">
        <v>683</v>
      </c>
      <c r="G100" s="511" t="s">
        <v>537</v>
      </c>
      <c r="H100" s="481" t="s">
        <v>181</v>
      </c>
      <c r="I100" s="557" t="s">
        <v>653</v>
      </c>
      <c r="J100" s="513"/>
      <c r="K100" s="514"/>
      <c r="L100" s="514"/>
      <c r="M100" s="514"/>
      <c r="N100" s="478"/>
      <c r="O100" s="478" t="s">
        <v>167</v>
      </c>
      <c r="P100" s="565">
        <v>500000</v>
      </c>
      <c r="Q100" s="486" t="s">
        <v>524</v>
      </c>
      <c r="R100" s="579"/>
      <c r="S100" s="389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</row>
    <row r="101" spans="1:42" s="138" customFormat="1" ht="26.25" customHeight="1" x14ac:dyDescent="0.2">
      <c r="A101" s="538">
        <v>85</v>
      </c>
      <c r="B101" s="481" t="s">
        <v>228</v>
      </c>
      <c r="C101" s="481" t="s">
        <v>341</v>
      </c>
      <c r="D101" s="487" t="s">
        <v>196</v>
      </c>
      <c r="E101" s="480">
        <v>1</v>
      </c>
      <c r="F101" s="537" t="s">
        <v>683</v>
      </c>
      <c r="G101" s="511" t="s">
        <v>538</v>
      </c>
      <c r="H101" s="481" t="s">
        <v>181</v>
      </c>
      <c r="I101" s="598" t="s">
        <v>653</v>
      </c>
      <c r="J101" s="513"/>
      <c r="K101" s="514"/>
      <c r="L101" s="514"/>
      <c r="M101" s="514"/>
      <c r="N101" s="478"/>
      <c r="O101" s="478" t="s">
        <v>167</v>
      </c>
      <c r="P101" s="565">
        <v>500000</v>
      </c>
      <c r="Q101" s="486" t="s">
        <v>524</v>
      </c>
      <c r="R101" s="579"/>
      <c r="S101" s="389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</row>
    <row r="102" spans="1:42" s="138" customFormat="1" ht="26.25" customHeight="1" x14ac:dyDescent="0.2">
      <c r="A102" s="538">
        <v>86</v>
      </c>
      <c r="B102" s="481" t="s">
        <v>228</v>
      </c>
      <c r="C102" s="481" t="s">
        <v>341</v>
      </c>
      <c r="D102" s="487" t="s">
        <v>197</v>
      </c>
      <c r="E102" s="480">
        <v>1</v>
      </c>
      <c r="F102" s="537" t="s">
        <v>683</v>
      </c>
      <c r="G102" s="511" t="s">
        <v>539</v>
      </c>
      <c r="H102" s="481" t="s">
        <v>181</v>
      </c>
      <c r="I102" s="557" t="s">
        <v>653</v>
      </c>
      <c r="J102" s="513"/>
      <c r="K102" s="514"/>
      <c r="L102" s="514"/>
      <c r="M102" s="514"/>
      <c r="N102" s="478"/>
      <c r="O102" s="478" t="s">
        <v>167</v>
      </c>
      <c r="P102" s="565">
        <v>500000</v>
      </c>
      <c r="Q102" s="486" t="s">
        <v>524</v>
      </c>
      <c r="R102" s="579"/>
      <c r="S102" s="389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</row>
    <row r="103" spans="1:42" s="138" customFormat="1" ht="26.25" customHeight="1" x14ac:dyDescent="0.2">
      <c r="A103" s="538">
        <v>87</v>
      </c>
      <c r="B103" s="481" t="s">
        <v>228</v>
      </c>
      <c r="C103" s="481" t="s">
        <v>341</v>
      </c>
      <c r="D103" s="487" t="s">
        <v>532</v>
      </c>
      <c r="E103" s="480">
        <v>1</v>
      </c>
      <c r="F103" s="537" t="s">
        <v>683</v>
      </c>
      <c r="G103" s="511" t="s">
        <v>540</v>
      </c>
      <c r="H103" s="481" t="s">
        <v>181</v>
      </c>
      <c r="I103" s="598" t="s">
        <v>653</v>
      </c>
      <c r="J103" s="513"/>
      <c r="K103" s="514"/>
      <c r="L103" s="514"/>
      <c r="M103" s="514"/>
      <c r="N103" s="478"/>
      <c r="O103" s="478" t="s">
        <v>167</v>
      </c>
      <c r="P103" s="565">
        <v>500000</v>
      </c>
      <c r="Q103" s="486" t="s">
        <v>524</v>
      </c>
      <c r="R103" s="579"/>
      <c r="S103" s="389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</row>
    <row r="104" spans="1:42" s="138" customFormat="1" ht="28.5" customHeight="1" x14ac:dyDescent="0.2">
      <c r="A104" s="538">
        <v>88</v>
      </c>
      <c r="B104" s="481" t="s">
        <v>228</v>
      </c>
      <c r="C104" s="481" t="s">
        <v>341</v>
      </c>
      <c r="D104" s="487" t="s">
        <v>533</v>
      </c>
      <c r="E104" s="480">
        <v>1</v>
      </c>
      <c r="F104" s="537" t="s">
        <v>683</v>
      </c>
      <c r="G104" s="511" t="s">
        <v>541</v>
      </c>
      <c r="H104" s="481" t="s">
        <v>181</v>
      </c>
      <c r="I104" s="557" t="s">
        <v>653</v>
      </c>
      <c r="J104" s="513"/>
      <c r="K104" s="514"/>
      <c r="L104" s="514"/>
      <c r="M104" s="514"/>
      <c r="N104" s="478"/>
      <c r="O104" s="478" t="s">
        <v>167</v>
      </c>
      <c r="P104" s="565">
        <v>500000</v>
      </c>
      <c r="Q104" s="486" t="s">
        <v>524</v>
      </c>
      <c r="R104" s="579"/>
      <c r="S104" s="389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</row>
    <row r="105" spans="1:42" s="138" customFormat="1" ht="27.75" customHeight="1" x14ac:dyDescent="0.2">
      <c r="A105" s="538">
        <v>89</v>
      </c>
      <c r="B105" s="481" t="s">
        <v>228</v>
      </c>
      <c r="C105" s="481" t="s">
        <v>341</v>
      </c>
      <c r="D105" s="487" t="s">
        <v>534</v>
      </c>
      <c r="E105" s="480">
        <v>1</v>
      </c>
      <c r="F105" s="537" t="s">
        <v>683</v>
      </c>
      <c r="G105" s="511" t="s">
        <v>542</v>
      </c>
      <c r="H105" s="481" t="s">
        <v>181</v>
      </c>
      <c r="I105" s="598" t="s">
        <v>653</v>
      </c>
      <c r="J105" s="513"/>
      <c r="K105" s="514"/>
      <c r="L105" s="514"/>
      <c r="M105" s="514"/>
      <c r="N105" s="478"/>
      <c r="O105" s="478" t="s">
        <v>167</v>
      </c>
      <c r="P105" s="599">
        <v>500000</v>
      </c>
      <c r="Q105" s="486" t="s">
        <v>524</v>
      </c>
      <c r="R105" s="579"/>
      <c r="S105" s="389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</row>
    <row r="106" spans="1:42" s="138" customFormat="1" ht="28.5" customHeight="1" x14ac:dyDescent="0.2">
      <c r="A106" s="538">
        <v>90</v>
      </c>
      <c r="B106" s="481" t="s">
        <v>228</v>
      </c>
      <c r="C106" s="481" t="s">
        <v>341</v>
      </c>
      <c r="D106" s="487" t="s">
        <v>535</v>
      </c>
      <c r="E106" s="480">
        <v>1</v>
      </c>
      <c r="F106" s="537" t="s">
        <v>683</v>
      </c>
      <c r="G106" s="511" t="s">
        <v>543</v>
      </c>
      <c r="H106" s="481" t="s">
        <v>181</v>
      </c>
      <c r="I106" s="557" t="s">
        <v>653</v>
      </c>
      <c r="J106" s="513"/>
      <c r="K106" s="514"/>
      <c r="L106" s="514"/>
      <c r="M106" s="514"/>
      <c r="N106" s="478"/>
      <c r="O106" s="478" t="s">
        <v>167</v>
      </c>
      <c r="P106" s="599">
        <v>500000</v>
      </c>
      <c r="Q106" s="486" t="s">
        <v>524</v>
      </c>
      <c r="R106" s="579"/>
      <c r="S106" s="389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</row>
    <row r="107" spans="1:42" s="138" customFormat="1" ht="45.75" customHeight="1" x14ac:dyDescent="0.2">
      <c r="A107" s="538">
        <v>91</v>
      </c>
      <c r="B107" s="481" t="s">
        <v>229</v>
      </c>
      <c r="C107" s="478" t="s">
        <v>342</v>
      </c>
      <c r="D107" s="487" t="s">
        <v>177</v>
      </c>
      <c r="E107" s="480">
        <v>1</v>
      </c>
      <c r="F107" s="478" t="s">
        <v>363</v>
      </c>
      <c r="G107" s="511" t="s">
        <v>688</v>
      </c>
      <c r="H107" s="481" t="s">
        <v>184</v>
      </c>
      <c r="I107" s="564" t="s">
        <v>648</v>
      </c>
      <c r="J107" s="513"/>
      <c r="K107" s="514"/>
      <c r="L107" s="514"/>
      <c r="M107" s="514"/>
      <c r="N107" s="478"/>
      <c r="O107" s="478" t="s">
        <v>167</v>
      </c>
      <c r="P107" s="599">
        <v>1370000</v>
      </c>
      <c r="Q107" s="486" t="s">
        <v>522</v>
      </c>
      <c r="R107" s="579"/>
      <c r="S107" s="389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</row>
    <row r="108" spans="1:42" s="138" customFormat="1" ht="23.25" customHeight="1" x14ac:dyDescent="0.2">
      <c r="A108" s="538">
        <v>92</v>
      </c>
      <c r="B108" s="481" t="s">
        <v>229</v>
      </c>
      <c r="C108" s="478" t="s">
        <v>342</v>
      </c>
      <c r="D108" s="487" t="s">
        <v>178</v>
      </c>
      <c r="E108" s="480">
        <v>1</v>
      </c>
      <c r="F108" s="478" t="s">
        <v>364</v>
      </c>
      <c r="G108" s="511" t="s">
        <v>688</v>
      </c>
      <c r="H108" s="481" t="s">
        <v>184</v>
      </c>
      <c r="I108" s="564" t="s">
        <v>648</v>
      </c>
      <c r="J108" s="513"/>
      <c r="K108" s="514"/>
      <c r="L108" s="514"/>
      <c r="M108" s="514"/>
      <c r="N108" s="478"/>
      <c r="O108" s="478" t="s">
        <v>167</v>
      </c>
      <c r="P108" s="599">
        <v>1990000</v>
      </c>
      <c r="Q108" s="486" t="s">
        <v>524</v>
      </c>
      <c r="R108" s="579"/>
      <c r="S108" s="389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</row>
    <row r="109" spans="1:42" s="138" customFormat="1" ht="23.25" customHeight="1" x14ac:dyDescent="0.2">
      <c r="A109" s="538">
        <v>93</v>
      </c>
      <c r="B109" s="477" t="s">
        <v>225</v>
      </c>
      <c r="C109" s="478" t="s">
        <v>223</v>
      </c>
      <c r="D109" s="479" t="s">
        <v>148</v>
      </c>
      <c r="E109" s="480">
        <v>1</v>
      </c>
      <c r="F109" s="478" t="s">
        <v>622</v>
      </c>
      <c r="G109" s="481"/>
      <c r="H109" s="482" t="s">
        <v>97</v>
      </c>
      <c r="I109" s="482" t="s">
        <v>620</v>
      </c>
      <c r="J109" s="483"/>
      <c r="K109" s="484"/>
      <c r="L109" s="484"/>
      <c r="M109" s="484"/>
      <c r="N109" s="482"/>
      <c r="O109" s="482" t="s">
        <v>167</v>
      </c>
      <c r="P109" s="565">
        <v>3125000</v>
      </c>
      <c r="Q109" s="486" t="s">
        <v>524</v>
      </c>
      <c r="R109" s="579"/>
      <c r="S109" s="389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</row>
    <row r="110" spans="1:42" s="138" customFormat="1" ht="23.25" customHeight="1" x14ac:dyDescent="0.2">
      <c r="A110" s="538">
        <v>94</v>
      </c>
      <c r="B110" s="487" t="s">
        <v>220</v>
      </c>
      <c r="C110" s="478" t="s">
        <v>656</v>
      </c>
      <c r="D110" s="479" t="s">
        <v>108</v>
      </c>
      <c r="E110" s="480">
        <v>1</v>
      </c>
      <c r="F110" s="476" t="s">
        <v>621</v>
      </c>
      <c r="G110" s="481"/>
      <c r="H110" s="482" t="s">
        <v>97</v>
      </c>
      <c r="I110" s="482" t="s">
        <v>620</v>
      </c>
      <c r="J110" s="483"/>
      <c r="K110" s="484"/>
      <c r="L110" s="484"/>
      <c r="M110" s="484"/>
      <c r="N110" s="482"/>
      <c r="O110" s="482" t="s">
        <v>167</v>
      </c>
      <c r="P110" s="565">
        <v>12000000</v>
      </c>
      <c r="Q110" s="486" t="s">
        <v>524</v>
      </c>
      <c r="R110" s="579"/>
      <c r="S110" s="389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</row>
    <row r="111" spans="1:42" s="138" customFormat="1" ht="23.25" customHeight="1" x14ac:dyDescent="0.2">
      <c r="A111" s="538">
        <v>95</v>
      </c>
      <c r="B111" s="508" t="s">
        <v>669</v>
      </c>
      <c r="C111" s="478" t="s">
        <v>658</v>
      </c>
      <c r="D111" s="594" t="s">
        <v>108</v>
      </c>
      <c r="E111" s="480">
        <v>1</v>
      </c>
      <c r="F111" s="482" t="s">
        <v>659</v>
      </c>
      <c r="G111" s="511"/>
      <c r="H111" s="482" t="s">
        <v>103</v>
      </c>
      <c r="I111" s="512" t="s">
        <v>660</v>
      </c>
      <c r="J111" s="513"/>
      <c r="K111" s="514"/>
      <c r="L111" s="514"/>
      <c r="M111" s="514"/>
      <c r="N111" s="482"/>
      <c r="O111" s="482" t="s">
        <v>167</v>
      </c>
      <c r="P111" s="565">
        <v>5000000</v>
      </c>
      <c r="Q111" s="486" t="s">
        <v>524</v>
      </c>
      <c r="R111" s="579"/>
      <c r="S111" s="389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</row>
    <row r="112" spans="1:42" s="138" customFormat="1" ht="23.25" customHeight="1" x14ac:dyDescent="0.2">
      <c r="A112" s="538">
        <v>96</v>
      </c>
      <c r="B112" s="508" t="s">
        <v>669</v>
      </c>
      <c r="C112" s="478" t="s">
        <v>658</v>
      </c>
      <c r="D112" s="594" t="s">
        <v>95</v>
      </c>
      <c r="E112" s="480">
        <v>1</v>
      </c>
      <c r="F112" s="482" t="s">
        <v>493</v>
      </c>
      <c r="G112" s="511"/>
      <c r="H112" s="482" t="s">
        <v>103</v>
      </c>
      <c r="I112" s="512" t="s">
        <v>660</v>
      </c>
      <c r="J112" s="513"/>
      <c r="K112" s="514"/>
      <c r="L112" s="514"/>
      <c r="M112" s="514"/>
      <c r="N112" s="482"/>
      <c r="O112" s="482" t="s">
        <v>167</v>
      </c>
      <c r="P112" s="565">
        <v>5000000</v>
      </c>
      <c r="Q112" s="486" t="s">
        <v>524</v>
      </c>
      <c r="R112" s="579"/>
      <c r="S112" s="389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</row>
    <row r="113" spans="1:16384" s="138" customFormat="1" ht="23.25" customHeight="1" x14ac:dyDescent="0.2">
      <c r="A113" s="538">
        <v>97</v>
      </c>
      <c r="B113" s="509" t="s">
        <v>661</v>
      </c>
      <c r="C113" s="478" t="s">
        <v>662</v>
      </c>
      <c r="D113" s="594" t="s">
        <v>108</v>
      </c>
      <c r="E113" s="480">
        <v>1</v>
      </c>
      <c r="F113" s="482" t="s">
        <v>666</v>
      </c>
      <c r="G113" s="511"/>
      <c r="H113" s="482" t="s">
        <v>97</v>
      </c>
      <c r="I113" s="512" t="s">
        <v>660</v>
      </c>
      <c r="J113" s="513"/>
      <c r="K113" s="514"/>
      <c r="L113" s="514"/>
      <c r="M113" s="514"/>
      <c r="N113" s="482"/>
      <c r="O113" s="482" t="s">
        <v>167</v>
      </c>
      <c r="P113" s="565">
        <v>4000000</v>
      </c>
      <c r="Q113" s="486" t="s">
        <v>524</v>
      </c>
      <c r="R113" s="579"/>
      <c r="S113" s="389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</row>
    <row r="114" spans="1:16384" s="138" customFormat="1" ht="23.25" customHeight="1" x14ac:dyDescent="0.2">
      <c r="A114" s="538">
        <v>98</v>
      </c>
      <c r="B114" s="539" t="s">
        <v>186</v>
      </c>
      <c r="C114" s="478" t="s">
        <v>699</v>
      </c>
      <c r="D114" s="594" t="s">
        <v>108</v>
      </c>
      <c r="E114" s="480">
        <v>1</v>
      </c>
      <c r="F114" s="476" t="s">
        <v>683</v>
      </c>
      <c r="G114" s="511"/>
      <c r="H114" s="482" t="s">
        <v>700</v>
      </c>
      <c r="I114" s="598" t="s">
        <v>694</v>
      </c>
      <c r="J114" s="513"/>
      <c r="K114" s="514"/>
      <c r="L114" s="514"/>
      <c r="M114" s="514"/>
      <c r="N114" s="482"/>
      <c r="O114" s="482" t="s">
        <v>167</v>
      </c>
      <c r="P114" s="565">
        <v>3000000</v>
      </c>
      <c r="Q114" s="486" t="s">
        <v>524</v>
      </c>
      <c r="R114" s="579"/>
      <c r="S114" s="389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</row>
    <row r="115" spans="1:16384" s="138" customFormat="1" ht="23.25" customHeight="1" x14ac:dyDescent="0.2">
      <c r="A115" s="538">
        <v>99</v>
      </c>
      <c r="B115" s="509" t="s">
        <v>663</v>
      </c>
      <c r="C115" s="478" t="s">
        <v>664</v>
      </c>
      <c r="D115" s="594" t="s">
        <v>108</v>
      </c>
      <c r="E115" s="480">
        <v>1</v>
      </c>
      <c r="F115" s="482" t="s">
        <v>665</v>
      </c>
      <c r="G115" s="511"/>
      <c r="H115" s="482" t="s">
        <v>103</v>
      </c>
      <c r="I115" s="512" t="s">
        <v>660</v>
      </c>
      <c r="J115" s="513"/>
      <c r="K115" s="514"/>
      <c r="L115" s="514"/>
      <c r="M115" s="514"/>
      <c r="N115" s="482"/>
      <c r="O115" s="482" t="s">
        <v>167</v>
      </c>
      <c r="P115" s="565">
        <v>2000000</v>
      </c>
      <c r="Q115" s="486" t="s">
        <v>524</v>
      </c>
      <c r="R115" s="579"/>
      <c r="S115" s="389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</row>
    <row r="116" spans="1:16384" s="138" customFormat="1" ht="23.25" customHeight="1" x14ac:dyDescent="0.2">
      <c r="A116" s="538">
        <v>100</v>
      </c>
      <c r="B116" s="637" t="s">
        <v>690</v>
      </c>
      <c r="C116" s="476" t="s">
        <v>705</v>
      </c>
      <c r="D116" s="637" t="s">
        <v>108</v>
      </c>
      <c r="E116" s="637">
        <v>1</v>
      </c>
      <c r="F116" s="639" t="s">
        <v>683</v>
      </c>
      <c r="G116" s="637"/>
      <c r="H116" s="638" t="s">
        <v>184</v>
      </c>
      <c r="I116" s="637" t="s">
        <v>706</v>
      </c>
      <c r="J116" s="637"/>
      <c r="K116" s="637"/>
      <c r="L116" s="637"/>
      <c r="M116" s="637"/>
      <c r="N116" s="637"/>
      <c r="O116" s="482" t="s">
        <v>167</v>
      </c>
      <c r="P116" s="640">
        <v>4500000</v>
      </c>
      <c r="Q116" s="486" t="s">
        <v>524</v>
      </c>
      <c r="R116" s="637"/>
      <c r="S116" s="637"/>
      <c r="T116" s="637"/>
      <c r="U116" s="637"/>
      <c r="V116" s="637"/>
      <c r="W116" s="637"/>
      <c r="X116" s="637"/>
      <c r="Y116" s="637"/>
      <c r="Z116" s="637"/>
      <c r="AA116" s="637"/>
      <c r="AB116" s="637"/>
      <c r="AC116" s="637" t="s">
        <v>690</v>
      </c>
      <c r="AD116" s="637" t="s">
        <v>690</v>
      </c>
      <c r="AE116" s="637" t="s">
        <v>690</v>
      </c>
      <c r="AF116" s="637" t="s">
        <v>690</v>
      </c>
      <c r="AG116" s="637" t="s">
        <v>690</v>
      </c>
      <c r="AH116" s="637" t="s">
        <v>690</v>
      </c>
      <c r="AI116" s="637" t="s">
        <v>690</v>
      </c>
      <c r="AJ116" s="637" t="s">
        <v>690</v>
      </c>
      <c r="AK116" s="637" t="s">
        <v>690</v>
      </c>
      <c r="AL116" s="637" t="s">
        <v>690</v>
      </c>
      <c r="AM116" s="637" t="s">
        <v>690</v>
      </c>
      <c r="AN116" s="637" t="s">
        <v>690</v>
      </c>
      <c r="AO116" s="637" t="s">
        <v>690</v>
      </c>
      <c r="AP116" s="637" t="s">
        <v>690</v>
      </c>
      <c r="AQ116" s="637" t="s">
        <v>690</v>
      </c>
      <c r="AR116" s="637" t="s">
        <v>690</v>
      </c>
      <c r="AS116" s="637" t="s">
        <v>690</v>
      </c>
      <c r="AT116" s="637" t="s">
        <v>690</v>
      </c>
      <c r="AU116" s="637" t="s">
        <v>690</v>
      </c>
      <c r="AV116" s="637" t="s">
        <v>690</v>
      </c>
      <c r="AW116" s="637" t="s">
        <v>690</v>
      </c>
      <c r="AX116" s="637" t="s">
        <v>690</v>
      </c>
      <c r="AY116" s="637" t="s">
        <v>690</v>
      </c>
      <c r="AZ116" s="637" t="s">
        <v>690</v>
      </c>
      <c r="BA116" s="637" t="s">
        <v>690</v>
      </c>
      <c r="BB116" s="637" t="s">
        <v>690</v>
      </c>
      <c r="BC116" s="637" t="s">
        <v>690</v>
      </c>
      <c r="BD116" s="637" t="s">
        <v>690</v>
      </c>
      <c r="BE116" s="637" t="s">
        <v>690</v>
      </c>
      <c r="BF116" s="637" t="s">
        <v>690</v>
      </c>
      <c r="BG116" s="637" t="s">
        <v>690</v>
      </c>
      <c r="BH116" s="637" t="s">
        <v>690</v>
      </c>
      <c r="BI116" s="637" t="s">
        <v>690</v>
      </c>
      <c r="BJ116" s="637" t="s">
        <v>690</v>
      </c>
      <c r="BK116" s="637" t="s">
        <v>690</v>
      </c>
      <c r="BL116" s="637" t="s">
        <v>690</v>
      </c>
      <c r="BM116" s="637" t="s">
        <v>690</v>
      </c>
      <c r="BN116" s="637" t="s">
        <v>690</v>
      </c>
      <c r="BO116" s="637" t="s">
        <v>690</v>
      </c>
      <c r="BP116" s="637" t="s">
        <v>690</v>
      </c>
      <c r="BQ116" s="637" t="s">
        <v>690</v>
      </c>
      <c r="BR116" s="637" t="s">
        <v>690</v>
      </c>
      <c r="BS116" s="637" t="s">
        <v>690</v>
      </c>
      <c r="BT116" s="637" t="s">
        <v>690</v>
      </c>
      <c r="BU116" s="637" t="s">
        <v>690</v>
      </c>
      <c r="BV116" s="637" t="s">
        <v>690</v>
      </c>
      <c r="BW116" s="637" t="s">
        <v>690</v>
      </c>
      <c r="BX116" s="637" t="s">
        <v>690</v>
      </c>
      <c r="BY116" s="637" t="s">
        <v>690</v>
      </c>
      <c r="BZ116" s="637" t="s">
        <v>690</v>
      </c>
      <c r="CA116" s="637" t="s">
        <v>690</v>
      </c>
      <c r="CB116" s="637" t="s">
        <v>690</v>
      </c>
      <c r="CC116" s="637" t="s">
        <v>690</v>
      </c>
      <c r="CD116" s="637" t="s">
        <v>690</v>
      </c>
      <c r="CE116" s="637" t="s">
        <v>690</v>
      </c>
      <c r="CF116" s="637" t="s">
        <v>690</v>
      </c>
      <c r="CG116" s="637" t="s">
        <v>690</v>
      </c>
      <c r="CH116" s="637" t="s">
        <v>690</v>
      </c>
      <c r="CI116" s="637" t="s">
        <v>690</v>
      </c>
      <c r="CJ116" s="637" t="s">
        <v>690</v>
      </c>
      <c r="CK116" s="637" t="s">
        <v>690</v>
      </c>
      <c r="CL116" s="637" t="s">
        <v>690</v>
      </c>
      <c r="CM116" s="637" t="s">
        <v>690</v>
      </c>
      <c r="CN116" s="637" t="s">
        <v>690</v>
      </c>
      <c r="CO116" s="637" t="s">
        <v>690</v>
      </c>
      <c r="CP116" s="637" t="s">
        <v>690</v>
      </c>
      <c r="CQ116" s="637" t="s">
        <v>690</v>
      </c>
      <c r="CR116" s="637" t="s">
        <v>690</v>
      </c>
      <c r="CS116" s="637" t="s">
        <v>690</v>
      </c>
      <c r="CT116" s="637" t="s">
        <v>690</v>
      </c>
      <c r="CU116" s="637" t="s">
        <v>690</v>
      </c>
      <c r="CV116" s="637" t="s">
        <v>690</v>
      </c>
      <c r="CW116" s="637" t="s">
        <v>690</v>
      </c>
      <c r="CX116" s="637" t="s">
        <v>690</v>
      </c>
      <c r="CY116" s="637" t="s">
        <v>690</v>
      </c>
      <c r="CZ116" s="637" t="s">
        <v>690</v>
      </c>
      <c r="DA116" s="637" t="s">
        <v>690</v>
      </c>
      <c r="DB116" s="637" t="s">
        <v>690</v>
      </c>
      <c r="DC116" s="637" t="s">
        <v>690</v>
      </c>
      <c r="DD116" s="637" t="s">
        <v>690</v>
      </c>
      <c r="DE116" s="637" t="s">
        <v>690</v>
      </c>
      <c r="DF116" s="637" t="s">
        <v>690</v>
      </c>
      <c r="DG116" s="637" t="s">
        <v>690</v>
      </c>
      <c r="DH116" s="637" t="s">
        <v>690</v>
      </c>
      <c r="DI116" s="637" t="s">
        <v>690</v>
      </c>
      <c r="DJ116" s="637" t="s">
        <v>690</v>
      </c>
      <c r="DK116" s="637" t="s">
        <v>690</v>
      </c>
      <c r="DL116" s="637" t="s">
        <v>690</v>
      </c>
      <c r="DM116" s="637" t="s">
        <v>690</v>
      </c>
      <c r="DN116" s="637" t="s">
        <v>690</v>
      </c>
      <c r="DO116" s="637" t="s">
        <v>690</v>
      </c>
      <c r="DP116" s="637" t="s">
        <v>690</v>
      </c>
      <c r="DQ116" s="637" t="s">
        <v>690</v>
      </c>
      <c r="DR116" s="637" t="s">
        <v>690</v>
      </c>
      <c r="DS116" s="637" t="s">
        <v>690</v>
      </c>
      <c r="DT116" s="637" t="s">
        <v>690</v>
      </c>
      <c r="DU116" s="637" t="s">
        <v>690</v>
      </c>
      <c r="DV116" s="637" t="s">
        <v>690</v>
      </c>
      <c r="DW116" s="637" t="s">
        <v>690</v>
      </c>
      <c r="DX116" s="637" t="s">
        <v>690</v>
      </c>
      <c r="DY116" s="637" t="s">
        <v>690</v>
      </c>
      <c r="DZ116" s="637" t="s">
        <v>690</v>
      </c>
      <c r="EA116" s="637" t="s">
        <v>690</v>
      </c>
      <c r="EB116" s="637" t="s">
        <v>690</v>
      </c>
      <c r="EC116" s="637" t="s">
        <v>690</v>
      </c>
      <c r="ED116" s="637" t="s">
        <v>690</v>
      </c>
      <c r="EE116" s="637" t="s">
        <v>690</v>
      </c>
      <c r="EF116" s="637" t="s">
        <v>690</v>
      </c>
      <c r="EG116" s="637" t="s">
        <v>690</v>
      </c>
      <c r="EH116" s="637" t="s">
        <v>690</v>
      </c>
      <c r="EI116" s="637" t="s">
        <v>690</v>
      </c>
      <c r="EJ116" s="637" t="s">
        <v>690</v>
      </c>
      <c r="EK116" s="637" t="s">
        <v>690</v>
      </c>
      <c r="EL116" s="637" t="s">
        <v>690</v>
      </c>
      <c r="EM116" s="637" t="s">
        <v>690</v>
      </c>
      <c r="EN116" s="637" t="s">
        <v>690</v>
      </c>
      <c r="EO116" s="637" t="s">
        <v>690</v>
      </c>
      <c r="EP116" s="637" t="s">
        <v>690</v>
      </c>
      <c r="EQ116" s="637" t="s">
        <v>690</v>
      </c>
      <c r="ER116" s="637" t="s">
        <v>690</v>
      </c>
      <c r="ES116" s="637" t="s">
        <v>690</v>
      </c>
      <c r="ET116" s="637" t="s">
        <v>690</v>
      </c>
      <c r="EU116" s="637" t="s">
        <v>690</v>
      </c>
      <c r="EV116" s="637" t="s">
        <v>690</v>
      </c>
      <c r="EW116" s="637" t="s">
        <v>690</v>
      </c>
      <c r="EX116" s="637" t="s">
        <v>690</v>
      </c>
      <c r="EY116" s="637" t="s">
        <v>690</v>
      </c>
      <c r="EZ116" s="637" t="s">
        <v>690</v>
      </c>
      <c r="FA116" s="637" t="s">
        <v>690</v>
      </c>
      <c r="FB116" s="637" t="s">
        <v>690</v>
      </c>
      <c r="FC116" s="637" t="s">
        <v>690</v>
      </c>
      <c r="FD116" s="637" t="s">
        <v>690</v>
      </c>
      <c r="FE116" s="637" t="s">
        <v>690</v>
      </c>
      <c r="FF116" s="637" t="s">
        <v>690</v>
      </c>
      <c r="FG116" s="637" t="s">
        <v>690</v>
      </c>
      <c r="FH116" s="637" t="s">
        <v>690</v>
      </c>
      <c r="FI116" s="637" t="s">
        <v>690</v>
      </c>
      <c r="FJ116" s="637" t="s">
        <v>690</v>
      </c>
      <c r="FK116" s="637" t="s">
        <v>690</v>
      </c>
      <c r="FL116" s="637" t="s">
        <v>690</v>
      </c>
      <c r="FM116" s="637" t="s">
        <v>690</v>
      </c>
      <c r="FN116" s="637" t="s">
        <v>690</v>
      </c>
      <c r="FO116" s="637" t="s">
        <v>690</v>
      </c>
      <c r="FP116" s="637" t="s">
        <v>690</v>
      </c>
      <c r="FQ116" s="637" t="s">
        <v>690</v>
      </c>
      <c r="FR116" s="637" t="s">
        <v>690</v>
      </c>
      <c r="FS116" s="637" t="s">
        <v>690</v>
      </c>
      <c r="FT116" s="637" t="s">
        <v>690</v>
      </c>
      <c r="FU116" s="637" t="s">
        <v>690</v>
      </c>
      <c r="FV116" s="637" t="s">
        <v>690</v>
      </c>
      <c r="FW116" s="637" t="s">
        <v>690</v>
      </c>
      <c r="FX116" s="637" t="s">
        <v>690</v>
      </c>
      <c r="FY116" s="637" t="s">
        <v>690</v>
      </c>
      <c r="FZ116" s="637" t="s">
        <v>690</v>
      </c>
      <c r="GA116" s="637" t="s">
        <v>690</v>
      </c>
      <c r="GB116" s="637" t="s">
        <v>690</v>
      </c>
      <c r="GC116" s="637" t="s">
        <v>690</v>
      </c>
      <c r="GD116" s="637" t="s">
        <v>690</v>
      </c>
      <c r="GE116" s="637" t="s">
        <v>690</v>
      </c>
      <c r="GF116" s="637" t="s">
        <v>690</v>
      </c>
      <c r="GG116" s="637" t="s">
        <v>690</v>
      </c>
      <c r="GH116" s="637" t="s">
        <v>690</v>
      </c>
      <c r="GI116" s="637" t="s">
        <v>690</v>
      </c>
      <c r="GJ116" s="637" t="s">
        <v>690</v>
      </c>
      <c r="GK116" s="637" t="s">
        <v>690</v>
      </c>
      <c r="GL116" s="637" t="s">
        <v>690</v>
      </c>
      <c r="GM116" s="637" t="s">
        <v>690</v>
      </c>
      <c r="GN116" s="637" t="s">
        <v>690</v>
      </c>
      <c r="GO116" s="637" t="s">
        <v>690</v>
      </c>
      <c r="GP116" s="637" t="s">
        <v>690</v>
      </c>
      <c r="GQ116" s="637" t="s">
        <v>690</v>
      </c>
      <c r="GR116" s="637" t="s">
        <v>690</v>
      </c>
      <c r="GS116" s="637" t="s">
        <v>690</v>
      </c>
      <c r="GT116" s="637" t="s">
        <v>690</v>
      </c>
      <c r="GU116" s="637" t="s">
        <v>690</v>
      </c>
      <c r="GV116" s="637" t="s">
        <v>690</v>
      </c>
      <c r="GW116" s="637" t="s">
        <v>690</v>
      </c>
      <c r="GX116" s="637" t="s">
        <v>690</v>
      </c>
      <c r="GY116" s="637" t="s">
        <v>690</v>
      </c>
      <c r="GZ116" s="637" t="s">
        <v>690</v>
      </c>
      <c r="HA116" s="637" t="s">
        <v>690</v>
      </c>
      <c r="HB116" s="637" t="s">
        <v>690</v>
      </c>
      <c r="HC116" s="637" t="s">
        <v>690</v>
      </c>
      <c r="HD116" s="637" t="s">
        <v>690</v>
      </c>
      <c r="HE116" s="637" t="s">
        <v>690</v>
      </c>
      <c r="HF116" s="637" t="s">
        <v>690</v>
      </c>
      <c r="HG116" s="637" t="s">
        <v>690</v>
      </c>
      <c r="HH116" s="637" t="s">
        <v>690</v>
      </c>
      <c r="HI116" s="637" t="s">
        <v>690</v>
      </c>
      <c r="HJ116" s="637" t="s">
        <v>690</v>
      </c>
      <c r="HK116" s="637" t="s">
        <v>690</v>
      </c>
      <c r="HL116" s="637" t="s">
        <v>690</v>
      </c>
      <c r="HM116" s="637" t="s">
        <v>690</v>
      </c>
      <c r="HN116" s="637" t="s">
        <v>690</v>
      </c>
      <c r="HO116" s="637" t="s">
        <v>690</v>
      </c>
      <c r="HP116" s="637" t="s">
        <v>690</v>
      </c>
      <c r="HQ116" s="637" t="s">
        <v>690</v>
      </c>
      <c r="HR116" s="637" t="s">
        <v>690</v>
      </c>
      <c r="HS116" s="637" t="s">
        <v>690</v>
      </c>
      <c r="HT116" s="637" t="s">
        <v>690</v>
      </c>
      <c r="HU116" s="637" t="s">
        <v>690</v>
      </c>
      <c r="HV116" s="637" t="s">
        <v>690</v>
      </c>
      <c r="HW116" s="637" t="s">
        <v>690</v>
      </c>
      <c r="HX116" s="637" t="s">
        <v>690</v>
      </c>
      <c r="HY116" s="637" t="s">
        <v>690</v>
      </c>
      <c r="HZ116" s="637" t="s">
        <v>690</v>
      </c>
      <c r="IA116" s="637" t="s">
        <v>690</v>
      </c>
      <c r="IB116" s="637" t="s">
        <v>690</v>
      </c>
      <c r="IC116" s="637" t="s">
        <v>690</v>
      </c>
      <c r="ID116" s="637" t="s">
        <v>690</v>
      </c>
      <c r="IE116" s="637" t="s">
        <v>690</v>
      </c>
      <c r="IF116" s="637" t="s">
        <v>690</v>
      </c>
      <c r="IG116" s="637" t="s">
        <v>690</v>
      </c>
      <c r="IH116" s="637" t="s">
        <v>690</v>
      </c>
      <c r="II116" s="637" t="s">
        <v>690</v>
      </c>
      <c r="IJ116" s="637" t="s">
        <v>690</v>
      </c>
      <c r="IK116" s="637" t="s">
        <v>690</v>
      </c>
      <c r="IL116" s="637" t="s">
        <v>690</v>
      </c>
      <c r="IM116" s="637" t="s">
        <v>690</v>
      </c>
      <c r="IN116" s="637" t="s">
        <v>690</v>
      </c>
      <c r="IO116" s="637" t="s">
        <v>690</v>
      </c>
      <c r="IP116" s="637" t="s">
        <v>690</v>
      </c>
      <c r="IQ116" s="637" t="s">
        <v>690</v>
      </c>
      <c r="IR116" s="637" t="s">
        <v>690</v>
      </c>
      <c r="IS116" s="637" t="s">
        <v>690</v>
      </c>
      <c r="IT116" s="637" t="s">
        <v>690</v>
      </c>
      <c r="IU116" s="637" t="s">
        <v>690</v>
      </c>
      <c r="IV116" s="637" t="s">
        <v>690</v>
      </c>
      <c r="IW116" s="637" t="s">
        <v>690</v>
      </c>
      <c r="IX116" s="637" t="s">
        <v>690</v>
      </c>
      <c r="IY116" s="637" t="s">
        <v>690</v>
      </c>
      <c r="IZ116" s="637" t="s">
        <v>690</v>
      </c>
      <c r="JA116" s="637" t="s">
        <v>690</v>
      </c>
      <c r="JB116" s="637" t="s">
        <v>690</v>
      </c>
      <c r="JC116" s="637" t="s">
        <v>690</v>
      </c>
      <c r="JD116" s="637" t="s">
        <v>690</v>
      </c>
      <c r="JE116" s="637" t="s">
        <v>690</v>
      </c>
      <c r="JF116" s="637" t="s">
        <v>690</v>
      </c>
      <c r="JG116" s="637" t="s">
        <v>690</v>
      </c>
      <c r="JH116" s="637" t="s">
        <v>690</v>
      </c>
      <c r="JI116" s="637" t="s">
        <v>690</v>
      </c>
      <c r="JJ116" s="637" t="s">
        <v>690</v>
      </c>
      <c r="JK116" s="637" t="s">
        <v>690</v>
      </c>
      <c r="JL116" s="637" t="s">
        <v>690</v>
      </c>
      <c r="JM116" s="637" t="s">
        <v>690</v>
      </c>
      <c r="JN116" s="637" t="s">
        <v>690</v>
      </c>
      <c r="JO116" s="637" t="s">
        <v>690</v>
      </c>
      <c r="JP116" s="637" t="s">
        <v>690</v>
      </c>
      <c r="JQ116" s="637" t="s">
        <v>690</v>
      </c>
      <c r="JR116" s="637" t="s">
        <v>690</v>
      </c>
      <c r="JS116" s="637" t="s">
        <v>690</v>
      </c>
      <c r="JT116" s="637" t="s">
        <v>690</v>
      </c>
      <c r="JU116" s="637" t="s">
        <v>690</v>
      </c>
      <c r="JV116" s="637" t="s">
        <v>690</v>
      </c>
      <c r="JW116" s="637" t="s">
        <v>690</v>
      </c>
      <c r="JX116" s="637" t="s">
        <v>690</v>
      </c>
      <c r="JY116" s="637" t="s">
        <v>690</v>
      </c>
      <c r="JZ116" s="637" t="s">
        <v>690</v>
      </c>
      <c r="KA116" s="637" t="s">
        <v>690</v>
      </c>
      <c r="KB116" s="637" t="s">
        <v>690</v>
      </c>
      <c r="KC116" s="637" t="s">
        <v>690</v>
      </c>
      <c r="KD116" s="637" t="s">
        <v>690</v>
      </c>
      <c r="KE116" s="637" t="s">
        <v>690</v>
      </c>
      <c r="KF116" s="637" t="s">
        <v>690</v>
      </c>
      <c r="KG116" s="637" t="s">
        <v>690</v>
      </c>
      <c r="KH116" s="637" t="s">
        <v>690</v>
      </c>
      <c r="KI116" s="637" t="s">
        <v>690</v>
      </c>
      <c r="KJ116" s="637" t="s">
        <v>690</v>
      </c>
      <c r="KK116" s="637" t="s">
        <v>690</v>
      </c>
      <c r="KL116" s="637" t="s">
        <v>690</v>
      </c>
      <c r="KM116" s="637" t="s">
        <v>690</v>
      </c>
      <c r="KN116" s="637" t="s">
        <v>690</v>
      </c>
      <c r="KO116" s="637" t="s">
        <v>690</v>
      </c>
      <c r="KP116" s="637" t="s">
        <v>690</v>
      </c>
      <c r="KQ116" s="637" t="s">
        <v>690</v>
      </c>
      <c r="KR116" s="637" t="s">
        <v>690</v>
      </c>
      <c r="KS116" s="637" t="s">
        <v>690</v>
      </c>
      <c r="KT116" s="637" t="s">
        <v>690</v>
      </c>
      <c r="KU116" s="637" t="s">
        <v>690</v>
      </c>
      <c r="KV116" s="637" t="s">
        <v>690</v>
      </c>
      <c r="KW116" s="637" t="s">
        <v>690</v>
      </c>
      <c r="KX116" s="637" t="s">
        <v>690</v>
      </c>
      <c r="KY116" s="637" t="s">
        <v>690</v>
      </c>
      <c r="KZ116" s="637" t="s">
        <v>690</v>
      </c>
      <c r="LA116" s="637" t="s">
        <v>690</v>
      </c>
      <c r="LB116" s="637" t="s">
        <v>690</v>
      </c>
      <c r="LC116" s="637" t="s">
        <v>690</v>
      </c>
      <c r="LD116" s="637" t="s">
        <v>690</v>
      </c>
      <c r="LE116" s="637" t="s">
        <v>690</v>
      </c>
      <c r="LF116" s="637" t="s">
        <v>690</v>
      </c>
      <c r="LG116" s="637" t="s">
        <v>690</v>
      </c>
      <c r="LH116" s="637" t="s">
        <v>690</v>
      </c>
      <c r="LI116" s="637" t="s">
        <v>690</v>
      </c>
      <c r="LJ116" s="637" t="s">
        <v>690</v>
      </c>
      <c r="LK116" s="637" t="s">
        <v>690</v>
      </c>
      <c r="LL116" s="637" t="s">
        <v>690</v>
      </c>
      <c r="LM116" s="637" t="s">
        <v>690</v>
      </c>
      <c r="LN116" s="637" t="s">
        <v>690</v>
      </c>
      <c r="LO116" s="637" t="s">
        <v>690</v>
      </c>
      <c r="LP116" s="637" t="s">
        <v>690</v>
      </c>
      <c r="LQ116" s="637" t="s">
        <v>690</v>
      </c>
      <c r="LR116" s="637" t="s">
        <v>690</v>
      </c>
      <c r="LS116" s="637" t="s">
        <v>690</v>
      </c>
      <c r="LT116" s="637" t="s">
        <v>690</v>
      </c>
      <c r="LU116" s="637" t="s">
        <v>690</v>
      </c>
      <c r="LV116" s="637" t="s">
        <v>690</v>
      </c>
      <c r="LW116" s="637" t="s">
        <v>690</v>
      </c>
      <c r="LX116" s="637" t="s">
        <v>690</v>
      </c>
      <c r="LY116" s="637" t="s">
        <v>690</v>
      </c>
      <c r="LZ116" s="637" t="s">
        <v>690</v>
      </c>
      <c r="MA116" s="637" t="s">
        <v>690</v>
      </c>
      <c r="MB116" s="637" t="s">
        <v>690</v>
      </c>
      <c r="MC116" s="637" t="s">
        <v>690</v>
      </c>
      <c r="MD116" s="637" t="s">
        <v>690</v>
      </c>
      <c r="ME116" s="637" t="s">
        <v>690</v>
      </c>
      <c r="MF116" s="637" t="s">
        <v>690</v>
      </c>
      <c r="MG116" s="637" t="s">
        <v>690</v>
      </c>
      <c r="MH116" s="637" t="s">
        <v>690</v>
      </c>
      <c r="MI116" s="637" t="s">
        <v>690</v>
      </c>
      <c r="MJ116" s="637" t="s">
        <v>690</v>
      </c>
      <c r="MK116" s="637" t="s">
        <v>690</v>
      </c>
      <c r="ML116" s="637" t="s">
        <v>690</v>
      </c>
      <c r="MM116" s="637" t="s">
        <v>690</v>
      </c>
      <c r="MN116" s="637" t="s">
        <v>690</v>
      </c>
      <c r="MO116" s="637" t="s">
        <v>690</v>
      </c>
      <c r="MP116" s="637" t="s">
        <v>690</v>
      </c>
      <c r="MQ116" s="637" t="s">
        <v>690</v>
      </c>
      <c r="MR116" s="637" t="s">
        <v>690</v>
      </c>
      <c r="MS116" s="637" t="s">
        <v>690</v>
      </c>
      <c r="MT116" s="637" t="s">
        <v>690</v>
      </c>
      <c r="MU116" s="637" t="s">
        <v>690</v>
      </c>
      <c r="MV116" s="637" t="s">
        <v>690</v>
      </c>
      <c r="MW116" s="637" t="s">
        <v>690</v>
      </c>
      <c r="MX116" s="637" t="s">
        <v>690</v>
      </c>
      <c r="MY116" s="637" t="s">
        <v>690</v>
      </c>
      <c r="MZ116" s="637" t="s">
        <v>690</v>
      </c>
      <c r="NA116" s="637" t="s">
        <v>690</v>
      </c>
      <c r="NB116" s="637" t="s">
        <v>690</v>
      </c>
      <c r="NC116" s="637" t="s">
        <v>690</v>
      </c>
      <c r="ND116" s="637" t="s">
        <v>690</v>
      </c>
      <c r="NE116" s="637" t="s">
        <v>690</v>
      </c>
      <c r="NF116" s="637" t="s">
        <v>690</v>
      </c>
      <c r="NG116" s="637" t="s">
        <v>690</v>
      </c>
      <c r="NH116" s="637" t="s">
        <v>690</v>
      </c>
      <c r="NI116" s="637" t="s">
        <v>690</v>
      </c>
      <c r="NJ116" s="637" t="s">
        <v>690</v>
      </c>
      <c r="NK116" s="637" t="s">
        <v>690</v>
      </c>
      <c r="NL116" s="637" t="s">
        <v>690</v>
      </c>
      <c r="NM116" s="637" t="s">
        <v>690</v>
      </c>
      <c r="NN116" s="637" t="s">
        <v>690</v>
      </c>
      <c r="NO116" s="637" t="s">
        <v>690</v>
      </c>
      <c r="NP116" s="637" t="s">
        <v>690</v>
      </c>
      <c r="NQ116" s="637" t="s">
        <v>690</v>
      </c>
      <c r="NR116" s="637" t="s">
        <v>690</v>
      </c>
      <c r="NS116" s="637" t="s">
        <v>690</v>
      </c>
      <c r="NT116" s="637" t="s">
        <v>690</v>
      </c>
      <c r="NU116" s="637" t="s">
        <v>690</v>
      </c>
      <c r="NV116" s="637" t="s">
        <v>690</v>
      </c>
      <c r="NW116" s="637" t="s">
        <v>690</v>
      </c>
      <c r="NX116" s="637" t="s">
        <v>690</v>
      </c>
      <c r="NY116" s="637" t="s">
        <v>690</v>
      </c>
      <c r="NZ116" s="637" t="s">
        <v>690</v>
      </c>
      <c r="OA116" s="637" t="s">
        <v>690</v>
      </c>
      <c r="OB116" s="637" t="s">
        <v>690</v>
      </c>
      <c r="OC116" s="637" t="s">
        <v>690</v>
      </c>
      <c r="OD116" s="637" t="s">
        <v>690</v>
      </c>
      <c r="OE116" s="637" t="s">
        <v>690</v>
      </c>
      <c r="OF116" s="637" t="s">
        <v>690</v>
      </c>
      <c r="OG116" s="637" t="s">
        <v>690</v>
      </c>
      <c r="OH116" s="637" t="s">
        <v>690</v>
      </c>
      <c r="OI116" s="637" t="s">
        <v>690</v>
      </c>
      <c r="OJ116" s="637" t="s">
        <v>690</v>
      </c>
      <c r="OK116" s="637" t="s">
        <v>690</v>
      </c>
      <c r="OL116" s="637" t="s">
        <v>690</v>
      </c>
      <c r="OM116" s="637" t="s">
        <v>690</v>
      </c>
      <c r="ON116" s="637" t="s">
        <v>690</v>
      </c>
      <c r="OO116" s="637" t="s">
        <v>690</v>
      </c>
      <c r="OP116" s="637" t="s">
        <v>690</v>
      </c>
      <c r="OQ116" s="637" t="s">
        <v>690</v>
      </c>
      <c r="OR116" s="637" t="s">
        <v>690</v>
      </c>
      <c r="OS116" s="637" t="s">
        <v>690</v>
      </c>
      <c r="OT116" s="637" t="s">
        <v>690</v>
      </c>
      <c r="OU116" s="637" t="s">
        <v>690</v>
      </c>
      <c r="OV116" s="637" t="s">
        <v>690</v>
      </c>
      <c r="OW116" s="637" t="s">
        <v>690</v>
      </c>
      <c r="OX116" s="637" t="s">
        <v>690</v>
      </c>
      <c r="OY116" s="637" t="s">
        <v>690</v>
      </c>
      <c r="OZ116" s="637" t="s">
        <v>690</v>
      </c>
      <c r="PA116" s="637" t="s">
        <v>690</v>
      </c>
      <c r="PB116" s="637" t="s">
        <v>690</v>
      </c>
      <c r="PC116" s="637" t="s">
        <v>690</v>
      </c>
      <c r="PD116" s="637" t="s">
        <v>690</v>
      </c>
      <c r="PE116" s="637" t="s">
        <v>690</v>
      </c>
      <c r="PF116" s="637" t="s">
        <v>690</v>
      </c>
      <c r="PG116" s="637" t="s">
        <v>690</v>
      </c>
      <c r="PH116" s="637" t="s">
        <v>690</v>
      </c>
      <c r="PI116" s="637" t="s">
        <v>690</v>
      </c>
      <c r="PJ116" s="637" t="s">
        <v>690</v>
      </c>
      <c r="PK116" s="637" t="s">
        <v>690</v>
      </c>
      <c r="PL116" s="637" t="s">
        <v>690</v>
      </c>
      <c r="PM116" s="637" t="s">
        <v>690</v>
      </c>
      <c r="PN116" s="637" t="s">
        <v>690</v>
      </c>
      <c r="PO116" s="637" t="s">
        <v>690</v>
      </c>
      <c r="PP116" s="637" t="s">
        <v>690</v>
      </c>
      <c r="PQ116" s="637" t="s">
        <v>690</v>
      </c>
      <c r="PR116" s="637" t="s">
        <v>690</v>
      </c>
      <c r="PS116" s="637" t="s">
        <v>690</v>
      </c>
      <c r="PT116" s="637" t="s">
        <v>690</v>
      </c>
      <c r="PU116" s="637" t="s">
        <v>690</v>
      </c>
      <c r="PV116" s="637" t="s">
        <v>690</v>
      </c>
      <c r="PW116" s="637" t="s">
        <v>690</v>
      </c>
      <c r="PX116" s="637" t="s">
        <v>690</v>
      </c>
      <c r="PY116" s="637" t="s">
        <v>690</v>
      </c>
      <c r="PZ116" s="637" t="s">
        <v>690</v>
      </c>
      <c r="QA116" s="637" t="s">
        <v>690</v>
      </c>
      <c r="QB116" s="637" t="s">
        <v>690</v>
      </c>
      <c r="QC116" s="637" t="s">
        <v>690</v>
      </c>
      <c r="QD116" s="637" t="s">
        <v>690</v>
      </c>
      <c r="QE116" s="637" t="s">
        <v>690</v>
      </c>
      <c r="QF116" s="637" t="s">
        <v>690</v>
      </c>
      <c r="QG116" s="637" t="s">
        <v>690</v>
      </c>
      <c r="QH116" s="637" t="s">
        <v>690</v>
      </c>
      <c r="QI116" s="637" t="s">
        <v>690</v>
      </c>
      <c r="QJ116" s="637" t="s">
        <v>690</v>
      </c>
      <c r="QK116" s="637" t="s">
        <v>690</v>
      </c>
      <c r="QL116" s="637" t="s">
        <v>690</v>
      </c>
      <c r="QM116" s="637" t="s">
        <v>690</v>
      </c>
      <c r="QN116" s="637" t="s">
        <v>690</v>
      </c>
      <c r="QO116" s="637" t="s">
        <v>690</v>
      </c>
      <c r="QP116" s="637" t="s">
        <v>690</v>
      </c>
      <c r="QQ116" s="637" t="s">
        <v>690</v>
      </c>
      <c r="QR116" s="637" t="s">
        <v>690</v>
      </c>
      <c r="QS116" s="637" t="s">
        <v>690</v>
      </c>
      <c r="QT116" s="637" t="s">
        <v>690</v>
      </c>
      <c r="QU116" s="637" t="s">
        <v>690</v>
      </c>
      <c r="QV116" s="637" t="s">
        <v>690</v>
      </c>
      <c r="QW116" s="637" t="s">
        <v>690</v>
      </c>
      <c r="QX116" s="637" t="s">
        <v>690</v>
      </c>
      <c r="QY116" s="637" t="s">
        <v>690</v>
      </c>
      <c r="QZ116" s="637" t="s">
        <v>690</v>
      </c>
      <c r="RA116" s="637" t="s">
        <v>690</v>
      </c>
      <c r="RB116" s="637" t="s">
        <v>690</v>
      </c>
      <c r="RC116" s="637" t="s">
        <v>690</v>
      </c>
      <c r="RD116" s="637" t="s">
        <v>690</v>
      </c>
      <c r="RE116" s="637" t="s">
        <v>690</v>
      </c>
      <c r="RF116" s="637" t="s">
        <v>690</v>
      </c>
      <c r="RG116" s="637" t="s">
        <v>690</v>
      </c>
      <c r="RH116" s="637" t="s">
        <v>690</v>
      </c>
      <c r="RI116" s="637" t="s">
        <v>690</v>
      </c>
      <c r="RJ116" s="637" t="s">
        <v>690</v>
      </c>
      <c r="RK116" s="637" t="s">
        <v>690</v>
      </c>
      <c r="RL116" s="637" t="s">
        <v>690</v>
      </c>
      <c r="RM116" s="637" t="s">
        <v>690</v>
      </c>
      <c r="RN116" s="637" t="s">
        <v>690</v>
      </c>
      <c r="RO116" s="637" t="s">
        <v>690</v>
      </c>
      <c r="RP116" s="637" t="s">
        <v>690</v>
      </c>
      <c r="RQ116" s="637" t="s">
        <v>690</v>
      </c>
      <c r="RR116" s="637" t="s">
        <v>690</v>
      </c>
      <c r="RS116" s="637" t="s">
        <v>690</v>
      </c>
      <c r="RT116" s="637" t="s">
        <v>690</v>
      </c>
      <c r="RU116" s="637" t="s">
        <v>690</v>
      </c>
      <c r="RV116" s="637" t="s">
        <v>690</v>
      </c>
      <c r="RW116" s="637" t="s">
        <v>690</v>
      </c>
      <c r="RX116" s="637" t="s">
        <v>690</v>
      </c>
      <c r="RY116" s="637" t="s">
        <v>690</v>
      </c>
      <c r="RZ116" s="637" t="s">
        <v>690</v>
      </c>
      <c r="SA116" s="637" t="s">
        <v>690</v>
      </c>
      <c r="SB116" s="637" t="s">
        <v>690</v>
      </c>
      <c r="SC116" s="637" t="s">
        <v>690</v>
      </c>
      <c r="SD116" s="637" t="s">
        <v>690</v>
      </c>
      <c r="SE116" s="637" t="s">
        <v>690</v>
      </c>
      <c r="SF116" s="637" t="s">
        <v>690</v>
      </c>
      <c r="SG116" s="637" t="s">
        <v>690</v>
      </c>
      <c r="SH116" s="637" t="s">
        <v>690</v>
      </c>
      <c r="SI116" s="637" t="s">
        <v>690</v>
      </c>
      <c r="SJ116" s="637" t="s">
        <v>690</v>
      </c>
      <c r="SK116" s="637" t="s">
        <v>690</v>
      </c>
      <c r="SL116" s="637" t="s">
        <v>690</v>
      </c>
      <c r="SM116" s="637" t="s">
        <v>690</v>
      </c>
      <c r="SN116" s="637" t="s">
        <v>690</v>
      </c>
      <c r="SO116" s="637" t="s">
        <v>690</v>
      </c>
      <c r="SP116" s="637" t="s">
        <v>690</v>
      </c>
      <c r="SQ116" s="637" t="s">
        <v>690</v>
      </c>
      <c r="SR116" s="637" t="s">
        <v>690</v>
      </c>
      <c r="SS116" s="637" t="s">
        <v>690</v>
      </c>
      <c r="ST116" s="637" t="s">
        <v>690</v>
      </c>
      <c r="SU116" s="637" t="s">
        <v>690</v>
      </c>
      <c r="SV116" s="637" t="s">
        <v>690</v>
      </c>
      <c r="SW116" s="637" t="s">
        <v>690</v>
      </c>
      <c r="SX116" s="637" t="s">
        <v>690</v>
      </c>
      <c r="SY116" s="637" t="s">
        <v>690</v>
      </c>
      <c r="SZ116" s="637" t="s">
        <v>690</v>
      </c>
      <c r="TA116" s="637" t="s">
        <v>690</v>
      </c>
      <c r="TB116" s="637" t="s">
        <v>690</v>
      </c>
      <c r="TC116" s="637" t="s">
        <v>690</v>
      </c>
      <c r="TD116" s="637" t="s">
        <v>690</v>
      </c>
      <c r="TE116" s="637" t="s">
        <v>690</v>
      </c>
      <c r="TF116" s="637" t="s">
        <v>690</v>
      </c>
      <c r="TG116" s="637" t="s">
        <v>690</v>
      </c>
      <c r="TH116" s="637" t="s">
        <v>690</v>
      </c>
      <c r="TI116" s="637" t="s">
        <v>690</v>
      </c>
      <c r="TJ116" s="637" t="s">
        <v>690</v>
      </c>
      <c r="TK116" s="637" t="s">
        <v>690</v>
      </c>
      <c r="TL116" s="637" t="s">
        <v>690</v>
      </c>
      <c r="TM116" s="637" t="s">
        <v>690</v>
      </c>
      <c r="TN116" s="637" t="s">
        <v>690</v>
      </c>
      <c r="TO116" s="637" t="s">
        <v>690</v>
      </c>
      <c r="TP116" s="637" t="s">
        <v>690</v>
      </c>
      <c r="TQ116" s="637" t="s">
        <v>690</v>
      </c>
      <c r="TR116" s="637" t="s">
        <v>690</v>
      </c>
      <c r="TS116" s="637" t="s">
        <v>690</v>
      </c>
      <c r="TT116" s="637" t="s">
        <v>690</v>
      </c>
      <c r="TU116" s="637" t="s">
        <v>690</v>
      </c>
      <c r="TV116" s="637" t="s">
        <v>690</v>
      </c>
      <c r="TW116" s="637" t="s">
        <v>690</v>
      </c>
      <c r="TX116" s="637" t="s">
        <v>690</v>
      </c>
      <c r="TY116" s="637" t="s">
        <v>690</v>
      </c>
      <c r="TZ116" s="637" t="s">
        <v>690</v>
      </c>
      <c r="UA116" s="637" t="s">
        <v>690</v>
      </c>
      <c r="UB116" s="637" t="s">
        <v>690</v>
      </c>
      <c r="UC116" s="637" t="s">
        <v>690</v>
      </c>
      <c r="UD116" s="637" t="s">
        <v>690</v>
      </c>
      <c r="UE116" s="637" t="s">
        <v>690</v>
      </c>
      <c r="UF116" s="637" t="s">
        <v>690</v>
      </c>
      <c r="UG116" s="637" t="s">
        <v>690</v>
      </c>
      <c r="UH116" s="637" t="s">
        <v>690</v>
      </c>
      <c r="UI116" s="637" t="s">
        <v>690</v>
      </c>
      <c r="UJ116" s="637" t="s">
        <v>690</v>
      </c>
      <c r="UK116" s="637" t="s">
        <v>690</v>
      </c>
      <c r="UL116" s="637" t="s">
        <v>690</v>
      </c>
      <c r="UM116" s="637" t="s">
        <v>690</v>
      </c>
      <c r="UN116" s="637" t="s">
        <v>690</v>
      </c>
      <c r="UO116" s="637" t="s">
        <v>690</v>
      </c>
      <c r="UP116" s="637" t="s">
        <v>690</v>
      </c>
      <c r="UQ116" s="637" t="s">
        <v>690</v>
      </c>
      <c r="UR116" s="637" t="s">
        <v>690</v>
      </c>
      <c r="US116" s="637" t="s">
        <v>690</v>
      </c>
      <c r="UT116" s="637" t="s">
        <v>690</v>
      </c>
      <c r="UU116" s="637" t="s">
        <v>690</v>
      </c>
      <c r="UV116" s="637" t="s">
        <v>690</v>
      </c>
      <c r="UW116" s="637" t="s">
        <v>690</v>
      </c>
      <c r="UX116" s="637" t="s">
        <v>690</v>
      </c>
      <c r="UY116" s="637" t="s">
        <v>690</v>
      </c>
      <c r="UZ116" s="637" t="s">
        <v>690</v>
      </c>
      <c r="VA116" s="637" t="s">
        <v>690</v>
      </c>
      <c r="VB116" s="637" t="s">
        <v>690</v>
      </c>
      <c r="VC116" s="637" t="s">
        <v>690</v>
      </c>
      <c r="VD116" s="637" t="s">
        <v>690</v>
      </c>
      <c r="VE116" s="637" t="s">
        <v>690</v>
      </c>
      <c r="VF116" s="637" t="s">
        <v>690</v>
      </c>
      <c r="VG116" s="637" t="s">
        <v>690</v>
      </c>
      <c r="VH116" s="637" t="s">
        <v>690</v>
      </c>
      <c r="VI116" s="637" t="s">
        <v>690</v>
      </c>
      <c r="VJ116" s="637" t="s">
        <v>690</v>
      </c>
      <c r="VK116" s="637" t="s">
        <v>690</v>
      </c>
      <c r="VL116" s="637" t="s">
        <v>690</v>
      </c>
      <c r="VM116" s="637" t="s">
        <v>690</v>
      </c>
      <c r="VN116" s="637" t="s">
        <v>690</v>
      </c>
      <c r="VO116" s="637" t="s">
        <v>690</v>
      </c>
      <c r="VP116" s="637" t="s">
        <v>690</v>
      </c>
      <c r="VQ116" s="637" t="s">
        <v>690</v>
      </c>
      <c r="VR116" s="637" t="s">
        <v>690</v>
      </c>
      <c r="VS116" s="637" t="s">
        <v>690</v>
      </c>
      <c r="VT116" s="637" t="s">
        <v>690</v>
      </c>
      <c r="VU116" s="637" t="s">
        <v>690</v>
      </c>
      <c r="VV116" s="637" t="s">
        <v>690</v>
      </c>
      <c r="VW116" s="637" t="s">
        <v>690</v>
      </c>
      <c r="VX116" s="637" t="s">
        <v>690</v>
      </c>
      <c r="VY116" s="637" t="s">
        <v>690</v>
      </c>
      <c r="VZ116" s="637" t="s">
        <v>690</v>
      </c>
      <c r="WA116" s="637" t="s">
        <v>690</v>
      </c>
      <c r="WB116" s="637" t="s">
        <v>690</v>
      </c>
      <c r="WC116" s="637" t="s">
        <v>690</v>
      </c>
      <c r="WD116" s="637" t="s">
        <v>690</v>
      </c>
      <c r="WE116" s="637" t="s">
        <v>690</v>
      </c>
      <c r="WF116" s="637" t="s">
        <v>690</v>
      </c>
      <c r="WG116" s="637" t="s">
        <v>690</v>
      </c>
      <c r="WH116" s="637" t="s">
        <v>690</v>
      </c>
      <c r="WI116" s="637" t="s">
        <v>690</v>
      </c>
      <c r="WJ116" s="637" t="s">
        <v>690</v>
      </c>
      <c r="WK116" s="637" t="s">
        <v>690</v>
      </c>
      <c r="WL116" s="637" t="s">
        <v>690</v>
      </c>
      <c r="WM116" s="637" t="s">
        <v>690</v>
      </c>
      <c r="WN116" s="637" t="s">
        <v>690</v>
      </c>
      <c r="WO116" s="637" t="s">
        <v>690</v>
      </c>
      <c r="WP116" s="637" t="s">
        <v>690</v>
      </c>
      <c r="WQ116" s="637" t="s">
        <v>690</v>
      </c>
      <c r="WR116" s="637" t="s">
        <v>690</v>
      </c>
      <c r="WS116" s="637" t="s">
        <v>690</v>
      </c>
      <c r="WT116" s="637" t="s">
        <v>690</v>
      </c>
      <c r="WU116" s="637" t="s">
        <v>690</v>
      </c>
      <c r="WV116" s="637" t="s">
        <v>690</v>
      </c>
      <c r="WW116" s="637" t="s">
        <v>690</v>
      </c>
      <c r="WX116" s="637" t="s">
        <v>690</v>
      </c>
      <c r="WY116" s="637" t="s">
        <v>690</v>
      </c>
      <c r="WZ116" s="637" t="s">
        <v>690</v>
      </c>
      <c r="XA116" s="637" t="s">
        <v>690</v>
      </c>
      <c r="XB116" s="637" t="s">
        <v>690</v>
      </c>
      <c r="XC116" s="637" t="s">
        <v>690</v>
      </c>
      <c r="XD116" s="637" t="s">
        <v>690</v>
      </c>
      <c r="XE116" s="637" t="s">
        <v>690</v>
      </c>
      <c r="XF116" s="637" t="s">
        <v>690</v>
      </c>
      <c r="XG116" s="637" t="s">
        <v>690</v>
      </c>
      <c r="XH116" s="637" t="s">
        <v>690</v>
      </c>
      <c r="XI116" s="637" t="s">
        <v>690</v>
      </c>
      <c r="XJ116" s="637" t="s">
        <v>690</v>
      </c>
      <c r="XK116" s="637" t="s">
        <v>690</v>
      </c>
      <c r="XL116" s="637" t="s">
        <v>690</v>
      </c>
      <c r="XM116" s="637" t="s">
        <v>690</v>
      </c>
      <c r="XN116" s="637" t="s">
        <v>690</v>
      </c>
      <c r="XO116" s="637" t="s">
        <v>690</v>
      </c>
      <c r="XP116" s="637" t="s">
        <v>690</v>
      </c>
      <c r="XQ116" s="637" t="s">
        <v>690</v>
      </c>
      <c r="XR116" s="637" t="s">
        <v>690</v>
      </c>
      <c r="XS116" s="637" t="s">
        <v>690</v>
      </c>
      <c r="XT116" s="637" t="s">
        <v>690</v>
      </c>
      <c r="XU116" s="637" t="s">
        <v>690</v>
      </c>
      <c r="XV116" s="637" t="s">
        <v>690</v>
      </c>
      <c r="XW116" s="637" t="s">
        <v>690</v>
      </c>
      <c r="XX116" s="637" t="s">
        <v>690</v>
      </c>
      <c r="XY116" s="637" t="s">
        <v>690</v>
      </c>
      <c r="XZ116" s="637" t="s">
        <v>690</v>
      </c>
      <c r="YA116" s="637" t="s">
        <v>690</v>
      </c>
      <c r="YB116" s="637" t="s">
        <v>690</v>
      </c>
      <c r="YC116" s="637" t="s">
        <v>690</v>
      </c>
      <c r="YD116" s="637" t="s">
        <v>690</v>
      </c>
      <c r="YE116" s="637" t="s">
        <v>690</v>
      </c>
      <c r="YF116" s="637" t="s">
        <v>690</v>
      </c>
      <c r="YG116" s="637" t="s">
        <v>690</v>
      </c>
      <c r="YH116" s="637" t="s">
        <v>690</v>
      </c>
      <c r="YI116" s="637" t="s">
        <v>690</v>
      </c>
      <c r="YJ116" s="637" t="s">
        <v>690</v>
      </c>
      <c r="YK116" s="637" t="s">
        <v>690</v>
      </c>
      <c r="YL116" s="637" t="s">
        <v>690</v>
      </c>
      <c r="YM116" s="637" t="s">
        <v>690</v>
      </c>
      <c r="YN116" s="637" t="s">
        <v>690</v>
      </c>
      <c r="YO116" s="637" t="s">
        <v>690</v>
      </c>
      <c r="YP116" s="637" t="s">
        <v>690</v>
      </c>
      <c r="YQ116" s="637" t="s">
        <v>690</v>
      </c>
      <c r="YR116" s="637" t="s">
        <v>690</v>
      </c>
      <c r="YS116" s="637" t="s">
        <v>690</v>
      </c>
      <c r="YT116" s="637" t="s">
        <v>690</v>
      </c>
      <c r="YU116" s="637" t="s">
        <v>690</v>
      </c>
      <c r="YV116" s="637" t="s">
        <v>690</v>
      </c>
      <c r="YW116" s="637" t="s">
        <v>690</v>
      </c>
      <c r="YX116" s="637" t="s">
        <v>690</v>
      </c>
      <c r="YY116" s="637" t="s">
        <v>690</v>
      </c>
      <c r="YZ116" s="637" t="s">
        <v>690</v>
      </c>
      <c r="ZA116" s="637" t="s">
        <v>690</v>
      </c>
      <c r="ZB116" s="637" t="s">
        <v>690</v>
      </c>
      <c r="ZC116" s="637" t="s">
        <v>690</v>
      </c>
      <c r="ZD116" s="637" t="s">
        <v>690</v>
      </c>
      <c r="ZE116" s="637" t="s">
        <v>690</v>
      </c>
      <c r="ZF116" s="637" t="s">
        <v>690</v>
      </c>
      <c r="ZG116" s="637" t="s">
        <v>690</v>
      </c>
      <c r="ZH116" s="637" t="s">
        <v>690</v>
      </c>
      <c r="ZI116" s="637" t="s">
        <v>690</v>
      </c>
      <c r="ZJ116" s="637" t="s">
        <v>690</v>
      </c>
      <c r="ZK116" s="637" t="s">
        <v>690</v>
      </c>
      <c r="ZL116" s="637" t="s">
        <v>690</v>
      </c>
      <c r="ZM116" s="637" t="s">
        <v>690</v>
      </c>
      <c r="ZN116" s="637" t="s">
        <v>690</v>
      </c>
      <c r="ZO116" s="637" t="s">
        <v>690</v>
      </c>
      <c r="ZP116" s="637" t="s">
        <v>690</v>
      </c>
      <c r="ZQ116" s="637" t="s">
        <v>690</v>
      </c>
      <c r="ZR116" s="637" t="s">
        <v>690</v>
      </c>
      <c r="ZS116" s="637" t="s">
        <v>690</v>
      </c>
      <c r="ZT116" s="637" t="s">
        <v>690</v>
      </c>
      <c r="ZU116" s="637" t="s">
        <v>690</v>
      </c>
      <c r="ZV116" s="637" t="s">
        <v>690</v>
      </c>
      <c r="ZW116" s="637" t="s">
        <v>690</v>
      </c>
      <c r="ZX116" s="637" t="s">
        <v>690</v>
      </c>
      <c r="ZY116" s="637" t="s">
        <v>690</v>
      </c>
      <c r="ZZ116" s="637" t="s">
        <v>690</v>
      </c>
      <c r="AAA116" s="637" t="s">
        <v>690</v>
      </c>
      <c r="AAB116" s="637" t="s">
        <v>690</v>
      </c>
      <c r="AAC116" s="637" t="s">
        <v>690</v>
      </c>
      <c r="AAD116" s="637" t="s">
        <v>690</v>
      </c>
      <c r="AAE116" s="637" t="s">
        <v>690</v>
      </c>
      <c r="AAF116" s="637" t="s">
        <v>690</v>
      </c>
      <c r="AAG116" s="637" t="s">
        <v>690</v>
      </c>
      <c r="AAH116" s="637" t="s">
        <v>690</v>
      </c>
      <c r="AAI116" s="637" t="s">
        <v>690</v>
      </c>
      <c r="AAJ116" s="637" t="s">
        <v>690</v>
      </c>
      <c r="AAK116" s="637" t="s">
        <v>690</v>
      </c>
      <c r="AAL116" s="637" t="s">
        <v>690</v>
      </c>
      <c r="AAM116" s="637" t="s">
        <v>690</v>
      </c>
      <c r="AAN116" s="637" t="s">
        <v>690</v>
      </c>
      <c r="AAO116" s="637" t="s">
        <v>690</v>
      </c>
      <c r="AAP116" s="637" t="s">
        <v>690</v>
      </c>
      <c r="AAQ116" s="637" t="s">
        <v>690</v>
      </c>
      <c r="AAR116" s="637" t="s">
        <v>690</v>
      </c>
      <c r="AAS116" s="637" t="s">
        <v>690</v>
      </c>
      <c r="AAT116" s="637" t="s">
        <v>690</v>
      </c>
      <c r="AAU116" s="637" t="s">
        <v>690</v>
      </c>
      <c r="AAV116" s="637" t="s">
        <v>690</v>
      </c>
      <c r="AAW116" s="637" t="s">
        <v>690</v>
      </c>
      <c r="AAX116" s="637" t="s">
        <v>690</v>
      </c>
      <c r="AAY116" s="637" t="s">
        <v>690</v>
      </c>
      <c r="AAZ116" s="637" t="s">
        <v>690</v>
      </c>
      <c r="ABA116" s="637" t="s">
        <v>690</v>
      </c>
      <c r="ABB116" s="637" t="s">
        <v>690</v>
      </c>
      <c r="ABC116" s="637" t="s">
        <v>690</v>
      </c>
      <c r="ABD116" s="637" t="s">
        <v>690</v>
      </c>
      <c r="ABE116" s="637" t="s">
        <v>690</v>
      </c>
      <c r="ABF116" s="637" t="s">
        <v>690</v>
      </c>
      <c r="ABG116" s="637" t="s">
        <v>690</v>
      </c>
      <c r="ABH116" s="637" t="s">
        <v>690</v>
      </c>
      <c r="ABI116" s="637" t="s">
        <v>690</v>
      </c>
      <c r="ABJ116" s="637" t="s">
        <v>690</v>
      </c>
      <c r="ABK116" s="637" t="s">
        <v>690</v>
      </c>
      <c r="ABL116" s="637" t="s">
        <v>690</v>
      </c>
      <c r="ABM116" s="637" t="s">
        <v>690</v>
      </c>
      <c r="ABN116" s="637" t="s">
        <v>690</v>
      </c>
      <c r="ABO116" s="637" t="s">
        <v>690</v>
      </c>
      <c r="ABP116" s="637" t="s">
        <v>690</v>
      </c>
      <c r="ABQ116" s="637" t="s">
        <v>690</v>
      </c>
      <c r="ABR116" s="637" t="s">
        <v>690</v>
      </c>
      <c r="ABS116" s="637" t="s">
        <v>690</v>
      </c>
      <c r="ABT116" s="637" t="s">
        <v>690</v>
      </c>
      <c r="ABU116" s="637" t="s">
        <v>690</v>
      </c>
      <c r="ABV116" s="637" t="s">
        <v>690</v>
      </c>
      <c r="ABW116" s="637" t="s">
        <v>690</v>
      </c>
      <c r="ABX116" s="637" t="s">
        <v>690</v>
      </c>
      <c r="ABY116" s="637" t="s">
        <v>690</v>
      </c>
      <c r="ABZ116" s="637" t="s">
        <v>690</v>
      </c>
      <c r="ACA116" s="637" t="s">
        <v>690</v>
      </c>
      <c r="ACB116" s="637" t="s">
        <v>690</v>
      </c>
      <c r="ACC116" s="637" t="s">
        <v>690</v>
      </c>
      <c r="ACD116" s="637" t="s">
        <v>690</v>
      </c>
      <c r="ACE116" s="637" t="s">
        <v>690</v>
      </c>
      <c r="ACF116" s="637" t="s">
        <v>690</v>
      </c>
      <c r="ACG116" s="637" t="s">
        <v>690</v>
      </c>
      <c r="ACH116" s="637" t="s">
        <v>690</v>
      </c>
      <c r="ACI116" s="637" t="s">
        <v>690</v>
      </c>
      <c r="ACJ116" s="637" t="s">
        <v>690</v>
      </c>
      <c r="ACK116" s="637" t="s">
        <v>690</v>
      </c>
      <c r="ACL116" s="637" t="s">
        <v>690</v>
      </c>
      <c r="ACM116" s="637" t="s">
        <v>690</v>
      </c>
      <c r="ACN116" s="637" t="s">
        <v>690</v>
      </c>
      <c r="ACO116" s="637" t="s">
        <v>690</v>
      </c>
      <c r="ACP116" s="637" t="s">
        <v>690</v>
      </c>
      <c r="ACQ116" s="637" t="s">
        <v>690</v>
      </c>
      <c r="ACR116" s="637" t="s">
        <v>690</v>
      </c>
      <c r="ACS116" s="637" t="s">
        <v>690</v>
      </c>
      <c r="ACT116" s="637" t="s">
        <v>690</v>
      </c>
      <c r="ACU116" s="637" t="s">
        <v>690</v>
      </c>
      <c r="ACV116" s="637" t="s">
        <v>690</v>
      </c>
      <c r="ACW116" s="637" t="s">
        <v>690</v>
      </c>
      <c r="ACX116" s="637" t="s">
        <v>690</v>
      </c>
      <c r="ACY116" s="637" t="s">
        <v>690</v>
      </c>
      <c r="ACZ116" s="637" t="s">
        <v>690</v>
      </c>
      <c r="ADA116" s="637" t="s">
        <v>690</v>
      </c>
      <c r="ADB116" s="637" t="s">
        <v>690</v>
      </c>
      <c r="ADC116" s="637" t="s">
        <v>690</v>
      </c>
      <c r="ADD116" s="637" t="s">
        <v>690</v>
      </c>
      <c r="ADE116" s="637" t="s">
        <v>690</v>
      </c>
      <c r="ADF116" s="637" t="s">
        <v>690</v>
      </c>
      <c r="ADG116" s="637" t="s">
        <v>690</v>
      </c>
      <c r="ADH116" s="637" t="s">
        <v>690</v>
      </c>
      <c r="ADI116" s="637" t="s">
        <v>690</v>
      </c>
      <c r="ADJ116" s="637" t="s">
        <v>690</v>
      </c>
      <c r="ADK116" s="637" t="s">
        <v>690</v>
      </c>
      <c r="ADL116" s="637" t="s">
        <v>690</v>
      </c>
      <c r="ADM116" s="637" t="s">
        <v>690</v>
      </c>
      <c r="ADN116" s="637" t="s">
        <v>690</v>
      </c>
      <c r="ADO116" s="637" t="s">
        <v>690</v>
      </c>
      <c r="ADP116" s="637" t="s">
        <v>690</v>
      </c>
      <c r="ADQ116" s="637" t="s">
        <v>690</v>
      </c>
      <c r="ADR116" s="637" t="s">
        <v>690</v>
      </c>
      <c r="ADS116" s="637" t="s">
        <v>690</v>
      </c>
      <c r="ADT116" s="637" t="s">
        <v>690</v>
      </c>
      <c r="ADU116" s="637" t="s">
        <v>690</v>
      </c>
      <c r="ADV116" s="637" t="s">
        <v>690</v>
      </c>
      <c r="ADW116" s="637" t="s">
        <v>690</v>
      </c>
      <c r="ADX116" s="637" t="s">
        <v>690</v>
      </c>
      <c r="ADY116" s="637" t="s">
        <v>690</v>
      </c>
      <c r="ADZ116" s="637" t="s">
        <v>690</v>
      </c>
      <c r="AEA116" s="637" t="s">
        <v>690</v>
      </c>
      <c r="AEB116" s="637" t="s">
        <v>690</v>
      </c>
      <c r="AEC116" s="637" t="s">
        <v>690</v>
      </c>
      <c r="AED116" s="637" t="s">
        <v>690</v>
      </c>
      <c r="AEE116" s="637" t="s">
        <v>690</v>
      </c>
      <c r="AEF116" s="637" t="s">
        <v>690</v>
      </c>
      <c r="AEG116" s="637" t="s">
        <v>690</v>
      </c>
      <c r="AEH116" s="637" t="s">
        <v>690</v>
      </c>
      <c r="AEI116" s="637" t="s">
        <v>690</v>
      </c>
      <c r="AEJ116" s="637" t="s">
        <v>690</v>
      </c>
      <c r="AEK116" s="637" t="s">
        <v>690</v>
      </c>
      <c r="AEL116" s="637" t="s">
        <v>690</v>
      </c>
      <c r="AEM116" s="637" t="s">
        <v>690</v>
      </c>
      <c r="AEN116" s="637" t="s">
        <v>690</v>
      </c>
      <c r="AEO116" s="637" t="s">
        <v>690</v>
      </c>
      <c r="AEP116" s="637" t="s">
        <v>690</v>
      </c>
      <c r="AEQ116" s="637" t="s">
        <v>690</v>
      </c>
      <c r="AER116" s="637" t="s">
        <v>690</v>
      </c>
      <c r="AES116" s="637" t="s">
        <v>690</v>
      </c>
      <c r="AET116" s="637" t="s">
        <v>690</v>
      </c>
      <c r="AEU116" s="637" t="s">
        <v>690</v>
      </c>
      <c r="AEV116" s="637" t="s">
        <v>690</v>
      </c>
      <c r="AEW116" s="637" t="s">
        <v>690</v>
      </c>
      <c r="AEX116" s="637" t="s">
        <v>690</v>
      </c>
      <c r="AEY116" s="637" t="s">
        <v>690</v>
      </c>
      <c r="AEZ116" s="637" t="s">
        <v>690</v>
      </c>
      <c r="AFA116" s="637" t="s">
        <v>690</v>
      </c>
      <c r="AFB116" s="637" t="s">
        <v>690</v>
      </c>
      <c r="AFC116" s="637" t="s">
        <v>690</v>
      </c>
      <c r="AFD116" s="637" t="s">
        <v>690</v>
      </c>
      <c r="AFE116" s="637" t="s">
        <v>690</v>
      </c>
      <c r="AFF116" s="637" t="s">
        <v>690</v>
      </c>
      <c r="AFG116" s="637" t="s">
        <v>690</v>
      </c>
      <c r="AFH116" s="637" t="s">
        <v>690</v>
      </c>
      <c r="AFI116" s="637" t="s">
        <v>690</v>
      </c>
      <c r="AFJ116" s="637" t="s">
        <v>690</v>
      </c>
      <c r="AFK116" s="637" t="s">
        <v>690</v>
      </c>
      <c r="AFL116" s="637" t="s">
        <v>690</v>
      </c>
      <c r="AFM116" s="637" t="s">
        <v>690</v>
      </c>
      <c r="AFN116" s="637" t="s">
        <v>690</v>
      </c>
      <c r="AFO116" s="637" t="s">
        <v>690</v>
      </c>
      <c r="AFP116" s="637" t="s">
        <v>690</v>
      </c>
      <c r="AFQ116" s="637" t="s">
        <v>690</v>
      </c>
      <c r="AFR116" s="637" t="s">
        <v>690</v>
      </c>
      <c r="AFS116" s="637" t="s">
        <v>690</v>
      </c>
      <c r="AFT116" s="637" t="s">
        <v>690</v>
      </c>
      <c r="AFU116" s="637" t="s">
        <v>690</v>
      </c>
      <c r="AFV116" s="637" t="s">
        <v>690</v>
      </c>
      <c r="AFW116" s="637" t="s">
        <v>690</v>
      </c>
      <c r="AFX116" s="637" t="s">
        <v>690</v>
      </c>
      <c r="AFY116" s="637" t="s">
        <v>690</v>
      </c>
      <c r="AFZ116" s="637" t="s">
        <v>690</v>
      </c>
      <c r="AGA116" s="637" t="s">
        <v>690</v>
      </c>
      <c r="AGB116" s="637" t="s">
        <v>690</v>
      </c>
      <c r="AGC116" s="637" t="s">
        <v>690</v>
      </c>
      <c r="AGD116" s="637" t="s">
        <v>690</v>
      </c>
      <c r="AGE116" s="637" t="s">
        <v>690</v>
      </c>
      <c r="AGF116" s="637" t="s">
        <v>690</v>
      </c>
      <c r="AGG116" s="637" t="s">
        <v>690</v>
      </c>
      <c r="AGH116" s="637" t="s">
        <v>690</v>
      </c>
      <c r="AGI116" s="637" t="s">
        <v>690</v>
      </c>
      <c r="AGJ116" s="637" t="s">
        <v>690</v>
      </c>
      <c r="AGK116" s="637" t="s">
        <v>690</v>
      </c>
      <c r="AGL116" s="637" t="s">
        <v>690</v>
      </c>
      <c r="AGM116" s="637" t="s">
        <v>690</v>
      </c>
      <c r="AGN116" s="637" t="s">
        <v>690</v>
      </c>
      <c r="AGO116" s="637" t="s">
        <v>690</v>
      </c>
      <c r="AGP116" s="637" t="s">
        <v>690</v>
      </c>
      <c r="AGQ116" s="637" t="s">
        <v>690</v>
      </c>
      <c r="AGR116" s="637" t="s">
        <v>690</v>
      </c>
      <c r="AGS116" s="637" t="s">
        <v>690</v>
      </c>
      <c r="AGT116" s="637" t="s">
        <v>690</v>
      </c>
      <c r="AGU116" s="637" t="s">
        <v>690</v>
      </c>
      <c r="AGV116" s="637" t="s">
        <v>690</v>
      </c>
      <c r="AGW116" s="637" t="s">
        <v>690</v>
      </c>
      <c r="AGX116" s="637" t="s">
        <v>690</v>
      </c>
      <c r="AGY116" s="637" t="s">
        <v>690</v>
      </c>
      <c r="AGZ116" s="637" t="s">
        <v>690</v>
      </c>
      <c r="AHA116" s="637" t="s">
        <v>690</v>
      </c>
      <c r="AHB116" s="637" t="s">
        <v>690</v>
      </c>
      <c r="AHC116" s="637" t="s">
        <v>690</v>
      </c>
      <c r="AHD116" s="637" t="s">
        <v>690</v>
      </c>
      <c r="AHE116" s="637" t="s">
        <v>690</v>
      </c>
      <c r="AHF116" s="637" t="s">
        <v>690</v>
      </c>
      <c r="AHG116" s="637" t="s">
        <v>690</v>
      </c>
      <c r="AHH116" s="637" t="s">
        <v>690</v>
      </c>
      <c r="AHI116" s="637" t="s">
        <v>690</v>
      </c>
      <c r="AHJ116" s="637" t="s">
        <v>690</v>
      </c>
      <c r="AHK116" s="637" t="s">
        <v>690</v>
      </c>
      <c r="AHL116" s="637" t="s">
        <v>690</v>
      </c>
      <c r="AHM116" s="637" t="s">
        <v>690</v>
      </c>
      <c r="AHN116" s="637" t="s">
        <v>690</v>
      </c>
      <c r="AHO116" s="637" t="s">
        <v>690</v>
      </c>
      <c r="AHP116" s="637" t="s">
        <v>690</v>
      </c>
      <c r="AHQ116" s="637" t="s">
        <v>690</v>
      </c>
      <c r="AHR116" s="637" t="s">
        <v>690</v>
      </c>
      <c r="AHS116" s="637" t="s">
        <v>690</v>
      </c>
      <c r="AHT116" s="637" t="s">
        <v>690</v>
      </c>
      <c r="AHU116" s="637" t="s">
        <v>690</v>
      </c>
      <c r="AHV116" s="637" t="s">
        <v>690</v>
      </c>
      <c r="AHW116" s="637" t="s">
        <v>690</v>
      </c>
      <c r="AHX116" s="637" t="s">
        <v>690</v>
      </c>
      <c r="AHY116" s="637" t="s">
        <v>690</v>
      </c>
      <c r="AHZ116" s="637" t="s">
        <v>690</v>
      </c>
      <c r="AIA116" s="637" t="s">
        <v>690</v>
      </c>
      <c r="AIB116" s="637" t="s">
        <v>690</v>
      </c>
      <c r="AIC116" s="637" t="s">
        <v>690</v>
      </c>
      <c r="AID116" s="637" t="s">
        <v>690</v>
      </c>
      <c r="AIE116" s="637" t="s">
        <v>690</v>
      </c>
      <c r="AIF116" s="637" t="s">
        <v>690</v>
      </c>
      <c r="AIG116" s="637" t="s">
        <v>690</v>
      </c>
      <c r="AIH116" s="637" t="s">
        <v>690</v>
      </c>
      <c r="AII116" s="637" t="s">
        <v>690</v>
      </c>
      <c r="AIJ116" s="637" t="s">
        <v>690</v>
      </c>
      <c r="AIK116" s="637" t="s">
        <v>690</v>
      </c>
      <c r="AIL116" s="637" t="s">
        <v>690</v>
      </c>
      <c r="AIM116" s="637" t="s">
        <v>690</v>
      </c>
      <c r="AIN116" s="637" t="s">
        <v>690</v>
      </c>
      <c r="AIO116" s="637" t="s">
        <v>690</v>
      </c>
      <c r="AIP116" s="637" t="s">
        <v>690</v>
      </c>
      <c r="AIQ116" s="637" t="s">
        <v>690</v>
      </c>
      <c r="AIR116" s="637" t="s">
        <v>690</v>
      </c>
      <c r="AIS116" s="637" t="s">
        <v>690</v>
      </c>
      <c r="AIT116" s="637" t="s">
        <v>690</v>
      </c>
      <c r="AIU116" s="637" t="s">
        <v>690</v>
      </c>
      <c r="AIV116" s="637" t="s">
        <v>690</v>
      </c>
      <c r="AIW116" s="637" t="s">
        <v>690</v>
      </c>
      <c r="AIX116" s="637" t="s">
        <v>690</v>
      </c>
      <c r="AIY116" s="637" t="s">
        <v>690</v>
      </c>
      <c r="AIZ116" s="637" t="s">
        <v>690</v>
      </c>
      <c r="AJA116" s="637" t="s">
        <v>690</v>
      </c>
      <c r="AJB116" s="637" t="s">
        <v>690</v>
      </c>
      <c r="AJC116" s="637" t="s">
        <v>690</v>
      </c>
      <c r="AJD116" s="637" t="s">
        <v>690</v>
      </c>
      <c r="AJE116" s="637" t="s">
        <v>690</v>
      </c>
      <c r="AJF116" s="637" t="s">
        <v>690</v>
      </c>
      <c r="AJG116" s="637" t="s">
        <v>690</v>
      </c>
      <c r="AJH116" s="637" t="s">
        <v>690</v>
      </c>
      <c r="AJI116" s="637" t="s">
        <v>690</v>
      </c>
      <c r="AJJ116" s="637" t="s">
        <v>690</v>
      </c>
      <c r="AJK116" s="637" t="s">
        <v>690</v>
      </c>
      <c r="AJL116" s="637" t="s">
        <v>690</v>
      </c>
      <c r="AJM116" s="637" t="s">
        <v>690</v>
      </c>
      <c r="AJN116" s="637" t="s">
        <v>690</v>
      </c>
      <c r="AJO116" s="637" t="s">
        <v>690</v>
      </c>
      <c r="AJP116" s="637" t="s">
        <v>690</v>
      </c>
      <c r="AJQ116" s="637" t="s">
        <v>690</v>
      </c>
      <c r="AJR116" s="637" t="s">
        <v>690</v>
      </c>
      <c r="AJS116" s="637" t="s">
        <v>690</v>
      </c>
      <c r="AJT116" s="637" t="s">
        <v>690</v>
      </c>
      <c r="AJU116" s="637" t="s">
        <v>690</v>
      </c>
      <c r="AJV116" s="637" t="s">
        <v>690</v>
      </c>
      <c r="AJW116" s="637" t="s">
        <v>690</v>
      </c>
      <c r="AJX116" s="637" t="s">
        <v>690</v>
      </c>
      <c r="AJY116" s="637" t="s">
        <v>690</v>
      </c>
      <c r="AJZ116" s="637" t="s">
        <v>690</v>
      </c>
      <c r="AKA116" s="637" t="s">
        <v>690</v>
      </c>
      <c r="AKB116" s="637" t="s">
        <v>690</v>
      </c>
      <c r="AKC116" s="637" t="s">
        <v>690</v>
      </c>
      <c r="AKD116" s="637" t="s">
        <v>690</v>
      </c>
      <c r="AKE116" s="637" t="s">
        <v>690</v>
      </c>
      <c r="AKF116" s="637" t="s">
        <v>690</v>
      </c>
      <c r="AKG116" s="637" t="s">
        <v>690</v>
      </c>
      <c r="AKH116" s="637" t="s">
        <v>690</v>
      </c>
      <c r="AKI116" s="637" t="s">
        <v>690</v>
      </c>
      <c r="AKJ116" s="637" t="s">
        <v>690</v>
      </c>
      <c r="AKK116" s="637" t="s">
        <v>690</v>
      </c>
      <c r="AKL116" s="637" t="s">
        <v>690</v>
      </c>
      <c r="AKM116" s="637" t="s">
        <v>690</v>
      </c>
      <c r="AKN116" s="637" t="s">
        <v>690</v>
      </c>
      <c r="AKO116" s="637" t="s">
        <v>690</v>
      </c>
      <c r="AKP116" s="637" t="s">
        <v>690</v>
      </c>
      <c r="AKQ116" s="637" t="s">
        <v>690</v>
      </c>
      <c r="AKR116" s="637" t="s">
        <v>690</v>
      </c>
      <c r="AKS116" s="637" t="s">
        <v>690</v>
      </c>
      <c r="AKT116" s="637" t="s">
        <v>690</v>
      </c>
      <c r="AKU116" s="637" t="s">
        <v>690</v>
      </c>
      <c r="AKV116" s="637" t="s">
        <v>690</v>
      </c>
      <c r="AKW116" s="637" t="s">
        <v>690</v>
      </c>
      <c r="AKX116" s="637" t="s">
        <v>690</v>
      </c>
      <c r="AKY116" s="637" t="s">
        <v>690</v>
      </c>
      <c r="AKZ116" s="637" t="s">
        <v>690</v>
      </c>
      <c r="ALA116" s="637" t="s">
        <v>690</v>
      </c>
      <c r="ALB116" s="637" t="s">
        <v>690</v>
      </c>
      <c r="ALC116" s="637" t="s">
        <v>690</v>
      </c>
      <c r="ALD116" s="637" t="s">
        <v>690</v>
      </c>
      <c r="ALE116" s="637" t="s">
        <v>690</v>
      </c>
      <c r="ALF116" s="637" t="s">
        <v>690</v>
      </c>
      <c r="ALG116" s="637" t="s">
        <v>690</v>
      </c>
      <c r="ALH116" s="637" t="s">
        <v>690</v>
      </c>
      <c r="ALI116" s="637" t="s">
        <v>690</v>
      </c>
      <c r="ALJ116" s="637" t="s">
        <v>690</v>
      </c>
      <c r="ALK116" s="637" t="s">
        <v>690</v>
      </c>
      <c r="ALL116" s="637" t="s">
        <v>690</v>
      </c>
      <c r="ALM116" s="637" t="s">
        <v>690</v>
      </c>
      <c r="ALN116" s="637" t="s">
        <v>690</v>
      </c>
      <c r="ALO116" s="637" t="s">
        <v>690</v>
      </c>
      <c r="ALP116" s="637" t="s">
        <v>690</v>
      </c>
      <c r="ALQ116" s="637" t="s">
        <v>690</v>
      </c>
      <c r="ALR116" s="637" t="s">
        <v>690</v>
      </c>
      <c r="ALS116" s="637" t="s">
        <v>690</v>
      </c>
      <c r="ALT116" s="637" t="s">
        <v>690</v>
      </c>
      <c r="ALU116" s="637" t="s">
        <v>690</v>
      </c>
      <c r="ALV116" s="637" t="s">
        <v>690</v>
      </c>
      <c r="ALW116" s="637" t="s">
        <v>690</v>
      </c>
      <c r="ALX116" s="637" t="s">
        <v>690</v>
      </c>
      <c r="ALY116" s="637" t="s">
        <v>690</v>
      </c>
      <c r="ALZ116" s="637" t="s">
        <v>690</v>
      </c>
      <c r="AMA116" s="637" t="s">
        <v>690</v>
      </c>
      <c r="AMB116" s="637" t="s">
        <v>690</v>
      </c>
      <c r="AMC116" s="637" t="s">
        <v>690</v>
      </c>
      <c r="AMD116" s="637" t="s">
        <v>690</v>
      </c>
      <c r="AME116" s="637" t="s">
        <v>690</v>
      </c>
      <c r="AMF116" s="637" t="s">
        <v>690</v>
      </c>
      <c r="AMG116" s="637" t="s">
        <v>690</v>
      </c>
      <c r="AMH116" s="637" t="s">
        <v>690</v>
      </c>
      <c r="AMI116" s="637" t="s">
        <v>690</v>
      </c>
      <c r="AMJ116" s="637" t="s">
        <v>690</v>
      </c>
      <c r="AMK116" s="637" t="s">
        <v>690</v>
      </c>
      <c r="AML116" s="637" t="s">
        <v>690</v>
      </c>
      <c r="AMM116" s="637" t="s">
        <v>690</v>
      </c>
      <c r="AMN116" s="637" t="s">
        <v>690</v>
      </c>
      <c r="AMO116" s="637" t="s">
        <v>690</v>
      </c>
      <c r="AMP116" s="637" t="s">
        <v>690</v>
      </c>
      <c r="AMQ116" s="637" t="s">
        <v>690</v>
      </c>
      <c r="AMR116" s="637" t="s">
        <v>690</v>
      </c>
      <c r="AMS116" s="637" t="s">
        <v>690</v>
      </c>
      <c r="AMT116" s="637" t="s">
        <v>690</v>
      </c>
      <c r="AMU116" s="637" t="s">
        <v>690</v>
      </c>
      <c r="AMV116" s="637" t="s">
        <v>690</v>
      </c>
      <c r="AMW116" s="637" t="s">
        <v>690</v>
      </c>
      <c r="AMX116" s="637" t="s">
        <v>690</v>
      </c>
      <c r="AMY116" s="637" t="s">
        <v>690</v>
      </c>
      <c r="AMZ116" s="637" t="s">
        <v>690</v>
      </c>
      <c r="ANA116" s="637" t="s">
        <v>690</v>
      </c>
      <c r="ANB116" s="637" t="s">
        <v>690</v>
      </c>
      <c r="ANC116" s="637" t="s">
        <v>690</v>
      </c>
      <c r="AND116" s="637" t="s">
        <v>690</v>
      </c>
      <c r="ANE116" s="637" t="s">
        <v>690</v>
      </c>
      <c r="ANF116" s="637" t="s">
        <v>690</v>
      </c>
      <c r="ANG116" s="637" t="s">
        <v>690</v>
      </c>
      <c r="ANH116" s="637" t="s">
        <v>690</v>
      </c>
      <c r="ANI116" s="637" t="s">
        <v>690</v>
      </c>
      <c r="ANJ116" s="637" t="s">
        <v>690</v>
      </c>
      <c r="ANK116" s="637" t="s">
        <v>690</v>
      </c>
      <c r="ANL116" s="637" t="s">
        <v>690</v>
      </c>
      <c r="ANM116" s="637" t="s">
        <v>690</v>
      </c>
      <c r="ANN116" s="637" t="s">
        <v>690</v>
      </c>
      <c r="ANO116" s="637" t="s">
        <v>690</v>
      </c>
      <c r="ANP116" s="637" t="s">
        <v>690</v>
      </c>
      <c r="ANQ116" s="637" t="s">
        <v>690</v>
      </c>
      <c r="ANR116" s="637" t="s">
        <v>690</v>
      </c>
      <c r="ANS116" s="637" t="s">
        <v>690</v>
      </c>
      <c r="ANT116" s="637" t="s">
        <v>690</v>
      </c>
      <c r="ANU116" s="637" t="s">
        <v>690</v>
      </c>
      <c r="ANV116" s="637" t="s">
        <v>690</v>
      </c>
      <c r="ANW116" s="637" t="s">
        <v>690</v>
      </c>
      <c r="ANX116" s="637" t="s">
        <v>690</v>
      </c>
      <c r="ANY116" s="637" t="s">
        <v>690</v>
      </c>
      <c r="ANZ116" s="637" t="s">
        <v>690</v>
      </c>
      <c r="AOA116" s="637" t="s">
        <v>690</v>
      </c>
      <c r="AOB116" s="637" t="s">
        <v>690</v>
      </c>
      <c r="AOC116" s="637" t="s">
        <v>690</v>
      </c>
      <c r="AOD116" s="637" t="s">
        <v>690</v>
      </c>
      <c r="AOE116" s="637" t="s">
        <v>690</v>
      </c>
      <c r="AOF116" s="637" t="s">
        <v>690</v>
      </c>
      <c r="AOG116" s="637" t="s">
        <v>690</v>
      </c>
      <c r="AOH116" s="637" t="s">
        <v>690</v>
      </c>
      <c r="AOI116" s="637" t="s">
        <v>690</v>
      </c>
      <c r="AOJ116" s="637" t="s">
        <v>690</v>
      </c>
      <c r="AOK116" s="637" t="s">
        <v>690</v>
      </c>
      <c r="AOL116" s="637" t="s">
        <v>690</v>
      </c>
      <c r="AOM116" s="637" t="s">
        <v>690</v>
      </c>
      <c r="AON116" s="637" t="s">
        <v>690</v>
      </c>
      <c r="AOO116" s="637" t="s">
        <v>690</v>
      </c>
      <c r="AOP116" s="637" t="s">
        <v>690</v>
      </c>
      <c r="AOQ116" s="637" t="s">
        <v>690</v>
      </c>
      <c r="AOR116" s="637" t="s">
        <v>690</v>
      </c>
      <c r="AOS116" s="637" t="s">
        <v>690</v>
      </c>
      <c r="AOT116" s="637" t="s">
        <v>690</v>
      </c>
      <c r="AOU116" s="637" t="s">
        <v>690</v>
      </c>
      <c r="AOV116" s="637" t="s">
        <v>690</v>
      </c>
      <c r="AOW116" s="637" t="s">
        <v>690</v>
      </c>
      <c r="AOX116" s="637" t="s">
        <v>690</v>
      </c>
      <c r="AOY116" s="637" t="s">
        <v>690</v>
      </c>
      <c r="AOZ116" s="637" t="s">
        <v>690</v>
      </c>
      <c r="APA116" s="637" t="s">
        <v>690</v>
      </c>
      <c r="APB116" s="637" t="s">
        <v>690</v>
      </c>
      <c r="APC116" s="637" t="s">
        <v>690</v>
      </c>
      <c r="APD116" s="637" t="s">
        <v>690</v>
      </c>
      <c r="APE116" s="637" t="s">
        <v>690</v>
      </c>
      <c r="APF116" s="637" t="s">
        <v>690</v>
      </c>
      <c r="APG116" s="637" t="s">
        <v>690</v>
      </c>
      <c r="APH116" s="637" t="s">
        <v>690</v>
      </c>
      <c r="API116" s="637" t="s">
        <v>690</v>
      </c>
      <c r="APJ116" s="637" t="s">
        <v>690</v>
      </c>
      <c r="APK116" s="637" t="s">
        <v>690</v>
      </c>
      <c r="APL116" s="637" t="s">
        <v>690</v>
      </c>
      <c r="APM116" s="637" t="s">
        <v>690</v>
      </c>
      <c r="APN116" s="637" t="s">
        <v>690</v>
      </c>
      <c r="APO116" s="637" t="s">
        <v>690</v>
      </c>
      <c r="APP116" s="637" t="s">
        <v>690</v>
      </c>
      <c r="APQ116" s="637" t="s">
        <v>690</v>
      </c>
      <c r="APR116" s="637" t="s">
        <v>690</v>
      </c>
      <c r="APS116" s="637" t="s">
        <v>690</v>
      </c>
      <c r="APT116" s="637" t="s">
        <v>690</v>
      </c>
      <c r="APU116" s="637" t="s">
        <v>690</v>
      </c>
      <c r="APV116" s="637" t="s">
        <v>690</v>
      </c>
      <c r="APW116" s="637" t="s">
        <v>690</v>
      </c>
      <c r="APX116" s="637" t="s">
        <v>690</v>
      </c>
      <c r="APY116" s="637" t="s">
        <v>690</v>
      </c>
      <c r="APZ116" s="637" t="s">
        <v>690</v>
      </c>
      <c r="AQA116" s="637" t="s">
        <v>690</v>
      </c>
      <c r="AQB116" s="637" t="s">
        <v>690</v>
      </c>
      <c r="AQC116" s="637" t="s">
        <v>690</v>
      </c>
      <c r="AQD116" s="637" t="s">
        <v>690</v>
      </c>
      <c r="AQE116" s="637" t="s">
        <v>690</v>
      </c>
      <c r="AQF116" s="637" t="s">
        <v>690</v>
      </c>
      <c r="AQG116" s="637" t="s">
        <v>690</v>
      </c>
      <c r="AQH116" s="637" t="s">
        <v>690</v>
      </c>
      <c r="AQI116" s="637" t="s">
        <v>690</v>
      </c>
      <c r="AQJ116" s="637" t="s">
        <v>690</v>
      </c>
      <c r="AQK116" s="637" t="s">
        <v>690</v>
      </c>
      <c r="AQL116" s="637" t="s">
        <v>690</v>
      </c>
      <c r="AQM116" s="637" t="s">
        <v>690</v>
      </c>
      <c r="AQN116" s="637" t="s">
        <v>690</v>
      </c>
      <c r="AQO116" s="637" t="s">
        <v>690</v>
      </c>
      <c r="AQP116" s="637" t="s">
        <v>690</v>
      </c>
      <c r="AQQ116" s="637" t="s">
        <v>690</v>
      </c>
      <c r="AQR116" s="637" t="s">
        <v>690</v>
      </c>
      <c r="AQS116" s="637" t="s">
        <v>690</v>
      </c>
      <c r="AQT116" s="637" t="s">
        <v>690</v>
      </c>
      <c r="AQU116" s="637" t="s">
        <v>690</v>
      </c>
      <c r="AQV116" s="637" t="s">
        <v>690</v>
      </c>
      <c r="AQW116" s="637" t="s">
        <v>690</v>
      </c>
      <c r="AQX116" s="637" t="s">
        <v>690</v>
      </c>
      <c r="AQY116" s="637" t="s">
        <v>690</v>
      </c>
      <c r="AQZ116" s="637" t="s">
        <v>690</v>
      </c>
      <c r="ARA116" s="637" t="s">
        <v>690</v>
      </c>
      <c r="ARB116" s="637" t="s">
        <v>690</v>
      </c>
      <c r="ARC116" s="637" t="s">
        <v>690</v>
      </c>
      <c r="ARD116" s="637" t="s">
        <v>690</v>
      </c>
      <c r="ARE116" s="637" t="s">
        <v>690</v>
      </c>
      <c r="ARF116" s="637" t="s">
        <v>690</v>
      </c>
      <c r="ARG116" s="637" t="s">
        <v>690</v>
      </c>
      <c r="ARH116" s="637" t="s">
        <v>690</v>
      </c>
      <c r="ARI116" s="637" t="s">
        <v>690</v>
      </c>
      <c r="ARJ116" s="637" t="s">
        <v>690</v>
      </c>
      <c r="ARK116" s="637" t="s">
        <v>690</v>
      </c>
      <c r="ARL116" s="637" t="s">
        <v>690</v>
      </c>
      <c r="ARM116" s="637" t="s">
        <v>690</v>
      </c>
      <c r="ARN116" s="637" t="s">
        <v>690</v>
      </c>
      <c r="ARO116" s="637" t="s">
        <v>690</v>
      </c>
      <c r="ARP116" s="637" t="s">
        <v>690</v>
      </c>
      <c r="ARQ116" s="637" t="s">
        <v>690</v>
      </c>
      <c r="ARR116" s="637" t="s">
        <v>690</v>
      </c>
      <c r="ARS116" s="637" t="s">
        <v>690</v>
      </c>
      <c r="ART116" s="637" t="s">
        <v>690</v>
      </c>
      <c r="ARU116" s="637" t="s">
        <v>690</v>
      </c>
      <c r="ARV116" s="637" t="s">
        <v>690</v>
      </c>
      <c r="ARW116" s="637" t="s">
        <v>690</v>
      </c>
      <c r="ARX116" s="637" t="s">
        <v>690</v>
      </c>
      <c r="ARY116" s="637" t="s">
        <v>690</v>
      </c>
      <c r="ARZ116" s="637" t="s">
        <v>690</v>
      </c>
      <c r="ASA116" s="637" t="s">
        <v>690</v>
      </c>
      <c r="ASB116" s="637" t="s">
        <v>690</v>
      </c>
      <c r="ASC116" s="637" t="s">
        <v>690</v>
      </c>
      <c r="ASD116" s="637" t="s">
        <v>690</v>
      </c>
      <c r="ASE116" s="637" t="s">
        <v>690</v>
      </c>
      <c r="ASF116" s="637" t="s">
        <v>690</v>
      </c>
      <c r="ASG116" s="637" t="s">
        <v>690</v>
      </c>
      <c r="ASH116" s="637" t="s">
        <v>690</v>
      </c>
      <c r="ASI116" s="637" t="s">
        <v>690</v>
      </c>
      <c r="ASJ116" s="637" t="s">
        <v>690</v>
      </c>
      <c r="ASK116" s="637" t="s">
        <v>690</v>
      </c>
      <c r="ASL116" s="637" t="s">
        <v>690</v>
      </c>
      <c r="ASM116" s="637" t="s">
        <v>690</v>
      </c>
      <c r="ASN116" s="637" t="s">
        <v>690</v>
      </c>
      <c r="ASO116" s="637" t="s">
        <v>690</v>
      </c>
      <c r="ASP116" s="637" t="s">
        <v>690</v>
      </c>
      <c r="ASQ116" s="637" t="s">
        <v>690</v>
      </c>
      <c r="ASR116" s="637" t="s">
        <v>690</v>
      </c>
      <c r="ASS116" s="637" t="s">
        <v>690</v>
      </c>
      <c r="AST116" s="637" t="s">
        <v>690</v>
      </c>
      <c r="ASU116" s="637" t="s">
        <v>690</v>
      </c>
      <c r="ASV116" s="637" t="s">
        <v>690</v>
      </c>
      <c r="ASW116" s="637" t="s">
        <v>690</v>
      </c>
      <c r="ASX116" s="637" t="s">
        <v>690</v>
      </c>
      <c r="ASY116" s="637" t="s">
        <v>690</v>
      </c>
      <c r="ASZ116" s="637" t="s">
        <v>690</v>
      </c>
      <c r="ATA116" s="637" t="s">
        <v>690</v>
      </c>
      <c r="ATB116" s="637" t="s">
        <v>690</v>
      </c>
      <c r="ATC116" s="637" t="s">
        <v>690</v>
      </c>
      <c r="ATD116" s="637" t="s">
        <v>690</v>
      </c>
      <c r="ATE116" s="637" t="s">
        <v>690</v>
      </c>
      <c r="ATF116" s="637" t="s">
        <v>690</v>
      </c>
      <c r="ATG116" s="637" t="s">
        <v>690</v>
      </c>
      <c r="ATH116" s="637" t="s">
        <v>690</v>
      </c>
      <c r="ATI116" s="637" t="s">
        <v>690</v>
      </c>
      <c r="ATJ116" s="637" t="s">
        <v>690</v>
      </c>
      <c r="ATK116" s="637" t="s">
        <v>690</v>
      </c>
      <c r="ATL116" s="637" t="s">
        <v>690</v>
      </c>
      <c r="ATM116" s="637" t="s">
        <v>690</v>
      </c>
      <c r="ATN116" s="637" t="s">
        <v>690</v>
      </c>
      <c r="ATO116" s="637" t="s">
        <v>690</v>
      </c>
      <c r="ATP116" s="637" t="s">
        <v>690</v>
      </c>
      <c r="ATQ116" s="637" t="s">
        <v>690</v>
      </c>
      <c r="ATR116" s="637" t="s">
        <v>690</v>
      </c>
      <c r="ATS116" s="637" t="s">
        <v>690</v>
      </c>
      <c r="ATT116" s="637" t="s">
        <v>690</v>
      </c>
      <c r="ATU116" s="637" t="s">
        <v>690</v>
      </c>
      <c r="ATV116" s="637" t="s">
        <v>690</v>
      </c>
      <c r="ATW116" s="637" t="s">
        <v>690</v>
      </c>
      <c r="ATX116" s="637" t="s">
        <v>690</v>
      </c>
      <c r="ATY116" s="637" t="s">
        <v>690</v>
      </c>
      <c r="ATZ116" s="637" t="s">
        <v>690</v>
      </c>
      <c r="AUA116" s="637" t="s">
        <v>690</v>
      </c>
      <c r="AUB116" s="637" t="s">
        <v>690</v>
      </c>
      <c r="AUC116" s="637" t="s">
        <v>690</v>
      </c>
      <c r="AUD116" s="637" t="s">
        <v>690</v>
      </c>
      <c r="AUE116" s="637" t="s">
        <v>690</v>
      </c>
      <c r="AUF116" s="637" t="s">
        <v>690</v>
      </c>
      <c r="AUG116" s="637" t="s">
        <v>690</v>
      </c>
      <c r="AUH116" s="637" t="s">
        <v>690</v>
      </c>
      <c r="AUI116" s="637" t="s">
        <v>690</v>
      </c>
      <c r="AUJ116" s="637" t="s">
        <v>690</v>
      </c>
      <c r="AUK116" s="637" t="s">
        <v>690</v>
      </c>
      <c r="AUL116" s="637" t="s">
        <v>690</v>
      </c>
      <c r="AUM116" s="637" t="s">
        <v>690</v>
      </c>
      <c r="AUN116" s="637" t="s">
        <v>690</v>
      </c>
      <c r="AUO116" s="637" t="s">
        <v>690</v>
      </c>
      <c r="AUP116" s="637" t="s">
        <v>690</v>
      </c>
      <c r="AUQ116" s="637" t="s">
        <v>690</v>
      </c>
      <c r="AUR116" s="637" t="s">
        <v>690</v>
      </c>
      <c r="AUS116" s="637" t="s">
        <v>690</v>
      </c>
      <c r="AUT116" s="637" t="s">
        <v>690</v>
      </c>
      <c r="AUU116" s="637" t="s">
        <v>690</v>
      </c>
      <c r="AUV116" s="637" t="s">
        <v>690</v>
      </c>
      <c r="AUW116" s="637" t="s">
        <v>690</v>
      </c>
      <c r="AUX116" s="637" t="s">
        <v>690</v>
      </c>
      <c r="AUY116" s="637" t="s">
        <v>690</v>
      </c>
      <c r="AUZ116" s="637" t="s">
        <v>690</v>
      </c>
      <c r="AVA116" s="637" t="s">
        <v>690</v>
      </c>
      <c r="AVB116" s="637" t="s">
        <v>690</v>
      </c>
      <c r="AVC116" s="637" t="s">
        <v>690</v>
      </c>
      <c r="AVD116" s="637" t="s">
        <v>690</v>
      </c>
      <c r="AVE116" s="637" t="s">
        <v>690</v>
      </c>
      <c r="AVF116" s="637" t="s">
        <v>690</v>
      </c>
      <c r="AVG116" s="637" t="s">
        <v>690</v>
      </c>
      <c r="AVH116" s="637" t="s">
        <v>690</v>
      </c>
      <c r="AVI116" s="637" t="s">
        <v>690</v>
      </c>
      <c r="AVJ116" s="637" t="s">
        <v>690</v>
      </c>
      <c r="AVK116" s="637" t="s">
        <v>690</v>
      </c>
      <c r="AVL116" s="637" t="s">
        <v>690</v>
      </c>
      <c r="AVM116" s="637" t="s">
        <v>690</v>
      </c>
      <c r="AVN116" s="637" t="s">
        <v>690</v>
      </c>
      <c r="AVO116" s="637" t="s">
        <v>690</v>
      </c>
      <c r="AVP116" s="637" t="s">
        <v>690</v>
      </c>
      <c r="AVQ116" s="637" t="s">
        <v>690</v>
      </c>
      <c r="AVR116" s="637" t="s">
        <v>690</v>
      </c>
      <c r="AVS116" s="637" t="s">
        <v>690</v>
      </c>
      <c r="AVT116" s="637" t="s">
        <v>690</v>
      </c>
      <c r="AVU116" s="637" t="s">
        <v>690</v>
      </c>
      <c r="AVV116" s="637" t="s">
        <v>690</v>
      </c>
      <c r="AVW116" s="637" t="s">
        <v>690</v>
      </c>
      <c r="AVX116" s="637" t="s">
        <v>690</v>
      </c>
      <c r="AVY116" s="637" t="s">
        <v>690</v>
      </c>
      <c r="AVZ116" s="637" t="s">
        <v>690</v>
      </c>
      <c r="AWA116" s="637" t="s">
        <v>690</v>
      </c>
      <c r="AWB116" s="637" t="s">
        <v>690</v>
      </c>
      <c r="AWC116" s="637" t="s">
        <v>690</v>
      </c>
      <c r="AWD116" s="637" t="s">
        <v>690</v>
      </c>
      <c r="AWE116" s="637" t="s">
        <v>690</v>
      </c>
      <c r="AWF116" s="637" t="s">
        <v>690</v>
      </c>
      <c r="AWG116" s="637" t="s">
        <v>690</v>
      </c>
      <c r="AWH116" s="637" t="s">
        <v>690</v>
      </c>
      <c r="AWI116" s="637" t="s">
        <v>690</v>
      </c>
      <c r="AWJ116" s="637" t="s">
        <v>690</v>
      </c>
      <c r="AWK116" s="637" t="s">
        <v>690</v>
      </c>
      <c r="AWL116" s="637" t="s">
        <v>690</v>
      </c>
      <c r="AWM116" s="637" t="s">
        <v>690</v>
      </c>
      <c r="AWN116" s="637" t="s">
        <v>690</v>
      </c>
      <c r="AWO116" s="637" t="s">
        <v>690</v>
      </c>
      <c r="AWP116" s="637" t="s">
        <v>690</v>
      </c>
      <c r="AWQ116" s="637" t="s">
        <v>690</v>
      </c>
      <c r="AWR116" s="637" t="s">
        <v>690</v>
      </c>
      <c r="AWS116" s="637" t="s">
        <v>690</v>
      </c>
      <c r="AWT116" s="637" t="s">
        <v>690</v>
      </c>
      <c r="AWU116" s="637" t="s">
        <v>690</v>
      </c>
      <c r="AWV116" s="637" t="s">
        <v>690</v>
      </c>
      <c r="AWW116" s="637" t="s">
        <v>690</v>
      </c>
      <c r="AWX116" s="637" t="s">
        <v>690</v>
      </c>
      <c r="AWY116" s="637" t="s">
        <v>690</v>
      </c>
      <c r="AWZ116" s="637" t="s">
        <v>690</v>
      </c>
      <c r="AXA116" s="637" t="s">
        <v>690</v>
      </c>
      <c r="AXB116" s="637" t="s">
        <v>690</v>
      </c>
      <c r="AXC116" s="637" t="s">
        <v>690</v>
      </c>
      <c r="AXD116" s="637" t="s">
        <v>690</v>
      </c>
      <c r="AXE116" s="637" t="s">
        <v>690</v>
      </c>
      <c r="AXF116" s="637" t="s">
        <v>690</v>
      </c>
      <c r="AXG116" s="637" t="s">
        <v>690</v>
      </c>
      <c r="AXH116" s="637" t="s">
        <v>690</v>
      </c>
      <c r="AXI116" s="637" t="s">
        <v>690</v>
      </c>
      <c r="AXJ116" s="637" t="s">
        <v>690</v>
      </c>
      <c r="AXK116" s="637" t="s">
        <v>690</v>
      </c>
      <c r="AXL116" s="637" t="s">
        <v>690</v>
      </c>
      <c r="AXM116" s="637" t="s">
        <v>690</v>
      </c>
      <c r="AXN116" s="637" t="s">
        <v>690</v>
      </c>
      <c r="AXO116" s="637" t="s">
        <v>690</v>
      </c>
      <c r="AXP116" s="637" t="s">
        <v>690</v>
      </c>
      <c r="AXQ116" s="637" t="s">
        <v>690</v>
      </c>
      <c r="AXR116" s="637" t="s">
        <v>690</v>
      </c>
      <c r="AXS116" s="637" t="s">
        <v>690</v>
      </c>
      <c r="AXT116" s="637" t="s">
        <v>690</v>
      </c>
      <c r="AXU116" s="637" t="s">
        <v>690</v>
      </c>
      <c r="AXV116" s="637" t="s">
        <v>690</v>
      </c>
      <c r="AXW116" s="637" t="s">
        <v>690</v>
      </c>
      <c r="AXX116" s="637" t="s">
        <v>690</v>
      </c>
      <c r="AXY116" s="637" t="s">
        <v>690</v>
      </c>
      <c r="AXZ116" s="637" t="s">
        <v>690</v>
      </c>
      <c r="AYA116" s="637" t="s">
        <v>690</v>
      </c>
      <c r="AYB116" s="637" t="s">
        <v>690</v>
      </c>
      <c r="AYC116" s="637" t="s">
        <v>690</v>
      </c>
      <c r="AYD116" s="637" t="s">
        <v>690</v>
      </c>
      <c r="AYE116" s="637" t="s">
        <v>690</v>
      </c>
      <c r="AYF116" s="637" t="s">
        <v>690</v>
      </c>
      <c r="AYG116" s="637" t="s">
        <v>690</v>
      </c>
      <c r="AYH116" s="637" t="s">
        <v>690</v>
      </c>
      <c r="AYI116" s="637" t="s">
        <v>690</v>
      </c>
      <c r="AYJ116" s="637" t="s">
        <v>690</v>
      </c>
      <c r="AYK116" s="637" t="s">
        <v>690</v>
      </c>
      <c r="AYL116" s="637" t="s">
        <v>690</v>
      </c>
      <c r="AYM116" s="637" t="s">
        <v>690</v>
      </c>
      <c r="AYN116" s="637" t="s">
        <v>690</v>
      </c>
      <c r="AYO116" s="637" t="s">
        <v>690</v>
      </c>
      <c r="AYP116" s="637" t="s">
        <v>690</v>
      </c>
      <c r="AYQ116" s="637" t="s">
        <v>690</v>
      </c>
      <c r="AYR116" s="637" t="s">
        <v>690</v>
      </c>
      <c r="AYS116" s="637" t="s">
        <v>690</v>
      </c>
      <c r="AYT116" s="637" t="s">
        <v>690</v>
      </c>
      <c r="AYU116" s="637" t="s">
        <v>690</v>
      </c>
      <c r="AYV116" s="637" t="s">
        <v>690</v>
      </c>
      <c r="AYW116" s="637" t="s">
        <v>690</v>
      </c>
      <c r="AYX116" s="637" t="s">
        <v>690</v>
      </c>
      <c r="AYY116" s="637" t="s">
        <v>690</v>
      </c>
      <c r="AYZ116" s="637" t="s">
        <v>690</v>
      </c>
      <c r="AZA116" s="637" t="s">
        <v>690</v>
      </c>
      <c r="AZB116" s="637" t="s">
        <v>690</v>
      </c>
      <c r="AZC116" s="637" t="s">
        <v>690</v>
      </c>
      <c r="AZD116" s="637" t="s">
        <v>690</v>
      </c>
      <c r="AZE116" s="637" t="s">
        <v>690</v>
      </c>
      <c r="AZF116" s="637" t="s">
        <v>690</v>
      </c>
      <c r="AZG116" s="637" t="s">
        <v>690</v>
      </c>
      <c r="AZH116" s="637" t="s">
        <v>690</v>
      </c>
      <c r="AZI116" s="637" t="s">
        <v>690</v>
      </c>
      <c r="AZJ116" s="637" t="s">
        <v>690</v>
      </c>
      <c r="AZK116" s="637" t="s">
        <v>690</v>
      </c>
      <c r="AZL116" s="637" t="s">
        <v>690</v>
      </c>
      <c r="AZM116" s="637" t="s">
        <v>690</v>
      </c>
      <c r="AZN116" s="637" t="s">
        <v>690</v>
      </c>
      <c r="AZO116" s="637" t="s">
        <v>690</v>
      </c>
      <c r="AZP116" s="637" t="s">
        <v>690</v>
      </c>
      <c r="AZQ116" s="637" t="s">
        <v>690</v>
      </c>
      <c r="AZR116" s="637" t="s">
        <v>690</v>
      </c>
      <c r="AZS116" s="637" t="s">
        <v>690</v>
      </c>
      <c r="AZT116" s="637" t="s">
        <v>690</v>
      </c>
      <c r="AZU116" s="637" t="s">
        <v>690</v>
      </c>
      <c r="AZV116" s="637" t="s">
        <v>690</v>
      </c>
      <c r="AZW116" s="637" t="s">
        <v>690</v>
      </c>
      <c r="AZX116" s="637" t="s">
        <v>690</v>
      </c>
      <c r="AZY116" s="637" t="s">
        <v>690</v>
      </c>
      <c r="AZZ116" s="637" t="s">
        <v>690</v>
      </c>
      <c r="BAA116" s="637" t="s">
        <v>690</v>
      </c>
      <c r="BAB116" s="637" t="s">
        <v>690</v>
      </c>
      <c r="BAC116" s="637" t="s">
        <v>690</v>
      </c>
      <c r="BAD116" s="637" t="s">
        <v>690</v>
      </c>
      <c r="BAE116" s="637" t="s">
        <v>690</v>
      </c>
      <c r="BAF116" s="637" t="s">
        <v>690</v>
      </c>
      <c r="BAG116" s="637" t="s">
        <v>690</v>
      </c>
      <c r="BAH116" s="637" t="s">
        <v>690</v>
      </c>
      <c r="BAI116" s="637" t="s">
        <v>690</v>
      </c>
      <c r="BAJ116" s="637" t="s">
        <v>690</v>
      </c>
      <c r="BAK116" s="637" t="s">
        <v>690</v>
      </c>
      <c r="BAL116" s="637" t="s">
        <v>690</v>
      </c>
      <c r="BAM116" s="637" t="s">
        <v>690</v>
      </c>
      <c r="BAN116" s="637" t="s">
        <v>690</v>
      </c>
      <c r="BAO116" s="637" t="s">
        <v>690</v>
      </c>
      <c r="BAP116" s="637" t="s">
        <v>690</v>
      </c>
      <c r="BAQ116" s="637" t="s">
        <v>690</v>
      </c>
      <c r="BAR116" s="637" t="s">
        <v>690</v>
      </c>
      <c r="BAS116" s="637" t="s">
        <v>690</v>
      </c>
      <c r="BAT116" s="637" t="s">
        <v>690</v>
      </c>
      <c r="BAU116" s="637" t="s">
        <v>690</v>
      </c>
      <c r="BAV116" s="637" t="s">
        <v>690</v>
      </c>
      <c r="BAW116" s="637" t="s">
        <v>690</v>
      </c>
      <c r="BAX116" s="637" t="s">
        <v>690</v>
      </c>
      <c r="BAY116" s="637" t="s">
        <v>690</v>
      </c>
      <c r="BAZ116" s="637" t="s">
        <v>690</v>
      </c>
      <c r="BBA116" s="637" t="s">
        <v>690</v>
      </c>
      <c r="BBB116" s="637" t="s">
        <v>690</v>
      </c>
      <c r="BBC116" s="637" t="s">
        <v>690</v>
      </c>
      <c r="BBD116" s="637" t="s">
        <v>690</v>
      </c>
      <c r="BBE116" s="637" t="s">
        <v>690</v>
      </c>
      <c r="BBF116" s="637" t="s">
        <v>690</v>
      </c>
      <c r="BBG116" s="637" t="s">
        <v>690</v>
      </c>
      <c r="BBH116" s="637" t="s">
        <v>690</v>
      </c>
      <c r="BBI116" s="637" t="s">
        <v>690</v>
      </c>
      <c r="BBJ116" s="637" t="s">
        <v>690</v>
      </c>
      <c r="BBK116" s="637" t="s">
        <v>690</v>
      </c>
      <c r="BBL116" s="637" t="s">
        <v>690</v>
      </c>
      <c r="BBM116" s="637" t="s">
        <v>690</v>
      </c>
      <c r="BBN116" s="637" t="s">
        <v>690</v>
      </c>
      <c r="BBO116" s="637" t="s">
        <v>690</v>
      </c>
      <c r="BBP116" s="637" t="s">
        <v>690</v>
      </c>
      <c r="BBQ116" s="637" t="s">
        <v>690</v>
      </c>
      <c r="BBR116" s="637" t="s">
        <v>690</v>
      </c>
      <c r="BBS116" s="637" t="s">
        <v>690</v>
      </c>
      <c r="BBT116" s="637" t="s">
        <v>690</v>
      </c>
      <c r="BBU116" s="637" t="s">
        <v>690</v>
      </c>
      <c r="BBV116" s="637" t="s">
        <v>690</v>
      </c>
      <c r="BBW116" s="637" t="s">
        <v>690</v>
      </c>
      <c r="BBX116" s="637" t="s">
        <v>690</v>
      </c>
      <c r="BBY116" s="637" t="s">
        <v>690</v>
      </c>
      <c r="BBZ116" s="637" t="s">
        <v>690</v>
      </c>
      <c r="BCA116" s="637" t="s">
        <v>690</v>
      </c>
      <c r="BCB116" s="637" t="s">
        <v>690</v>
      </c>
      <c r="BCC116" s="637" t="s">
        <v>690</v>
      </c>
      <c r="BCD116" s="637" t="s">
        <v>690</v>
      </c>
      <c r="BCE116" s="637" t="s">
        <v>690</v>
      </c>
      <c r="BCF116" s="637" t="s">
        <v>690</v>
      </c>
      <c r="BCG116" s="637" t="s">
        <v>690</v>
      </c>
      <c r="BCH116" s="637" t="s">
        <v>690</v>
      </c>
      <c r="BCI116" s="637" t="s">
        <v>690</v>
      </c>
      <c r="BCJ116" s="637" t="s">
        <v>690</v>
      </c>
      <c r="BCK116" s="637" t="s">
        <v>690</v>
      </c>
      <c r="BCL116" s="637" t="s">
        <v>690</v>
      </c>
      <c r="BCM116" s="637" t="s">
        <v>690</v>
      </c>
      <c r="BCN116" s="637" t="s">
        <v>690</v>
      </c>
      <c r="BCO116" s="637" t="s">
        <v>690</v>
      </c>
      <c r="BCP116" s="637" t="s">
        <v>690</v>
      </c>
      <c r="BCQ116" s="637" t="s">
        <v>690</v>
      </c>
      <c r="BCR116" s="637" t="s">
        <v>690</v>
      </c>
      <c r="BCS116" s="637" t="s">
        <v>690</v>
      </c>
      <c r="BCT116" s="637" t="s">
        <v>690</v>
      </c>
      <c r="BCU116" s="637" t="s">
        <v>690</v>
      </c>
      <c r="BCV116" s="637" t="s">
        <v>690</v>
      </c>
      <c r="BCW116" s="637" t="s">
        <v>690</v>
      </c>
      <c r="BCX116" s="637" t="s">
        <v>690</v>
      </c>
      <c r="BCY116" s="637" t="s">
        <v>690</v>
      </c>
      <c r="BCZ116" s="637" t="s">
        <v>690</v>
      </c>
      <c r="BDA116" s="637" t="s">
        <v>690</v>
      </c>
      <c r="BDB116" s="637" t="s">
        <v>690</v>
      </c>
      <c r="BDC116" s="637" t="s">
        <v>690</v>
      </c>
      <c r="BDD116" s="637" t="s">
        <v>690</v>
      </c>
      <c r="BDE116" s="637" t="s">
        <v>690</v>
      </c>
      <c r="BDF116" s="637" t="s">
        <v>690</v>
      </c>
      <c r="BDG116" s="637" t="s">
        <v>690</v>
      </c>
      <c r="BDH116" s="637" t="s">
        <v>690</v>
      </c>
      <c r="BDI116" s="637" t="s">
        <v>690</v>
      </c>
      <c r="BDJ116" s="637" t="s">
        <v>690</v>
      </c>
      <c r="BDK116" s="637" t="s">
        <v>690</v>
      </c>
      <c r="BDL116" s="637" t="s">
        <v>690</v>
      </c>
      <c r="BDM116" s="637" t="s">
        <v>690</v>
      </c>
      <c r="BDN116" s="637" t="s">
        <v>690</v>
      </c>
      <c r="BDO116" s="637" t="s">
        <v>690</v>
      </c>
      <c r="BDP116" s="637" t="s">
        <v>690</v>
      </c>
      <c r="BDQ116" s="637" t="s">
        <v>690</v>
      </c>
      <c r="BDR116" s="637" t="s">
        <v>690</v>
      </c>
      <c r="BDS116" s="637" t="s">
        <v>690</v>
      </c>
      <c r="BDT116" s="637" t="s">
        <v>690</v>
      </c>
      <c r="BDU116" s="637" t="s">
        <v>690</v>
      </c>
      <c r="BDV116" s="637" t="s">
        <v>690</v>
      </c>
      <c r="BDW116" s="637" t="s">
        <v>690</v>
      </c>
      <c r="BDX116" s="637" t="s">
        <v>690</v>
      </c>
      <c r="BDY116" s="637" t="s">
        <v>690</v>
      </c>
      <c r="BDZ116" s="637" t="s">
        <v>690</v>
      </c>
      <c r="BEA116" s="637" t="s">
        <v>690</v>
      </c>
      <c r="BEB116" s="637" t="s">
        <v>690</v>
      </c>
      <c r="BEC116" s="637" t="s">
        <v>690</v>
      </c>
      <c r="BED116" s="637" t="s">
        <v>690</v>
      </c>
      <c r="BEE116" s="637" t="s">
        <v>690</v>
      </c>
      <c r="BEF116" s="637" t="s">
        <v>690</v>
      </c>
      <c r="BEG116" s="637" t="s">
        <v>690</v>
      </c>
      <c r="BEH116" s="637" t="s">
        <v>690</v>
      </c>
      <c r="BEI116" s="637" t="s">
        <v>690</v>
      </c>
      <c r="BEJ116" s="637" t="s">
        <v>690</v>
      </c>
      <c r="BEK116" s="637" t="s">
        <v>690</v>
      </c>
      <c r="BEL116" s="637" t="s">
        <v>690</v>
      </c>
      <c r="BEM116" s="637" t="s">
        <v>690</v>
      </c>
      <c r="BEN116" s="637" t="s">
        <v>690</v>
      </c>
      <c r="BEO116" s="637" t="s">
        <v>690</v>
      </c>
      <c r="BEP116" s="637" t="s">
        <v>690</v>
      </c>
      <c r="BEQ116" s="637" t="s">
        <v>690</v>
      </c>
      <c r="BER116" s="637" t="s">
        <v>690</v>
      </c>
      <c r="BES116" s="637" t="s">
        <v>690</v>
      </c>
      <c r="BET116" s="637" t="s">
        <v>690</v>
      </c>
      <c r="BEU116" s="637" t="s">
        <v>690</v>
      </c>
      <c r="BEV116" s="637" t="s">
        <v>690</v>
      </c>
      <c r="BEW116" s="637" t="s">
        <v>690</v>
      </c>
      <c r="BEX116" s="637" t="s">
        <v>690</v>
      </c>
      <c r="BEY116" s="637" t="s">
        <v>690</v>
      </c>
      <c r="BEZ116" s="637" t="s">
        <v>690</v>
      </c>
      <c r="BFA116" s="637" t="s">
        <v>690</v>
      </c>
      <c r="BFB116" s="637" t="s">
        <v>690</v>
      </c>
      <c r="BFC116" s="637" t="s">
        <v>690</v>
      </c>
      <c r="BFD116" s="637" t="s">
        <v>690</v>
      </c>
      <c r="BFE116" s="637" t="s">
        <v>690</v>
      </c>
      <c r="BFF116" s="637" t="s">
        <v>690</v>
      </c>
      <c r="BFG116" s="637" t="s">
        <v>690</v>
      </c>
      <c r="BFH116" s="637" t="s">
        <v>690</v>
      </c>
      <c r="BFI116" s="637" t="s">
        <v>690</v>
      </c>
      <c r="BFJ116" s="637" t="s">
        <v>690</v>
      </c>
      <c r="BFK116" s="637" t="s">
        <v>690</v>
      </c>
      <c r="BFL116" s="637" t="s">
        <v>690</v>
      </c>
      <c r="BFM116" s="637" t="s">
        <v>690</v>
      </c>
      <c r="BFN116" s="637" t="s">
        <v>690</v>
      </c>
      <c r="BFO116" s="637" t="s">
        <v>690</v>
      </c>
      <c r="BFP116" s="637" t="s">
        <v>690</v>
      </c>
      <c r="BFQ116" s="637" t="s">
        <v>690</v>
      </c>
      <c r="BFR116" s="637" t="s">
        <v>690</v>
      </c>
      <c r="BFS116" s="637" t="s">
        <v>690</v>
      </c>
      <c r="BFT116" s="637" t="s">
        <v>690</v>
      </c>
      <c r="BFU116" s="637" t="s">
        <v>690</v>
      </c>
      <c r="BFV116" s="637" t="s">
        <v>690</v>
      </c>
      <c r="BFW116" s="637" t="s">
        <v>690</v>
      </c>
      <c r="BFX116" s="637" t="s">
        <v>690</v>
      </c>
      <c r="BFY116" s="637" t="s">
        <v>690</v>
      </c>
      <c r="BFZ116" s="637" t="s">
        <v>690</v>
      </c>
      <c r="BGA116" s="637" t="s">
        <v>690</v>
      </c>
      <c r="BGB116" s="637" t="s">
        <v>690</v>
      </c>
      <c r="BGC116" s="637" t="s">
        <v>690</v>
      </c>
      <c r="BGD116" s="637" t="s">
        <v>690</v>
      </c>
      <c r="BGE116" s="637" t="s">
        <v>690</v>
      </c>
      <c r="BGF116" s="637" t="s">
        <v>690</v>
      </c>
      <c r="BGG116" s="637" t="s">
        <v>690</v>
      </c>
      <c r="BGH116" s="637" t="s">
        <v>690</v>
      </c>
      <c r="BGI116" s="637" t="s">
        <v>690</v>
      </c>
      <c r="BGJ116" s="637" t="s">
        <v>690</v>
      </c>
      <c r="BGK116" s="637" t="s">
        <v>690</v>
      </c>
      <c r="BGL116" s="637" t="s">
        <v>690</v>
      </c>
      <c r="BGM116" s="637" t="s">
        <v>690</v>
      </c>
      <c r="BGN116" s="637" t="s">
        <v>690</v>
      </c>
      <c r="BGO116" s="637" t="s">
        <v>690</v>
      </c>
      <c r="BGP116" s="637" t="s">
        <v>690</v>
      </c>
      <c r="BGQ116" s="637" t="s">
        <v>690</v>
      </c>
      <c r="BGR116" s="637" t="s">
        <v>690</v>
      </c>
      <c r="BGS116" s="637" t="s">
        <v>690</v>
      </c>
      <c r="BGT116" s="637" t="s">
        <v>690</v>
      </c>
      <c r="BGU116" s="637" t="s">
        <v>690</v>
      </c>
      <c r="BGV116" s="637" t="s">
        <v>690</v>
      </c>
      <c r="BGW116" s="637" t="s">
        <v>690</v>
      </c>
      <c r="BGX116" s="637" t="s">
        <v>690</v>
      </c>
      <c r="BGY116" s="637" t="s">
        <v>690</v>
      </c>
      <c r="BGZ116" s="637" t="s">
        <v>690</v>
      </c>
      <c r="BHA116" s="637" t="s">
        <v>690</v>
      </c>
      <c r="BHB116" s="637" t="s">
        <v>690</v>
      </c>
      <c r="BHC116" s="637" t="s">
        <v>690</v>
      </c>
      <c r="BHD116" s="637" t="s">
        <v>690</v>
      </c>
      <c r="BHE116" s="637" t="s">
        <v>690</v>
      </c>
      <c r="BHF116" s="637" t="s">
        <v>690</v>
      </c>
      <c r="BHG116" s="637" t="s">
        <v>690</v>
      </c>
      <c r="BHH116" s="637" t="s">
        <v>690</v>
      </c>
      <c r="BHI116" s="637" t="s">
        <v>690</v>
      </c>
      <c r="BHJ116" s="637" t="s">
        <v>690</v>
      </c>
      <c r="BHK116" s="637" t="s">
        <v>690</v>
      </c>
      <c r="BHL116" s="637" t="s">
        <v>690</v>
      </c>
      <c r="BHM116" s="637" t="s">
        <v>690</v>
      </c>
      <c r="BHN116" s="637" t="s">
        <v>690</v>
      </c>
      <c r="BHO116" s="637" t="s">
        <v>690</v>
      </c>
      <c r="BHP116" s="637" t="s">
        <v>690</v>
      </c>
      <c r="BHQ116" s="637" t="s">
        <v>690</v>
      </c>
      <c r="BHR116" s="637" t="s">
        <v>690</v>
      </c>
      <c r="BHS116" s="637" t="s">
        <v>690</v>
      </c>
      <c r="BHT116" s="637" t="s">
        <v>690</v>
      </c>
      <c r="BHU116" s="637" t="s">
        <v>690</v>
      </c>
      <c r="BHV116" s="637" t="s">
        <v>690</v>
      </c>
      <c r="BHW116" s="637" t="s">
        <v>690</v>
      </c>
      <c r="BHX116" s="637" t="s">
        <v>690</v>
      </c>
      <c r="BHY116" s="637" t="s">
        <v>690</v>
      </c>
      <c r="BHZ116" s="637" t="s">
        <v>690</v>
      </c>
      <c r="BIA116" s="637" t="s">
        <v>690</v>
      </c>
      <c r="BIB116" s="637" t="s">
        <v>690</v>
      </c>
      <c r="BIC116" s="637" t="s">
        <v>690</v>
      </c>
      <c r="BID116" s="637" t="s">
        <v>690</v>
      </c>
      <c r="BIE116" s="637" t="s">
        <v>690</v>
      </c>
      <c r="BIF116" s="637" t="s">
        <v>690</v>
      </c>
      <c r="BIG116" s="637" t="s">
        <v>690</v>
      </c>
      <c r="BIH116" s="637" t="s">
        <v>690</v>
      </c>
      <c r="BII116" s="637" t="s">
        <v>690</v>
      </c>
      <c r="BIJ116" s="637" t="s">
        <v>690</v>
      </c>
      <c r="BIK116" s="637" t="s">
        <v>690</v>
      </c>
      <c r="BIL116" s="637" t="s">
        <v>690</v>
      </c>
      <c r="BIM116" s="637" t="s">
        <v>690</v>
      </c>
      <c r="BIN116" s="637" t="s">
        <v>690</v>
      </c>
      <c r="BIO116" s="637" t="s">
        <v>690</v>
      </c>
      <c r="BIP116" s="637" t="s">
        <v>690</v>
      </c>
      <c r="BIQ116" s="637" t="s">
        <v>690</v>
      </c>
      <c r="BIR116" s="637" t="s">
        <v>690</v>
      </c>
      <c r="BIS116" s="637" t="s">
        <v>690</v>
      </c>
      <c r="BIT116" s="637" t="s">
        <v>690</v>
      </c>
      <c r="BIU116" s="637" t="s">
        <v>690</v>
      </c>
      <c r="BIV116" s="637" t="s">
        <v>690</v>
      </c>
      <c r="BIW116" s="637" t="s">
        <v>690</v>
      </c>
      <c r="BIX116" s="637" t="s">
        <v>690</v>
      </c>
      <c r="BIY116" s="637" t="s">
        <v>690</v>
      </c>
      <c r="BIZ116" s="637" t="s">
        <v>690</v>
      </c>
      <c r="BJA116" s="637" t="s">
        <v>690</v>
      </c>
      <c r="BJB116" s="637" t="s">
        <v>690</v>
      </c>
      <c r="BJC116" s="637" t="s">
        <v>690</v>
      </c>
      <c r="BJD116" s="637" t="s">
        <v>690</v>
      </c>
      <c r="BJE116" s="637" t="s">
        <v>690</v>
      </c>
      <c r="BJF116" s="637" t="s">
        <v>690</v>
      </c>
      <c r="BJG116" s="637" t="s">
        <v>690</v>
      </c>
      <c r="BJH116" s="637" t="s">
        <v>690</v>
      </c>
      <c r="BJI116" s="637" t="s">
        <v>690</v>
      </c>
      <c r="BJJ116" s="637" t="s">
        <v>690</v>
      </c>
      <c r="BJK116" s="637" t="s">
        <v>690</v>
      </c>
      <c r="BJL116" s="637" t="s">
        <v>690</v>
      </c>
      <c r="BJM116" s="637" t="s">
        <v>690</v>
      </c>
      <c r="BJN116" s="637" t="s">
        <v>690</v>
      </c>
      <c r="BJO116" s="637" t="s">
        <v>690</v>
      </c>
      <c r="BJP116" s="637" t="s">
        <v>690</v>
      </c>
      <c r="BJQ116" s="637" t="s">
        <v>690</v>
      </c>
      <c r="BJR116" s="637" t="s">
        <v>690</v>
      </c>
      <c r="BJS116" s="637" t="s">
        <v>690</v>
      </c>
      <c r="BJT116" s="637" t="s">
        <v>690</v>
      </c>
      <c r="BJU116" s="637" t="s">
        <v>690</v>
      </c>
      <c r="BJV116" s="637" t="s">
        <v>690</v>
      </c>
      <c r="BJW116" s="637" t="s">
        <v>690</v>
      </c>
      <c r="BJX116" s="637" t="s">
        <v>690</v>
      </c>
      <c r="BJY116" s="637" t="s">
        <v>690</v>
      </c>
      <c r="BJZ116" s="637" t="s">
        <v>690</v>
      </c>
      <c r="BKA116" s="637" t="s">
        <v>690</v>
      </c>
      <c r="BKB116" s="637" t="s">
        <v>690</v>
      </c>
      <c r="BKC116" s="637" t="s">
        <v>690</v>
      </c>
      <c r="BKD116" s="637" t="s">
        <v>690</v>
      </c>
      <c r="BKE116" s="637" t="s">
        <v>690</v>
      </c>
      <c r="BKF116" s="637" t="s">
        <v>690</v>
      </c>
      <c r="BKG116" s="637" t="s">
        <v>690</v>
      </c>
      <c r="BKH116" s="637" t="s">
        <v>690</v>
      </c>
      <c r="BKI116" s="637" t="s">
        <v>690</v>
      </c>
      <c r="BKJ116" s="637" t="s">
        <v>690</v>
      </c>
      <c r="BKK116" s="637" t="s">
        <v>690</v>
      </c>
      <c r="BKL116" s="637" t="s">
        <v>690</v>
      </c>
      <c r="BKM116" s="637" t="s">
        <v>690</v>
      </c>
      <c r="BKN116" s="637" t="s">
        <v>690</v>
      </c>
      <c r="BKO116" s="637" t="s">
        <v>690</v>
      </c>
      <c r="BKP116" s="637" t="s">
        <v>690</v>
      </c>
      <c r="BKQ116" s="637" t="s">
        <v>690</v>
      </c>
      <c r="BKR116" s="637" t="s">
        <v>690</v>
      </c>
      <c r="BKS116" s="637" t="s">
        <v>690</v>
      </c>
      <c r="BKT116" s="637" t="s">
        <v>690</v>
      </c>
      <c r="BKU116" s="637" t="s">
        <v>690</v>
      </c>
      <c r="BKV116" s="637" t="s">
        <v>690</v>
      </c>
      <c r="BKW116" s="637" t="s">
        <v>690</v>
      </c>
      <c r="BKX116" s="637" t="s">
        <v>690</v>
      </c>
      <c r="BKY116" s="637" t="s">
        <v>690</v>
      </c>
      <c r="BKZ116" s="637" t="s">
        <v>690</v>
      </c>
      <c r="BLA116" s="637" t="s">
        <v>690</v>
      </c>
      <c r="BLB116" s="637" t="s">
        <v>690</v>
      </c>
      <c r="BLC116" s="637" t="s">
        <v>690</v>
      </c>
      <c r="BLD116" s="637" t="s">
        <v>690</v>
      </c>
      <c r="BLE116" s="637" t="s">
        <v>690</v>
      </c>
      <c r="BLF116" s="637" t="s">
        <v>690</v>
      </c>
      <c r="BLG116" s="637" t="s">
        <v>690</v>
      </c>
      <c r="BLH116" s="637" t="s">
        <v>690</v>
      </c>
      <c r="BLI116" s="637" t="s">
        <v>690</v>
      </c>
      <c r="BLJ116" s="637" t="s">
        <v>690</v>
      </c>
      <c r="BLK116" s="637" t="s">
        <v>690</v>
      </c>
      <c r="BLL116" s="637" t="s">
        <v>690</v>
      </c>
      <c r="BLM116" s="637" t="s">
        <v>690</v>
      </c>
      <c r="BLN116" s="637" t="s">
        <v>690</v>
      </c>
      <c r="BLO116" s="637" t="s">
        <v>690</v>
      </c>
      <c r="BLP116" s="637" t="s">
        <v>690</v>
      </c>
      <c r="BLQ116" s="637" t="s">
        <v>690</v>
      </c>
      <c r="BLR116" s="637" t="s">
        <v>690</v>
      </c>
      <c r="BLS116" s="637" t="s">
        <v>690</v>
      </c>
      <c r="BLT116" s="637" t="s">
        <v>690</v>
      </c>
      <c r="BLU116" s="637" t="s">
        <v>690</v>
      </c>
      <c r="BLV116" s="637" t="s">
        <v>690</v>
      </c>
      <c r="BLW116" s="637" t="s">
        <v>690</v>
      </c>
      <c r="BLX116" s="637" t="s">
        <v>690</v>
      </c>
      <c r="BLY116" s="637" t="s">
        <v>690</v>
      </c>
      <c r="BLZ116" s="637" t="s">
        <v>690</v>
      </c>
      <c r="BMA116" s="637" t="s">
        <v>690</v>
      </c>
      <c r="BMB116" s="637" t="s">
        <v>690</v>
      </c>
      <c r="BMC116" s="637" t="s">
        <v>690</v>
      </c>
      <c r="BMD116" s="637" t="s">
        <v>690</v>
      </c>
      <c r="BME116" s="637" t="s">
        <v>690</v>
      </c>
      <c r="BMF116" s="637" t="s">
        <v>690</v>
      </c>
      <c r="BMG116" s="637" t="s">
        <v>690</v>
      </c>
      <c r="BMH116" s="637" t="s">
        <v>690</v>
      </c>
      <c r="BMI116" s="637" t="s">
        <v>690</v>
      </c>
      <c r="BMJ116" s="637" t="s">
        <v>690</v>
      </c>
      <c r="BMK116" s="637" t="s">
        <v>690</v>
      </c>
      <c r="BML116" s="637" t="s">
        <v>690</v>
      </c>
      <c r="BMM116" s="637" t="s">
        <v>690</v>
      </c>
      <c r="BMN116" s="637" t="s">
        <v>690</v>
      </c>
      <c r="BMO116" s="637" t="s">
        <v>690</v>
      </c>
      <c r="BMP116" s="637" t="s">
        <v>690</v>
      </c>
      <c r="BMQ116" s="637" t="s">
        <v>690</v>
      </c>
      <c r="BMR116" s="637" t="s">
        <v>690</v>
      </c>
      <c r="BMS116" s="637" t="s">
        <v>690</v>
      </c>
      <c r="BMT116" s="637" t="s">
        <v>690</v>
      </c>
      <c r="BMU116" s="637" t="s">
        <v>690</v>
      </c>
      <c r="BMV116" s="637" t="s">
        <v>690</v>
      </c>
      <c r="BMW116" s="637" t="s">
        <v>690</v>
      </c>
      <c r="BMX116" s="637" t="s">
        <v>690</v>
      </c>
      <c r="BMY116" s="637" t="s">
        <v>690</v>
      </c>
      <c r="BMZ116" s="637" t="s">
        <v>690</v>
      </c>
      <c r="BNA116" s="637" t="s">
        <v>690</v>
      </c>
      <c r="BNB116" s="637" t="s">
        <v>690</v>
      </c>
      <c r="BNC116" s="637" t="s">
        <v>690</v>
      </c>
      <c r="BND116" s="637" t="s">
        <v>690</v>
      </c>
      <c r="BNE116" s="637" t="s">
        <v>690</v>
      </c>
      <c r="BNF116" s="637" t="s">
        <v>690</v>
      </c>
      <c r="BNG116" s="637" t="s">
        <v>690</v>
      </c>
      <c r="BNH116" s="637" t="s">
        <v>690</v>
      </c>
      <c r="BNI116" s="637" t="s">
        <v>690</v>
      </c>
      <c r="BNJ116" s="637" t="s">
        <v>690</v>
      </c>
      <c r="BNK116" s="637" t="s">
        <v>690</v>
      </c>
      <c r="BNL116" s="637" t="s">
        <v>690</v>
      </c>
      <c r="BNM116" s="637" t="s">
        <v>690</v>
      </c>
      <c r="BNN116" s="637" t="s">
        <v>690</v>
      </c>
      <c r="BNO116" s="637" t="s">
        <v>690</v>
      </c>
      <c r="BNP116" s="637" t="s">
        <v>690</v>
      </c>
      <c r="BNQ116" s="637" t="s">
        <v>690</v>
      </c>
      <c r="BNR116" s="637" t="s">
        <v>690</v>
      </c>
      <c r="BNS116" s="637" t="s">
        <v>690</v>
      </c>
      <c r="BNT116" s="637" t="s">
        <v>690</v>
      </c>
      <c r="BNU116" s="637" t="s">
        <v>690</v>
      </c>
      <c r="BNV116" s="637" t="s">
        <v>690</v>
      </c>
      <c r="BNW116" s="637" t="s">
        <v>690</v>
      </c>
      <c r="BNX116" s="637" t="s">
        <v>690</v>
      </c>
      <c r="BNY116" s="637" t="s">
        <v>690</v>
      </c>
      <c r="BNZ116" s="637" t="s">
        <v>690</v>
      </c>
      <c r="BOA116" s="637" t="s">
        <v>690</v>
      </c>
      <c r="BOB116" s="637" t="s">
        <v>690</v>
      </c>
      <c r="BOC116" s="637" t="s">
        <v>690</v>
      </c>
      <c r="BOD116" s="637" t="s">
        <v>690</v>
      </c>
      <c r="BOE116" s="637" t="s">
        <v>690</v>
      </c>
      <c r="BOF116" s="637" t="s">
        <v>690</v>
      </c>
      <c r="BOG116" s="637" t="s">
        <v>690</v>
      </c>
      <c r="BOH116" s="637" t="s">
        <v>690</v>
      </c>
      <c r="BOI116" s="637" t="s">
        <v>690</v>
      </c>
      <c r="BOJ116" s="637" t="s">
        <v>690</v>
      </c>
      <c r="BOK116" s="637" t="s">
        <v>690</v>
      </c>
      <c r="BOL116" s="637" t="s">
        <v>690</v>
      </c>
      <c r="BOM116" s="637" t="s">
        <v>690</v>
      </c>
      <c r="BON116" s="637" t="s">
        <v>690</v>
      </c>
      <c r="BOO116" s="637" t="s">
        <v>690</v>
      </c>
      <c r="BOP116" s="637" t="s">
        <v>690</v>
      </c>
      <c r="BOQ116" s="637" t="s">
        <v>690</v>
      </c>
      <c r="BOR116" s="637" t="s">
        <v>690</v>
      </c>
      <c r="BOS116" s="637" t="s">
        <v>690</v>
      </c>
      <c r="BOT116" s="637" t="s">
        <v>690</v>
      </c>
      <c r="BOU116" s="637" t="s">
        <v>690</v>
      </c>
      <c r="BOV116" s="637" t="s">
        <v>690</v>
      </c>
      <c r="BOW116" s="637" t="s">
        <v>690</v>
      </c>
      <c r="BOX116" s="637" t="s">
        <v>690</v>
      </c>
      <c r="BOY116" s="637" t="s">
        <v>690</v>
      </c>
      <c r="BOZ116" s="637" t="s">
        <v>690</v>
      </c>
      <c r="BPA116" s="637" t="s">
        <v>690</v>
      </c>
      <c r="BPB116" s="637" t="s">
        <v>690</v>
      </c>
      <c r="BPC116" s="637" t="s">
        <v>690</v>
      </c>
      <c r="BPD116" s="637" t="s">
        <v>690</v>
      </c>
      <c r="BPE116" s="637" t="s">
        <v>690</v>
      </c>
      <c r="BPF116" s="637" t="s">
        <v>690</v>
      </c>
      <c r="BPG116" s="637" t="s">
        <v>690</v>
      </c>
      <c r="BPH116" s="637" t="s">
        <v>690</v>
      </c>
      <c r="BPI116" s="637" t="s">
        <v>690</v>
      </c>
      <c r="BPJ116" s="637" t="s">
        <v>690</v>
      </c>
      <c r="BPK116" s="637" t="s">
        <v>690</v>
      </c>
      <c r="BPL116" s="637" t="s">
        <v>690</v>
      </c>
      <c r="BPM116" s="637" t="s">
        <v>690</v>
      </c>
      <c r="BPN116" s="637" t="s">
        <v>690</v>
      </c>
      <c r="BPO116" s="637" t="s">
        <v>690</v>
      </c>
      <c r="BPP116" s="637" t="s">
        <v>690</v>
      </c>
      <c r="BPQ116" s="637" t="s">
        <v>690</v>
      </c>
      <c r="BPR116" s="637" t="s">
        <v>690</v>
      </c>
      <c r="BPS116" s="637" t="s">
        <v>690</v>
      </c>
      <c r="BPT116" s="637" t="s">
        <v>690</v>
      </c>
      <c r="BPU116" s="637" t="s">
        <v>690</v>
      </c>
      <c r="BPV116" s="637" t="s">
        <v>690</v>
      </c>
      <c r="BPW116" s="637" t="s">
        <v>690</v>
      </c>
      <c r="BPX116" s="637" t="s">
        <v>690</v>
      </c>
      <c r="BPY116" s="637" t="s">
        <v>690</v>
      </c>
      <c r="BPZ116" s="637" t="s">
        <v>690</v>
      </c>
      <c r="BQA116" s="637" t="s">
        <v>690</v>
      </c>
      <c r="BQB116" s="637" t="s">
        <v>690</v>
      </c>
      <c r="BQC116" s="637" t="s">
        <v>690</v>
      </c>
      <c r="BQD116" s="637" t="s">
        <v>690</v>
      </c>
      <c r="BQE116" s="637" t="s">
        <v>690</v>
      </c>
      <c r="BQF116" s="637" t="s">
        <v>690</v>
      </c>
      <c r="BQG116" s="637" t="s">
        <v>690</v>
      </c>
      <c r="BQH116" s="637" t="s">
        <v>690</v>
      </c>
      <c r="BQI116" s="637" t="s">
        <v>690</v>
      </c>
      <c r="BQJ116" s="637" t="s">
        <v>690</v>
      </c>
      <c r="BQK116" s="637" t="s">
        <v>690</v>
      </c>
      <c r="BQL116" s="637" t="s">
        <v>690</v>
      </c>
      <c r="BQM116" s="637" t="s">
        <v>690</v>
      </c>
      <c r="BQN116" s="637" t="s">
        <v>690</v>
      </c>
      <c r="BQO116" s="637" t="s">
        <v>690</v>
      </c>
      <c r="BQP116" s="637" t="s">
        <v>690</v>
      </c>
      <c r="BQQ116" s="637" t="s">
        <v>690</v>
      </c>
      <c r="BQR116" s="637" t="s">
        <v>690</v>
      </c>
      <c r="BQS116" s="637" t="s">
        <v>690</v>
      </c>
      <c r="BQT116" s="637" t="s">
        <v>690</v>
      </c>
      <c r="BQU116" s="637" t="s">
        <v>690</v>
      </c>
      <c r="BQV116" s="637" t="s">
        <v>690</v>
      </c>
      <c r="BQW116" s="637" t="s">
        <v>690</v>
      </c>
      <c r="BQX116" s="637" t="s">
        <v>690</v>
      </c>
      <c r="BQY116" s="637" t="s">
        <v>690</v>
      </c>
      <c r="BQZ116" s="637" t="s">
        <v>690</v>
      </c>
      <c r="BRA116" s="637" t="s">
        <v>690</v>
      </c>
      <c r="BRB116" s="637" t="s">
        <v>690</v>
      </c>
      <c r="BRC116" s="637" t="s">
        <v>690</v>
      </c>
      <c r="BRD116" s="637" t="s">
        <v>690</v>
      </c>
      <c r="BRE116" s="637" t="s">
        <v>690</v>
      </c>
      <c r="BRF116" s="637" t="s">
        <v>690</v>
      </c>
      <c r="BRG116" s="637" t="s">
        <v>690</v>
      </c>
      <c r="BRH116" s="637" t="s">
        <v>690</v>
      </c>
      <c r="BRI116" s="637" t="s">
        <v>690</v>
      </c>
      <c r="BRJ116" s="637" t="s">
        <v>690</v>
      </c>
      <c r="BRK116" s="637" t="s">
        <v>690</v>
      </c>
      <c r="BRL116" s="637" t="s">
        <v>690</v>
      </c>
      <c r="BRM116" s="637" t="s">
        <v>690</v>
      </c>
      <c r="BRN116" s="637" t="s">
        <v>690</v>
      </c>
      <c r="BRO116" s="637" t="s">
        <v>690</v>
      </c>
      <c r="BRP116" s="637" t="s">
        <v>690</v>
      </c>
      <c r="BRQ116" s="637" t="s">
        <v>690</v>
      </c>
      <c r="BRR116" s="637" t="s">
        <v>690</v>
      </c>
      <c r="BRS116" s="637" t="s">
        <v>690</v>
      </c>
      <c r="BRT116" s="637" t="s">
        <v>690</v>
      </c>
      <c r="BRU116" s="637" t="s">
        <v>690</v>
      </c>
      <c r="BRV116" s="637" t="s">
        <v>690</v>
      </c>
      <c r="BRW116" s="637" t="s">
        <v>690</v>
      </c>
      <c r="BRX116" s="637" t="s">
        <v>690</v>
      </c>
      <c r="BRY116" s="637" t="s">
        <v>690</v>
      </c>
      <c r="BRZ116" s="637" t="s">
        <v>690</v>
      </c>
      <c r="BSA116" s="637" t="s">
        <v>690</v>
      </c>
      <c r="BSB116" s="637" t="s">
        <v>690</v>
      </c>
      <c r="BSC116" s="637" t="s">
        <v>690</v>
      </c>
      <c r="BSD116" s="637" t="s">
        <v>690</v>
      </c>
      <c r="BSE116" s="637" t="s">
        <v>690</v>
      </c>
      <c r="BSF116" s="637" t="s">
        <v>690</v>
      </c>
      <c r="BSG116" s="637" t="s">
        <v>690</v>
      </c>
      <c r="BSH116" s="637" t="s">
        <v>690</v>
      </c>
      <c r="BSI116" s="637" t="s">
        <v>690</v>
      </c>
      <c r="BSJ116" s="637" t="s">
        <v>690</v>
      </c>
      <c r="BSK116" s="637" t="s">
        <v>690</v>
      </c>
      <c r="BSL116" s="637" t="s">
        <v>690</v>
      </c>
      <c r="BSM116" s="637" t="s">
        <v>690</v>
      </c>
      <c r="BSN116" s="637" t="s">
        <v>690</v>
      </c>
      <c r="BSO116" s="637" t="s">
        <v>690</v>
      </c>
      <c r="BSP116" s="637" t="s">
        <v>690</v>
      </c>
      <c r="BSQ116" s="637" t="s">
        <v>690</v>
      </c>
      <c r="BSR116" s="637" t="s">
        <v>690</v>
      </c>
      <c r="BSS116" s="637" t="s">
        <v>690</v>
      </c>
      <c r="BST116" s="637" t="s">
        <v>690</v>
      </c>
      <c r="BSU116" s="637" t="s">
        <v>690</v>
      </c>
      <c r="BSV116" s="637" t="s">
        <v>690</v>
      </c>
      <c r="BSW116" s="637" t="s">
        <v>690</v>
      </c>
      <c r="BSX116" s="637" t="s">
        <v>690</v>
      </c>
      <c r="BSY116" s="637" t="s">
        <v>690</v>
      </c>
      <c r="BSZ116" s="637" t="s">
        <v>690</v>
      </c>
      <c r="BTA116" s="637" t="s">
        <v>690</v>
      </c>
      <c r="BTB116" s="637" t="s">
        <v>690</v>
      </c>
      <c r="BTC116" s="637" t="s">
        <v>690</v>
      </c>
      <c r="BTD116" s="637" t="s">
        <v>690</v>
      </c>
      <c r="BTE116" s="637" t="s">
        <v>690</v>
      </c>
      <c r="BTF116" s="637" t="s">
        <v>690</v>
      </c>
      <c r="BTG116" s="637" t="s">
        <v>690</v>
      </c>
      <c r="BTH116" s="637" t="s">
        <v>690</v>
      </c>
      <c r="BTI116" s="637" t="s">
        <v>690</v>
      </c>
      <c r="BTJ116" s="637" t="s">
        <v>690</v>
      </c>
      <c r="BTK116" s="637" t="s">
        <v>690</v>
      </c>
      <c r="BTL116" s="637" t="s">
        <v>690</v>
      </c>
      <c r="BTM116" s="637" t="s">
        <v>690</v>
      </c>
      <c r="BTN116" s="637" t="s">
        <v>690</v>
      </c>
      <c r="BTO116" s="637" t="s">
        <v>690</v>
      </c>
      <c r="BTP116" s="637" t="s">
        <v>690</v>
      </c>
      <c r="BTQ116" s="637" t="s">
        <v>690</v>
      </c>
      <c r="BTR116" s="637" t="s">
        <v>690</v>
      </c>
      <c r="BTS116" s="637" t="s">
        <v>690</v>
      </c>
      <c r="BTT116" s="637" t="s">
        <v>690</v>
      </c>
      <c r="BTU116" s="637" t="s">
        <v>690</v>
      </c>
      <c r="BTV116" s="637" t="s">
        <v>690</v>
      </c>
      <c r="BTW116" s="637" t="s">
        <v>690</v>
      </c>
      <c r="BTX116" s="637" t="s">
        <v>690</v>
      </c>
      <c r="BTY116" s="637" t="s">
        <v>690</v>
      </c>
      <c r="BTZ116" s="637" t="s">
        <v>690</v>
      </c>
      <c r="BUA116" s="637" t="s">
        <v>690</v>
      </c>
      <c r="BUB116" s="637" t="s">
        <v>690</v>
      </c>
      <c r="BUC116" s="637" t="s">
        <v>690</v>
      </c>
      <c r="BUD116" s="637" t="s">
        <v>690</v>
      </c>
      <c r="BUE116" s="637" t="s">
        <v>690</v>
      </c>
      <c r="BUF116" s="637" t="s">
        <v>690</v>
      </c>
      <c r="BUG116" s="637" t="s">
        <v>690</v>
      </c>
      <c r="BUH116" s="637" t="s">
        <v>690</v>
      </c>
      <c r="BUI116" s="637" t="s">
        <v>690</v>
      </c>
      <c r="BUJ116" s="637" t="s">
        <v>690</v>
      </c>
      <c r="BUK116" s="637" t="s">
        <v>690</v>
      </c>
      <c r="BUL116" s="637" t="s">
        <v>690</v>
      </c>
      <c r="BUM116" s="637" t="s">
        <v>690</v>
      </c>
      <c r="BUN116" s="637" t="s">
        <v>690</v>
      </c>
      <c r="BUO116" s="637" t="s">
        <v>690</v>
      </c>
      <c r="BUP116" s="637" t="s">
        <v>690</v>
      </c>
      <c r="BUQ116" s="637" t="s">
        <v>690</v>
      </c>
      <c r="BUR116" s="637" t="s">
        <v>690</v>
      </c>
      <c r="BUS116" s="637" t="s">
        <v>690</v>
      </c>
      <c r="BUT116" s="637" t="s">
        <v>690</v>
      </c>
      <c r="BUU116" s="637" t="s">
        <v>690</v>
      </c>
      <c r="BUV116" s="637" t="s">
        <v>690</v>
      </c>
      <c r="BUW116" s="637" t="s">
        <v>690</v>
      </c>
      <c r="BUX116" s="637" t="s">
        <v>690</v>
      </c>
      <c r="BUY116" s="637" t="s">
        <v>690</v>
      </c>
      <c r="BUZ116" s="637" t="s">
        <v>690</v>
      </c>
      <c r="BVA116" s="637" t="s">
        <v>690</v>
      </c>
      <c r="BVB116" s="637" t="s">
        <v>690</v>
      </c>
      <c r="BVC116" s="637" t="s">
        <v>690</v>
      </c>
      <c r="BVD116" s="637" t="s">
        <v>690</v>
      </c>
      <c r="BVE116" s="637" t="s">
        <v>690</v>
      </c>
      <c r="BVF116" s="637" t="s">
        <v>690</v>
      </c>
      <c r="BVG116" s="637" t="s">
        <v>690</v>
      </c>
      <c r="BVH116" s="637" t="s">
        <v>690</v>
      </c>
      <c r="BVI116" s="637" t="s">
        <v>690</v>
      </c>
      <c r="BVJ116" s="637" t="s">
        <v>690</v>
      </c>
      <c r="BVK116" s="637" t="s">
        <v>690</v>
      </c>
      <c r="BVL116" s="637" t="s">
        <v>690</v>
      </c>
      <c r="BVM116" s="637" t="s">
        <v>690</v>
      </c>
      <c r="BVN116" s="637" t="s">
        <v>690</v>
      </c>
      <c r="BVO116" s="637" t="s">
        <v>690</v>
      </c>
      <c r="BVP116" s="637" t="s">
        <v>690</v>
      </c>
      <c r="BVQ116" s="637" t="s">
        <v>690</v>
      </c>
      <c r="BVR116" s="637" t="s">
        <v>690</v>
      </c>
      <c r="BVS116" s="637" t="s">
        <v>690</v>
      </c>
      <c r="BVT116" s="637" t="s">
        <v>690</v>
      </c>
      <c r="BVU116" s="637" t="s">
        <v>690</v>
      </c>
      <c r="BVV116" s="637" t="s">
        <v>690</v>
      </c>
      <c r="BVW116" s="637" t="s">
        <v>690</v>
      </c>
      <c r="BVX116" s="637" t="s">
        <v>690</v>
      </c>
      <c r="BVY116" s="637" t="s">
        <v>690</v>
      </c>
      <c r="BVZ116" s="637" t="s">
        <v>690</v>
      </c>
      <c r="BWA116" s="637" t="s">
        <v>690</v>
      </c>
      <c r="BWB116" s="637" t="s">
        <v>690</v>
      </c>
      <c r="BWC116" s="637" t="s">
        <v>690</v>
      </c>
      <c r="BWD116" s="637" t="s">
        <v>690</v>
      </c>
      <c r="BWE116" s="637" t="s">
        <v>690</v>
      </c>
      <c r="BWF116" s="637" t="s">
        <v>690</v>
      </c>
      <c r="BWG116" s="637" t="s">
        <v>690</v>
      </c>
      <c r="BWH116" s="637" t="s">
        <v>690</v>
      </c>
      <c r="BWI116" s="637" t="s">
        <v>690</v>
      </c>
      <c r="BWJ116" s="637" t="s">
        <v>690</v>
      </c>
      <c r="BWK116" s="637" t="s">
        <v>690</v>
      </c>
      <c r="BWL116" s="637" t="s">
        <v>690</v>
      </c>
      <c r="BWM116" s="637" t="s">
        <v>690</v>
      </c>
      <c r="BWN116" s="637" t="s">
        <v>690</v>
      </c>
      <c r="BWO116" s="637" t="s">
        <v>690</v>
      </c>
      <c r="BWP116" s="637" t="s">
        <v>690</v>
      </c>
      <c r="BWQ116" s="637" t="s">
        <v>690</v>
      </c>
      <c r="BWR116" s="637" t="s">
        <v>690</v>
      </c>
      <c r="BWS116" s="637" t="s">
        <v>690</v>
      </c>
      <c r="BWT116" s="637" t="s">
        <v>690</v>
      </c>
      <c r="BWU116" s="637" t="s">
        <v>690</v>
      </c>
      <c r="BWV116" s="637" t="s">
        <v>690</v>
      </c>
      <c r="BWW116" s="637" t="s">
        <v>690</v>
      </c>
      <c r="BWX116" s="637" t="s">
        <v>690</v>
      </c>
      <c r="BWY116" s="637" t="s">
        <v>690</v>
      </c>
      <c r="BWZ116" s="637" t="s">
        <v>690</v>
      </c>
      <c r="BXA116" s="637" t="s">
        <v>690</v>
      </c>
      <c r="BXB116" s="637" t="s">
        <v>690</v>
      </c>
      <c r="BXC116" s="637" t="s">
        <v>690</v>
      </c>
      <c r="BXD116" s="637" t="s">
        <v>690</v>
      </c>
      <c r="BXE116" s="637" t="s">
        <v>690</v>
      </c>
      <c r="BXF116" s="637" t="s">
        <v>690</v>
      </c>
      <c r="BXG116" s="637" t="s">
        <v>690</v>
      </c>
      <c r="BXH116" s="637" t="s">
        <v>690</v>
      </c>
      <c r="BXI116" s="637" t="s">
        <v>690</v>
      </c>
      <c r="BXJ116" s="637" t="s">
        <v>690</v>
      </c>
      <c r="BXK116" s="637" t="s">
        <v>690</v>
      </c>
      <c r="BXL116" s="637" t="s">
        <v>690</v>
      </c>
      <c r="BXM116" s="637" t="s">
        <v>690</v>
      </c>
      <c r="BXN116" s="637" t="s">
        <v>690</v>
      </c>
      <c r="BXO116" s="637" t="s">
        <v>690</v>
      </c>
      <c r="BXP116" s="637" t="s">
        <v>690</v>
      </c>
      <c r="BXQ116" s="637" t="s">
        <v>690</v>
      </c>
      <c r="BXR116" s="637" t="s">
        <v>690</v>
      </c>
      <c r="BXS116" s="637" t="s">
        <v>690</v>
      </c>
      <c r="BXT116" s="637" t="s">
        <v>690</v>
      </c>
      <c r="BXU116" s="637" t="s">
        <v>690</v>
      </c>
      <c r="BXV116" s="637" t="s">
        <v>690</v>
      </c>
      <c r="BXW116" s="637" t="s">
        <v>690</v>
      </c>
      <c r="BXX116" s="637" t="s">
        <v>690</v>
      </c>
      <c r="BXY116" s="637" t="s">
        <v>690</v>
      </c>
      <c r="BXZ116" s="637" t="s">
        <v>690</v>
      </c>
      <c r="BYA116" s="637" t="s">
        <v>690</v>
      </c>
      <c r="BYB116" s="637" t="s">
        <v>690</v>
      </c>
      <c r="BYC116" s="637" t="s">
        <v>690</v>
      </c>
      <c r="BYD116" s="637" t="s">
        <v>690</v>
      </c>
      <c r="BYE116" s="637" t="s">
        <v>690</v>
      </c>
      <c r="BYF116" s="637" t="s">
        <v>690</v>
      </c>
      <c r="BYG116" s="637" t="s">
        <v>690</v>
      </c>
      <c r="BYH116" s="637" t="s">
        <v>690</v>
      </c>
      <c r="BYI116" s="637" t="s">
        <v>690</v>
      </c>
      <c r="BYJ116" s="637" t="s">
        <v>690</v>
      </c>
      <c r="BYK116" s="637" t="s">
        <v>690</v>
      </c>
      <c r="BYL116" s="637" t="s">
        <v>690</v>
      </c>
      <c r="BYM116" s="637" t="s">
        <v>690</v>
      </c>
      <c r="BYN116" s="637" t="s">
        <v>690</v>
      </c>
      <c r="BYO116" s="637" t="s">
        <v>690</v>
      </c>
      <c r="BYP116" s="637" t="s">
        <v>690</v>
      </c>
      <c r="BYQ116" s="637" t="s">
        <v>690</v>
      </c>
      <c r="BYR116" s="637" t="s">
        <v>690</v>
      </c>
      <c r="BYS116" s="637" t="s">
        <v>690</v>
      </c>
      <c r="BYT116" s="637" t="s">
        <v>690</v>
      </c>
      <c r="BYU116" s="637" t="s">
        <v>690</v>
      </c>
      <c r="BYV116" s="637" t="s">
        <v>690</v>
      </c>
      <c r="BYW116" s="637" t="s">
        <v>690</v>
      </c>
      <c r="BYX116" s="637" t="s">
        <v>690</v>
      </c>
      <c r="BYY116" s="637" t="s">
        <v>690</v>
      </c>
      <c r="BYZ116" s="637" t="s">
        <v>690</v>
      </c>
      <c r="BZA116" s="637" t="s">
        <v>690</v>
      </c>
      <c r="BZB116" s="637" t="s">
        <v>690</v>
      </c>
      <c r="BZC116" s="637" t="s">
        <v>690</v>
      </c>
      <c r="BZD116" s="637" t="s">
        <v>690</v>
      </c>
      <c r="BZE116" s="637" t="s">
        <v>690</v>
      </c>
      <c r="BZF116" s="637" t="s">
        <v>690</v>
      </c>
      <c r="BZG116" s="637" t="s">
        <v>690</v>
      </c>
      <c r="BZH116" s="637" t="s">
        <v>690</v>
      </c>
      <c r="BZI116" s="637" t="s">
        <v>690</v>
      </c>
      <c r="BZJ116" s="637" t="s">
        <v>690</v>
      </c>
      <c r="BZK116" s="637" t="s">
        <v>690</v>
      </c>
      <c r="BZL116" s="637" t="s">
        <v>690</v>
      </c>
      <c r="BZM116" s="637" t="s">
        <v>690</v>
      </c>
      <c r="BZN116" s="637" t="s">
        <v>690</v>
      </c>
      <c r="BZO116" s="637" t="s">
        <v>690</v>
      </c>
      <c r="BZP116" s="637" t="s">
        <v>690</v>
      </c>
      <c r="BZQ116" s="637" t="s">
        <v>690</v>
      </c>
      <c r="BZR116" s="637" t="s">
        <v>690</v>
      </c>
      <c r="BZS116" s="637" t="s">
        <v>690</v>
      </c>
      <c r="BZT116" s="637" t="s">
        <v>690</v>
      </c>
      <c r="BZU116" s="637" t="s">
        <v>690</v>
      </c>
      <c r="BZV116" s="637" t="s">
        <v>690</v>
      </c>
      <c r="BZW116" s="637" t="s">
        <v>690</v>
      </c>
      <c r="BZX116" s="637" t="s">
        <v>690</v>
      </c>
      <c r="BZY116" s="637" t="s">
        <v>690</v>
      </c>
      <c r="BZZ116" s="637" t="s">
        <v>690</v>
      </c>
      <c r="CAA116" s="637" t="s">
        <v>690</v>
      </c>
      <c r="CAB116" s="637" t="s">
        <v>690</v>
      </c>
      <c r="CAC116" s="637" t="s">
        <v>690</v>
      </c>
      <c r="CAD116" s="637" t="s">
        <v>690</v>
      </c>
      <c r="CAE116" s="637" t="s">
        <v>690</v>
      </c>
      <c r="CAF116" s="637" t="s">
        <v>690</v>
      </c>
      <c r="CAG116" s="637" t="s">
        <v>690</v>
      </c>
      <c r="CAH116" s="637" t="s">
        <v>690</v>
      </c>
      <c r="CAI116" s="637" t="s">
        <v>690</v>
      </c>
      <c r="CAJ116" s="637" t="s">
        <v>690</v>
      </c>
      <c r="CAK116" s="637" t="s">
        <v>690</v>
      </c>
      <c r="CAL116" s="637" t="s">
        <v>690</v>
      </c>
      <c r="CAM116" s="637" t="s">
        <v>690</v>
      </c>
      <c r="CAN116" s="637" t="s">
        <v>690</v>
      </c>
      <c r="CAO116" s="637" t="s">
        <v>690</v>
      </c>
      <c r="CAP116" s="637" t="s">
        <v>690</v>
      </c>
      <c r="CAQ116" s="637" t="s">
        <v>690</v>
      </c>
      <c r="CAR116" s="637" t="s">
        <v>690</v>
      </c>
      <c r="CAS116" s="637" t="s">
        <v>690</v>
      </c>
      <c r="CAT116" s="637" t="s">
        <v>690</v>
      </c>
      <c r="CAU116" s="637" t="s">
        <v>690</v>
      </c>
      <c r="CAV116" s="637" t="s">
        <v>690</v>
      </c>
      <c r="CAW116" s="637" t="s">
        <v>690</v>
      </c>
      <c r="CAX116" s="637" t="s">
        <v>690</v>
      </c>
      <c r="CAY116" s="637" t="s">
        <v>690</v>
      </c>
      <c r="CAZ116" s="637" t="s">
        <v>690</v>
      </c>
      <c r="CBA116" s="637" t="s">
        <v>690</v>
      </c>
      <c r="CBB116" s="637" t="s">
        <v>690</v>
      </c>
      <c r="CBC116" s="637" t="s">
        <v>690</v>
      </c>
      <c r="CBD116" s="637" t="s">
        <v>690</v>
      </c>
      <c r="CBE116" s="637" t="s">
        <v>690</v>
      </c>
      <c r="CBF116" s="637" t="s">
        <v>690</v>
      </c>
      <c r="CBG116" s="637" t="s">
        <v>690</v>
      </c>
      <c r="CBH116" s="637" t="s">
        <v>690</v>
      </c>
      <c r="CBI116" s="637" t="s">
        <v>690</v>
      </c>
      <c r="CBJ116" s="637" t="s">
        <v>690</v>
      </c>
      <c r="CBK116" s="637" t="s">
        <v>690</v>
      </c>
      <c r="CBL116" s="637" t="s">
        <v>690</v>
      </c>
      <c r="CBM116" s="637" t="s">
        <v>690</v>
      </c>
      <c r="CBN116" s="637" t="s">
        <v>690</v>
      </c>
      <c r="CBO116" s="637" t="s">
        <v>690</v>
      </c>
      <c r="CBP116" s="637" t="s">
        <v>690</v>
      </c>
      <c r="CBQ116" s="637" t="s">
        <v>690</v>
      </c>
      <c r="CBR116" s="637" t="s">
        <v>690</v>
      </c>
      <c r="CBS116" s="637" t="s">
        <v>690</v>
      </c>
      <c r="CBT116" s="637" t="s">
        <v>690</v>
      </c>
      <c r="CBU116" s="637" t="s">
        <v>690</v>
      </c>
      <c r="CBV116" s="637" t="s">
        <v>690</v>
      </c>
      <c r="CBW116" s="637" t="s">
        <v>690</v>
      </c>
      <c r="CBX116" s="637" t="s">
        <v>690</v>
      </c>
      <c r="CBY116" s="637" t="s">
        <v>690</v>
      </c>
      <c r="CBZ116" s="637" t="s">
        <v>690</v>
      </c>
      <c r="CCA116" s="637" t="s">
        <v>690</v>
      </c>
      <c r="CCB116" s="637" t="s">
        <v>690</v>
      </c>
      <c r="CCC116" s="637" t="s">
        <v>690</v>
      </c>
      <c r="CCD116" s="637" t="s">
        <v>690</v>
      </c>
      <c r="CCE116" s="637" t="s">
        <v>690</v>
      </c>
      <c r="CCF116" s="637" t="s">
        <v>690</v>
      </c>
      <c r="CCG116" s="637" t="s">
        <v>690</v>
      </c>
      <c r="CCH116" s="637" t="s">
        <v>690</v>
      </c>
      <c r="CCI116" s="637" t="s">
        <v>690</v>
      </c>
      <c r="CCJ116" s="637" t="s">
        <v>690</v>
      </c>
      <c r="CCK116" s="637" t="s">
        <v>690</v>
      </c>
      <c r="CCL116" s="637" t="s">
        <v>690</v>
      </c>
      <c r="CCM116" s="637" t="s">
        <v>690</v>
      </c>
      <c r="CCN116" s="637" t="s">
        <v>690</v>
      </c>
      <c r="CCO116" s="637" t="s">
        <v>690</v>
      </c>
      <c r="CCP116" s="637" t="s">
        <v>690</v>
      </c>
      <c r="CCQ116" s="637" t="s">
        <v>690</v>
      </c>
      <c r="CCR116" s="637" t="s">
        <v>690</v>
      </c>
      <c r="CCS116" s="637" t="s">
        <v>690</v>
      </c>
      <c r="CCT116" s="637" t="s">
        <v>690</v>
      </c>
      <c r="CCU116" s="637" t="s">
        <v>690</v>
      </c>
      <c r="CCV116" s="637" t="s">
        <v>690</v>
      </c>
      <c r="CCW116" s="637" t="s">
        <v>690</v>
      </c>
      <c r="CCX116" s="637" t="s">
        <v>690</v>
      </c>
      <c r="CCY116" s="637" t="s">
        <v>690</v>
      </c>
      <c r="CCZ116" s="637" t="s">
        <v>690</v>
      </c>
      <c r="CDA116" s="637" t="s">
        <v>690</v>
      </c>
      <c r="CDB116" s="637" t="s">
        <v>690</v>
      </c>
      <c r="CDC116" s="637" t="s">
        <v>690</v>
      </c>
      <c r="CDD116" s="637" t="s">
        <v>690</v>
      </c>
      <c r="CDE116" s="637" t="s">
        <v>690</v>
      </c>
      <c r="CDF116" s="637" t="s">
        <v>690</v>
      </c>
      <c r="CDG116" s="637" t="s">
        <v>690</v>
      </c>
      <c r="CDH116" s="637" t="s">
        <v>690</v>
      </c>
      <c r="CDI116" s="637" t="s">
        <v>690</v>
      </c>
      <c r="CDJ116" s="637" t="s">
        <v>690</v>
      </c>
      <c r="CDK116" s="637" t="s">
        <v>690</v>
      </c>
      <c r="CDL116" s="637" t="s">
        <v>690</v>
      </c>
      <c r="CDM116" s="637" t="s">
        <v>690</v>
      </c>
      <c r="CDN116" s="637" t="s">
        <v>690</v>
      </c>
      <c r="CDO116" s="637" t="s">
        <v>690</v>
      </c>
      <c r="CDP116" s="637" t="s">
        <v>690</v>
      </c>
      <c r="CDQ116" s="637" t="s">
        <v>690</v>
      </c>
      <c r="CDR116" s="637" t="s">
        <v>690</v>
      </c>
      <c r="CDS116" s="637" t="s">
        <v>690</v>
      </c>
      <c r="CDT116" s="637" t="s">
        <v>690</v>
      </c>
      <c r="CDU116" s="637" t="s">
        <v>690</v>
      </c>
      <c r="CDV116" s="637" t="s">
        <v>690</v>
      </c>
      <c r="CDW116" s="637" t="s">
        <v>690</v>
      </c>
      <c r="CDX116" s="637" t="s">
        <v>690</v>
      </c>
      <c r="CDY116" s="637" t="s">
        <v>690</v>
      </c>
      <c r="CDZ116" s="637" t="s">
        <v>690</v>
      </c>
      <c r="CEA116" s="637" t="s">
        <v>690</v>
      </c>
      <c r="CEB116" s="637" t="s">
        <v>690</v>
      </c>
      <c r="CEC116" s="637" t="s">
        <v>690</v>
      </c>
      <c r="CED116" s="637" t="s">
        <v>690</v>
      </c>
      <c r="CEE116" s="637" t="s">
        <v>690</v>
      </c>
      <c r="CEF116" s="637" t="s">
        <v>690</v>
      </c>
      <c r="CEG116" s="637" t="s">
        <v>690</v>
      </c>
      <c r="CEH116" s="637" t="s">
        <v>690</v>
      </c>
      <c r="CEI116" s="637" t="s">
        <v>690</v>
      </c>
      <c r="CEJ116" s="637" t="s">
        <v>690</v>
      </c>
      <c r="CEK116" s="637" t="s">
        <v>690</v>
      </c>
      <c r="CEL116" s="637" t="s">
        <v>690</v>
      </c>
      <c r="CEM116" s="637" t="s">
        <v>690</v>
      </c>
      <c r="CEN116" s="637" t="s">
        <v>690</v>
      </c>
      <c r="CEO116" s="637" t="s">
        <v>690</v>
      </c>
      <c r="CEP116" s="637" t="s">
        <v>690</v>
      </c>
      <c r="CEQ116" s="637" t="s">
        <v>690</v>
      </c>
      <c r="CER116" s="637" t="s">
        <v>690</v>
      </c>
      <c r="CES116" s="637" t="s">
        <v>690</v>
      </c>
      <c r="CET116" s="637" t="s">
        <v>690</v>
      </c>
      <c r="CEU116" s="637" t="s">
        <v>690</v>
      </c>
      <c r="CEV116" s="637" t="s">
        <v>690</v>
      </c>
      <c r="CEW116" s="637" t="s">
        <v>690</v>
      </c>
      <c r="CEX116" s="637" t="s">
        <v>690</v>
      </c>
      <c r="CEY116" s="637" t="s">
        <v>690</v>
      </c>
      <c r="CEZ116" s="637" t="s">
        <v>690</v>
      </c>
      <c r="CFA116" s="637" t="s">
        <v>690</v>
      </c>
      <c r="CFB116" s="637" t="s">
        <v>690</v>
      </c>
      <c r="CFC116" s="637" t="s">
        <v>690</v>
      </c>
      <c r="CFD116" s="637" t="s">
        <v>690</v>
      </c>
      <c r="CFE116" s="637" t="s">
        <v>690</v>
      </c>
      <c r="CFF116" s="637" t="s">
        <v>690</v>
      </c>
      <c r="CFG116" s="637" t="s">
        <v>690</v>
      </c>
      <c r="CFH116" s="637" t="s">
        <v>690</v>
      </c>
      <c r="CFI116" s="637" t="s">
        <v>690</v>
      </c>
      <c r="CFJ116" s="637" t="s">
        <v>690</v>
      </c>
      <c r="CFK116" s="637" t="s">
        <v>690</v>
      </c>
      <c r="CFL116" s="637" t="s">
        <v>690</v>
      </c>
      <c r="CFM116" s="637" t="s">
        <v>690</v>
      </c>
      <c r="CFN116" s="637" t="s">
        <v>690</v>
      </c>
      <c r="CFO116" s="637" t="s">
        <v>690</v>
      </c>
      <c r="CFP116" s="637" t="s">
        <v>690</v>
      </c>
      <c r="CFQ116" s="637" t="s">
        <v>690</v>
      </c>
      <c r="CFR116" s="637" t="s">
        <v>690</v>
      </c>
      <c r="CFS116" s="637" t="s">
        <v>690</v>
      </c>
      <c r="CFT116" s="637" t="s">
        <v>690</v>
      </c>
      <c r="CFU116" s="637" t="s">
        <v>690</v>
      </c>
      <c r="CFV116" s="637" t="s">
        <v>690</v>
      </c>
      <c r="CFW116" s="637" t="s">
        <v>690</v>
      </c>
      <c r="CFX116" s="637" t="s">
        <v>690</v>
      </c>
      <c r="CFY116" s="637" t="s">
        <v>690</v>
      </c>
      <c r="CFZ116" s="637" t="s">
        <v>690</v>
      </c>
      <c r="CGA116" s="637" t="s">
        <v>690</v>
      </c>
      <c r="CGB116" s="637" t="s">
        <v>690</v>
      </c>
      <c r="CGC116" s="637" t="s">
        <v>690</v>
      </c>
      <c r="CGD116" s="637" t="s">
        <v>690</v>
      </c>
      <c r="CGE116" s="637" t="s">
        <v>690</v>
      </c>
      <c r="CGF116" s="637" t="s">
        <v>690</v>
      </c>
      <c r="CGG116" s="637" t="s">
        <v>690</v>
      </c>
      <c r="CGH116" s="637" t="s">
        <v>690</v>
      </c>
      <c r="CGI116" s="637" t="s">
        <v>690</v>
      </c>
      <c r="CGJ116" s="637" t="s">
        <v>690</v>
      </c>
      <c r="CGK116" s="637" t="s">
        <v>690</v>
      </c>
      <c r="CGL116" s="637" t="s">
        <v>690</v>
      </c>
      <c r="CGM116" s="637" t="s">
        <v>690</v>
      </c>
      <c r="CGN116" s="637" t="s">
        <v>690</v>
      </c>
      <c r="CGO116" s="637" t="s">
        <v>690</v>
      </c>
      <c r="CGP116" s="637" t="s">
        <v>690</v>
      </c>
      <c r="CGQ116" s="637" t="s">
        <v>690</v>
      </c>
      <c r="CGR116" s="637" t="s">
        <v>690</v>
      </c>
      <c r="CGS116" s="637" t="s">
        <v>690</v>
      </c>
      <c r="CGT116" s="637" t="s">
        <v>690</v>
      </c>
      <c r="CGU116" s="637" t="s">
        <v>690</v>
      </c>
      <c r="CGV116" s="637" t="s">
        <v>690</v>
      </c>
      <c r="CGW116" s="637" t="s">
        <v>690</v>
      </c>
      <c r="CGX116" s="637" t="s">
        <v>690</v>
      </c>
      <c r="CGY116" s="637" t="s">
        <v>690</v>
      </c>
      <c r="CGZ116" s="637" t="s">
        <v>690</v>
      </c>
      <c r="CHA116" s="637" t="s">
        <v>690</v>
      </c>
      <c r="CHB116" s="637" t="s">
        <v>690</v>
      </c>
      <c r="CHC116" s="637" t="s">
        <v>690</v>
      </c>
      <c r="CHD116" s="637" t="s">
        <v>690</v>
      </c>
      <c r="CHE116" s="637" t="s">
        <v>690</v>
      </c>
      <c r="CHF116" s="637" t="s">
        <v>690</v>
      </c>
      <c r="CHG116" s="637" t="s">
        <v>690</v>
      </c>
      <c r="CHH116" s="637" t="s">
        <v>690</v>
      </c>
      <c r="CHI116" s="637" t="s">
        <v>690</v>
      </c>
      <c r="CHJ116" s="637" t="s">
        <v>690</v>
      </c>
      <c r="CHK116" s="637" t="s">
        <v>690</v>
      </c>
      <c r="CHL116" s="637" t="s">
        <v>690</v>
      </c>
      <c r="CHM116" s="637" t="s">
        <v>690</v>
      </c>
      <c r="CHN116" s="637" t="s">
        <v>690</v>
      </c>
      <c r="CHO116" s="637" t="s">
        <v>690</v>
      </c>
      <c r="CHP116" s="637" t="s">
        <v>690</v>
      </c>
      <c r="CHQ116" s="637" t="s">
        <v>690</v>
      </c>
      <c r="CHR116" s="637" t="s">
        <v>690</v>
      </c>
      <c r="CHS116" s="637" t="s">
        <v>690</v>
      </c>
      <c r="CHT116" s="637" t="s">
        <v>690</v>
      </c>
      <c r="CHU116" s="637" t="s">
        <v>690</v>
      </c>
      <c r="CHV116" s="637" t="s">
        <v>690</v>
      </c>
      <c r="CHW116" s="637" t="s">
        <v>690</v>
      </c>
      <c r="CHX116" s="637" t="s">
        <v>690</v>
      </c>
      <c r="CHY116" s="637" t="s">
        <v>690</v>
      </c>
      <c r="CHZ116" s="637" t="s">
        <v>690</v>
      </c>
      <c r="CIA116" s="637" t="s">
        <v>690</v>
      </c>
      <c r="CIB116" s="637" t="s">
        <v>690</v>
      </c>
      <c r="CIC116" s="637" t="s">
        <v>690</v>
      </c>
      <c r="CID116" s="637" t="s">
        <v>690</v>
      </c>
      <c r="CIE116" s="637" t="s">
        <v>690</v>
      </c>
      <c r="CIF116" s="637" t="s">
        <v>690</v>
      </c>
      <c r="CIG116" s="637" t="s">
        <v>690</v>
      </c>
      <c r="CIH116" s="637" t="s">
        <v>690</v>
      </c>
      <c r="CII116" s="637" t="s">
        <v>690</v>
      </c>
      <c r="CIJ116" s="637" t="s">
        <v>690</v>
      </c>
      <c r="CIK116" s="637" t="s">
        <v>690</v>
      </c>
      <c r="CIL116" s="637" t="s">
        <v>690</v>
      </c>
      <c r="CIM116" s="637" t="s">
        <v>690</v>
      </c>
      <c r="CIN116" s="637" t="s">
        <v>690</v>
      </c>
      <c r="CIO116" s="637" t="s">
        <v>690</v>
      </c>
      <c r="CIP116" s="637" t="s">
        <v>690</v>
      </c>
      <c r="CIQ116" s="637" t="s">
        <v>690</v>
      </c>
      <c r="CIR116" s="637" t="s">
        <v>690</v>
      </c>
      <c r="CIS116" s="637" t="s">
        <v>690</v>
      </c>
      <c r="CIT116" s="637" t="s">
        <v>690</v>
      </c>
      <c r="CIU116" s="637" t="s">
        <v>690</v>
      </c>
      <c r="CIV116" s="637" t="s">
        <v>690</v>
      </c>
      <c r="CIW116" s="637" t="s">
        <v>690</v>
      </c>
      <c r="CIX116" s="637" t="s">
        <v>690</v>
      </c>
      <c r="CIY116" s="637" t="s">
        <v>690</v>
      </c>
      <c r="CIZ116" s="637" t="s">
        <v>690</v>
      </c>
      <c r="CJA116" s="637" t="s">
        <v>690</v>
      </c>
      <c r="CJB116" s="637" t="s">
        <v>690</v>
      </c>
      <c r="CJC116" s="637" t="s">
        <v>690</v>
      </c>
      <c r="CJD116" s="637" t="s">
        <v>690</v>
      </c>
      <c r="CJE116" s="637" t="s">
        <v>690</v>
      </c>
      <c r="CJF116" s="637" t="s">
        <v>690</v>
      </c>
      <c r="CJG116" s="637" t="s">
        <v>690</v>
      </c>
      <c r="CJH116" s="637" t="s">
        <v>690</v>
      </c>
      <c r="CJI116" s="637" t="s">
        <v>690</v>
      </c>
      <c r="CJJ116" s="637" t="s">
        <v>690</v>
      </c>
      <c r="CJK116" s="637" t="s">
        <v>690</v>
      </c>
      <c r="CJL116" s="637" t="s">
        <v>690</v>
      </c>
      <c r="CJM116" s="637" t="s">
        <v>690</v>
      </c>
      <c r="CJN116" s="637" t="s">
        <v>690</v>
      </c>
      <c r="CJO116" s="637" t="s">
        <v>690</v>
      </c>
      <c r="CJP116" s="637" t="s">
        <v>690</v>
      </c>
      <c r="CJQ116" s="637" t="s">
        <v>690</v>
      </c>
      <c r="CJR116" s="637" t="s">
        <v>690</v>
      </c>
      <c r="CJS116" s="637" t="s">
        <v>690</v>
      </c>
      <c r="CJT116" s="637" t="s">
        <v>690</v>
      </c>
      <c r="CJU116" s="637" t="s">
        <v>690</v>
      </c>
      <c r="CJV116" s="637" t="s">
        <v>690</v>
      </c>
      <c r="CJW116" s="637" t="s">
        <v>690</v>
      </c>
      <c r="CJX116" s="637" t="s">
        <v>690</v>
      </c>
      <c r="CJY116" s="637" t="s">
        <v>690</v>
      </c>
      <c r="CJZ116" s="637" t="s">
        <v>690</v>
      </c>
      <c r="CKA116" s="637" t="s">
        <v>690</v>
      </c>
      <c r="CKB116" s="637" t="s">
        <v>690</v>
      </c>
      <c r="CKC116" s="637" t="s">
        <v>690</v>
      </c>
      <c r="CKD116" s="637" t="s">
        <v>690</v>
      </c>
      <c r="CKE116" s="637" t="s">
        <v>690</v>
      </c>
      <c r="CKF116" s="637" t="s">
        <v>690</v>
      </c>
      <c r="CKG116" s="637" t="s">
        <v>690</v>
      </c>
      <c r="CKH116" s="637" t="s">
        <v>690</v>
      </c>
      <c r="CKI116" s="637" t="s">
        <v>690</v>
      </c>
      <c r="CKJ116" s="637" t="s">
        <v>690</v>
      </c>
      <c r="CKK116" s="637" t="s">
        <v>690</v>
      </c>
      <c r="CKL116" s="637" t="s">
        <v>690</v>
      </c>
      <c r="CKM116" s="637" t="s">
        <v>690</v>
      </c>
      <c r="CKN116" s="637" t="s">
        <v>690</v>
      </c>
      <c r="CKO116" s="637" t="s">
        <v>690</v>
      </c>
      <c r="CKP116" s="637" t="s">
        <v>690</v>
      </c>
      <c r="CKQ116" s="637" t="s">
        <v>690</v>
      </c>
      <c r="CKR116" s="637" t="s">
        <v>690</v>
      </c>
      <c r="CKS116" s="637" t="s">
        <v>690</v>
      </c>
      <c r="CKT116" s="637" t="s">
        <v>690</v>
      </c>
      <c r="CKU116" s="637" t="s">
        <v>690</v>
      </c>
      <c r="CKV116" s="637" t="s">
        <v>690</v>
      </c>
      <c r="CKW116" s="637" t="s">
        <v>690</v>
      </c>
      <c r="CKX116" s="637" t="s">
        <v>690</v>
      </c>
      <c r="CKY116" s="637" t="s">
        <v>690</v>
      </c>
      <c r="CKZ116" s="637" t="s">
        <v>690</v>
      </c>
      <c r="CLA116" s="637" t="s">
        <v>690</v>
      </c>
      <c r="CLB116" s="637" t="s">
        <v>690</v>
      </c>
      <c r="CLC116" s="637" t="s">
        <v>690</v>
      </c>
      <c r="CLD116" s="637" t="s">
        <v>690</v>
      </c>
      <c r="CLE116" s="637" t="s">
        <v>690</v>
      </c>
      <c r="CLF116" s="637" t="s">
        <v>690</v>
      </c>
      <c r="CLG116" s="637" t="s">
        <v>690</v>
      </c>
      <c r="CLH116" s="637" t="s">
        <v>690</v>
      </c>
      <c r="CLI116" s="637" t="s">
        <v>690</v>
      </c>
      <c r="CLJ116" s="637" t="s">
        <v>690</v>
      </c>
      <c r="CLK116" s="637" t="s">
        <v>690</v>
      </c>
      <c r="CLL116" s="637" t="s">
        <v>690</v>
      </c>
      <c r="CLM116" s="637" t="s">
        <v>690</v>
      </c>
      <c r="CLN116" s="637" t="s">
        <v>690</v>
      </c>
      <c r="CLO116" s="637" t="s">
        <v>690</v>
      </c>
      <c r="CLP116" s="637" t="s">
        <v>690</v>
      </c>
      <c r="CLQ116" s="637" t="s">
        <v>690</v>
      </c>
      <c r="CLR116" s="637" t="s">
        <v>690</v>
      </c>
      <c r="CLS116" s="637" t="s">
        <v>690</v>
      </c>
      <c r="CLT116" s="637" t="s">
        <v>690</v>
      </c>
      <c r="CLU116" s="637" t="s">
        <v>690</v>
      </c>
      <c r="CLV116" s="637" t="s">
        <v>690</v>
      </c>
      <c r="CLW116" s="637" t="s">
        <v>690</v>
      </c>
      <c r="CLX116" s="637" t="s">
        <v>690</v>
      </c>
      <c r="CLY116" s="637" t="s">
        <v>690</v>
      </c>
      <c r="CLZ116" s="637" t="s">
        <v>690</v>
      </c>
      <c r="CMA116" s="637" t="s">
        <v>690</v>
      </c>
      <c r="CMB116" s="637" t="s">
        <v>690</v>
      </c>
      <c r="CMC116" s="637" t="s">
        <v>690</v>
      </c>
      <c r="CMD116" s="637" t="s">
        <v>690</v>
      </c>
      <c r="CME116" s="637" t="s">
        <v>690</v>
      </c>
      <c r="CMF116" s="637" t="s">
        <v>690</v>
      </c>
      <c r="CMG116" s="637" t="s">
        <v>690</v>
      </c>
      <c r="CMH116" s="637" t="s">
        <v>690</v>
      </c>
      <c r="CMI116" s="637" t="s">
        <v>690</v>
      </c>
      <c r="CMJ116" s="637" t="s">
        <v>690</v>
      </c>
      <c r="CMK116" s="637" t="s">
        <v>690</v>
      </c>
      <c r="CML116" s="637" t="s">
        <v>690</v>
      </c>
      <c r="CMM116" s="637" t="s">
        <v>690</v>
      </c>
      <c r="CMN116" s="637" t="s">
        <v>690</v>
      </c>
      <c r="CMO116" s="637" t="s">
        <v>690</v>
      </c>
      <c r="CMP116" s="637" t="s">
        <v>690</v>
      </c>
      <c r="CMQ116" s="637" t="s">
        <v>690</v>
      </c>
      <c r="CMR116" s="637" t="s">
        <v>690</v>
      </c>
      <c r="CMS116" s="637" t="s">
        <v>690</v>
      </c>
      <c r="CMT116" s="637" t="s">
        <v>690</v>
      </c>
      <c r="CMU116" s="637" t="s">
        <v>690</v>
      </c>
      <c r="CMV116" s="637" t="s">
        <v>690</v>
      </c>
      <c r="CMW116" s="637" t="s">
        <v>690</v>
      </c>
      <c r="CMX116" s="637" t="s">
        <v>690</v>
      </c>
      <c r="CMY116" s="637" t="s">
        <v>690</v>
      </c>
      <c r="CMZ116" s="637" t="s">
        <v>690</v>
      </c>
      <c r="CNA116" s="637" t="s">
        <v>690</v>
      </c>
      <c r="CNB116" s="637" t="s">
        <v>690</v>
      </c>
      <c r="CNC116" s="637" t="s">
        <v>690</v>
      </c>
      <c r="CND116" s="637" t="s">
        <v>690</v>
      </c>
      <c r="CNE116" s="637" t="s">
        <v>690</v>
      </c>
      <c r="CNF116" s="637" t="s">
        <v>690</v>
      </c>
      <c r="CNG116" s="637" t="s">
        <v>690</v>
      </c>
      <c r="CNH116" s="637" t="s">
        <v>690</v>
      </c>
      <c r="CNI116" s="637" t="s">
        <v>690</v>
      </c>
      <c r="CNJ116" s="637" t="s">
        <v>690</v>
      </c>
      <c r="CNK116" s="637" t="s">
        <v>690</v>
      </c>
      <c r="CNL116" s="637" t="s">
        <v>690</v>
      </c>
      <c r="CNM116" s="637" t="s">
        <v>690</v>
      </c>
      <c r="CNN116" s="637" t="s">
        <v>690</v>
      </c>
      <c r="CNO116" s="637" t="s">
        <v>690</v>
      </c>
      <c r="CNP116" s="637" t="s">
        <v>690</v>
      </c>
      <c r="CNQ116" s="637" t="s">
        <v>690</v>
      </c>
      <c r="CNR116" s="637" t="s">
        <v>690</v>
      </c>
      <c r="CNS116" s="637" t="s">
        <v>690</v>
      </c>
      <c r="CNT116" s="637" t="s">
        <v>690</v>
      </c>
      <c r="CNU116" s="637" t="s">
        <v>690</v>
      </c>
      <c r="CNV116" s="637" t="s">
        <v>690</v>
      </c>
      <c r="CNW116" s="637" t="s">
        <v>690</v>
      </c>
      <c r="CNX116" s="637" t="s">
        <v>690</v>
      </c>
      <c r="CNY116" s="637" t="s">
        <v>690</v>
      </c>
      <c r="CNZ116" s="637" t="s">
        <v>690</v>
      </c>
      <c r="COA116" s="637" t="s">
        <v>690</v>
      </c>
      <c r="COB116" s="637" t="s">
        <v>690</v>
      </c>
      <c r="COC116" s="637" t="s">
        <v>690</v>
      </c>
      <c r="COD116" s="637" t="s">
        <v>690</v>
      </c>
      <c r="COE116" s="637" t="s">
        <v>690</v>
      </c>
      <c r="COF116" s="637" t="s">
        <v>690</v>
      </c>
      <c r="COG116" s="637" t="s">
        <v>690</v>
      </c>
      <c r="COH116" s="637" t="s">
        <v>690</v>
      </c>
      <c r="COI116" s="637" t="s">
        <v>690</v>
      </c>
      <c r="COJ116" s="637" t="s">
        <v>690</v>
      </c>
      <c r="COK116" s="637" t="s">
        <v>690</v>
      </c>
      <c r="COL116" s="637" t="s">
        <v>690</v>
      </c>
      <c r="COM116" s="637" t="s">
        <v>690</v>
      </c>
      <c r="CON116" s="637" t="s">
        <v>690</v>
      </c>
      <c r="COO116" s="637" t="s">
        <v>690</v>
      </c>
      <c r="COP116" s="637" t="s">
        <v>690</v>
      </c>
      <c r="COQ116" s="637" t="s">
        <v>690</v>
      </c>
      <c r="COR116" s="637" t="s">
        <v>690</v>
      </c>
      <c r="COS116" s="637" t="s">
        <v>690</v>
      </c>
      <c r="COT116" s="637" t="s">
        <v>690</v>
      </c>
      <c r="COU116" s="637" t="s">
        <v>690</v>
      </c>
      <c r="COV116" s="637" t="s">
        <v>690</v>
      </c>
      <c r="COW116" s="637" t="s">
        <v>690</v>
      </c>
      <c r="COX116" s="637" t="s">
        <v>690</v>
      </c>
      <c r="COY116" s="637" t="s">
        <v>690</v>
      </c>
      <c r="COZ116" s="637" t="s">
        <v>690</v>
      </c>
      <c r="CPA116" s="637" t="s">
        <v>690</v>
      </c>
      <c r="CPB116" s="637" t="s">
        <v>690</v>
      </c>
      <c r="CPC116" s="637" t="s">
        <v>690</v>
      </c>
      <c r="CPD116" s="637" t="s">
        <v>690</v>
      </c>
      <c r="CPE116" s="637" t="s">
        <v>690</v>
      </c>
      <c r="CPF116" s="637" t="s">
        <v>690</v>
      </c>
      <c r="CPG116" s="637" t="s">
        <v>690</v>
      </c>
      <c r="CPH116" s="637" t="s">
        <v>690</v>
      </c>
      <c r="CPI116" s="637" t="s">
        <v>690</v>
      </c>
      <c r="CPJ116" s="637" t="s">
        <v>690</v>
      </c>
      <c r="CPK116" s="637" t="s">
        <v>690</v>
      </c>
      <c r="CPL116" s="637" t="s">
        <v>690</v>
      </c>
      <c r="CPM116" s="637" t="s">
        <v>690</v>
      </c>
      <c r="CPN116" s="637" t="s">
        <v>690</v>
      </c>
      <c r="CPO116" s="637" t="s">
        <v>690</v>
      </c>
      <c r="CPP116" s="637" t="s">
        <v>690</v>
      </c>
      <c r="CPQ116" s="637" t="s">
        <v>690</v>
      </c>
      <c r="CPR116" s="637" t="s">
        <v>690</v>
      </c>
      <c r="CPS116" s="637" t="s">
        <v>690</v>
      </c>
      <c r="CPT116" s="637" t="s">
        <v>690</v>
      </c>
      <c r="CPU116" s="637" t="s">
        <v>690</v>
      </c>
      <c r="CPV116" s="637" t="s">
        <v>690</v>
      </c>
      <c r="CPW116" s="637" t="s">
        <v>690</v>
      </c>
      <c r="CPX116" s="637" t="s">
        <v>690</v>
      </c>
      <c r="CPY116" s="637" t="s">
        <v>690</v>
      </c>
      <c r="CPZ116" s="637" t="s">
        <v>690</v>
      </c>
      <c r="CQA116" s="637" t="s">
        <v>690</v>
      </c>
      <c r="CQB116" s="637" t="s">
        <v>690</v>
      </c>
      <c r="CQC116" s="637" t="s">
        <v>690</v>
      </c>
      <c r="CQD116" s="637" t="s">
        <v>690</v>
      </c>
      <c r="CQE116" s="637" t="s">
        <v>690</v>
      </c>
      <c r="CQF116" s="637" t="s">
        <v>690</v>
      </c>
      <c r="CQG116" s="637" t="s">
        <v>690</v>
      </c>
      <c r="CQH116" s="637" t="s">
        <v>690</v>
      </c>
      <c r="CQI116" s="637" t="s">
        <v>690</v>
      </c>
      <c r="CQJ116" s="637" t="s">
        <v>690</v>
      </c>
      <c r="CQK116" s="637" t="s">
        <v>690</v>
      </c>
      <c r="CQL116" s="637" t="s">
        <v>690</v>
      </c>
      <c r="CQM116" s="637" t="s">
        <v>690</v>
      </c>
      <c r="CQN116" s="637" t="s">
        <v>690</v>
      </c>
      <c r="CQO116" s="637" t="s">
        <v>690</v>
      </c>
      <c r="CQP116" s="637" t="s">
        <v>690</v>
      </c>
      <c r="CQQ116" s="637" t="s">
        <v>690</v>
      </c>
      <c r="CQR116" s="637" t="s">
        <v>690</v>
      </c>
      <c r="CQS116" s="637" t="s">
        <v>690</v>
      </c>
      <c r="CQT116" s="637" t="s">
        <v>690</v>
      </c>
      <c r="CQU116" s="637" t="s">
        <v>690</v>
      </c>
      <c r="CQV116" s="637" t="s">
        <v>690</v>
      </c>
      <c r="CQW116" s="637" t="s">
        <v>690</v>
      </c>
      <c r="CQX116" s="637" t="s">
        <v>690</v>
      </c>
      <c r="CQY116" s="637" t="s">
        <v>690</v>
      </c>
      <c r="CQZ116" s="637" t="s">
        <v>690</v>
      </c>
      <c r="CRA116" s="637" t="s">
        <v>690</v>
      </c>
      <c r="CRB116" s="637" t="s">
        <v>690</v>
      </c>
      <c r="CRC116" s="637" t="s">
        <v>690</v>
      </c>
      <c r="CRD116" s="637" t="s">
        <v>690</v>
      </c>
      <c r="CRE116" s="637" t="s">
        <v>690</v>
      </c>
      <c r="CRF116" s="637" t="s">
        <v>690</v>
      </c>
      <c r="CRG116" s="637" t="s">
        <v>690</v>
      </c>
      <c r="CRH116" s="637" t="s">
        <v>690</v>
      </c>
      <c r="CRI116" s="637" t="s">
        <v>690</v>
      </c>
      <c r="CRJ116" s="637" t="s">
        <v>690</v>
      </c>
      <c r="CRK116" s="637" t="s">
        <v>690</v>
      </c>
      <c r="CRL116" s="637" t="s">
        <v>690</v>
      </c>
      <c r="CRM116" s="637" t="s">
        <v>690</v>
      </c>
      <c r="CRN116" s="637" t="s">
        <v>690</v>
      </c>
      <c r="CRO116" s="637" t="s">
        <v>690</v>
      </c>
      <c r="CRP116" s="637" t="s">
        <v>690</v>
      </c>
      <c r="CRQ116" s="637" t="s">
        <v>690</v>
      </c>
      <c r="CRR116" s="637" t="s">
        <v>690</v>
      </c>
      <c r="CRS116" s="637" t="s">
        <v>690</v>
      </c>
      <c r="CRT116" s="637" t="s">
        <v>690</v>
      </c>
      <c r="CRU116" s="637" t="s">
        <v>690</v>
      </c>
      <c r="CRV116" s="637" t="s">
        <v>690</v>
      </c>
      <c r="CRW116" s="637" t="s">
        <v>690</v>
      </c>
      <c r="CRX116" s="637" t="s">
        <v>690</v>
      </c>
      <c r="CRY116" s="637" t="s">
        <v>690</v>
      </c>
      <c r="CRZ116" s="637" t="s">
        <v>690</v>
      </c>
      <c r="CSA116" s="637" t="s">
        <v>690</v>
      </c>
      <c r="CSB116" s="637" t="s">
        <v>690</v>
      </c>
      <c r="CSC116" s="637" t="s">
        <v>690</v>
      </c>
      <c r="CSD116" s="637" t="s">
        <v>690</v>
      </c>
      <c r="CSE116" s="637" t="s">
        <v>690</v>
      </c>
      <c r="CSF116" s="637" t="s">
        <v>690</v>
      </c>
      <c r="CSG116" s="637" t="s">
        <v>690</v>
      </c>
      <c r="CSH116" s="637" t="s">
        <v>690</v>
      </c>
      <c r="CSI116" s="637" t="s">
        <v>690</v>
      </c>
      <c r="CSJ116" s="637" t="s">
        <v>690</v>
      </c>
      <c r="CSK116" s="637" t="s">
        <v>690</v>
      </c>
      <c r="CSL116" s="637" t="s">
        <v>690</v>
      </c>
      <c r="CSM116" s="637" t="s">
        <v>690</v>
      </c>
      <c r="CSN116" s="637" t="s">
        <v>690</v>
      </c>
      <c r="CSO116" s="637" t="s">
        <v>690</v>
      </c>
      <c r="CSP116" s="637" t="s">
        <v>690</v>
      </c>
      <c r="CSQ116" s="637" t="s">
        <v>690</v>
      </c>
      <c r="CSR116" s="637" t="s">
        <v>690</v>
      </c>
      <c r="CSS116" s="637" t="s">
        <v>690</v>
      </c>
      <c r="CST116" s="637" t="s">
        <v>690</v>
      </c>
      <c r="CSU116" s="637" t="s">
        <v>690</v>
      </c>
      <c r="CSV116" s="637" t="s">
        <v>690</v>
      </c>
      <c r="CSW116" s="637" t="s">
        <v>690</v>
      </c>
      <c r="CSX116" s="637" t="s">
        <v>690</v>
      </c>
      <c r="CSY116" s="637" t="s">
        <v>690</v>
      </c>
      <c r="CSZ116" s="637" t="s">
        <v>690</v>
      </c>
      <c r="CTA116" s="637" t="s">
        <v>690</v>
      </c>
      <c r="CTB116" s="637" t="s">
        <v>690</v>
      </c>
      <c r="CTC116" s="637" t="s">
        <v>690</v>
      </c>
      <c r="CTD116" s="637" t="s">
        <v>690</v>
      </c>
      <c r="CTE116" s="637" t="s">
        <v>690</v>
      </c>
      <c r="CTF116" s="637" t="s">
        <v>690</v>
      </c>
      <c r="CTG116" s="637" t="s">
        <v>690</v>
      </c>
      <c r="CTH116" s="637" t="s">
        <v>690</v>
      </c>
      <c r="CTI116" s="637" t="s">
        <v>690</v>
      </c>
      <c r="CTJ116" s="637" t="s">
        <v>690</v>
      </c>
      <c r="CTK116" s="637" t="s">
        <v>690</v>
      </c>
      <c r="CTL116" s="637" t="s">
        <v>690</v>
      </c>
      <c r="CTM116" s="637" t="s">
        <v>690</v>
      </c>
      <c r="CTN116" s="637" t="s">
        <v>690</v>
      </c>
      <c r="CTO116" s="637" t="s">
        <v>690</v>
      </c>
      <c r="CTP116" s="637" t="s">
        <v>690</v>
      </c>
      <c r="CTQ116" s="637" t="s">
        <v>690</v>
      </c>
      <c r="CTR116" s="637" t="s">
        <v>690</v>
      </c>
      <c r="CTS116" s="637" t="s">
        <v>690</v>
      </c>
      <c r="CTT116" s="637" t="s">
        <v>690</v>
      </c>
      <c r="CTU116" s="637" t="s">
        <v>690</v>
      </c>
      <c r="CTV116" s="637" t="s">
        <v>690</v>
      </c>
      <c r="CTW116" s="637" t="s">
        <v>690</v>
      </c>
      <c r="CTX116" s="637" t="s">
        <v>690</v>
      </c>
      <c r="CTY116" s="637" t="s">
        <v>690</v>
      </c>
      <c r="CTZ116" s="637" t="s">
        <v>690</v>
      </c>
      <c r="CUA116" s="637" t="s">
        <v>690</v>
      </c>
      <c r="CUB116" s="637" t="s">
        <v>690</v>
      </c>
      <c r="CUC116" s="637" t="s">
        <v>690</v>
      </c>
      <c r="CUD116" s="637" t="s">
        <v>690</v>
      </c>
      <c r="CUE116" s="637" t="s">
        <v>690</v>
      </c>
      <c r="CUF116" s="637" t="s">
        <v>690</v>
      </c>
      <c r="CUG116" s="637" t="s">
        <v>690</v>
      </c>
      <c r="CUH116" s="637" t="s">
        <v>690</v>
      </c>
      <c r="CUI116" s="637" t="s">
        <v>690</v>
      </c>
      <c r="CUJ116" s="637" t="s">
        <v>690</v>
      </c>
      <c r="CUK116" s="637" t="s">
        <v>690</v>
      </c>
      <c r="CUL116" s="637" t="s">
        <v>690</v>
      </c>
      <c r="CUM116" s="637" t="s">
        <v>690</v>
      </c>
      <c r="CUN116" s="637" t="s">
        <v>690</v>
      </c>
      <c r="CUO116" s="637" t="s">
        <v>690</v>
      </c>
      <c r="CUP116" s="637" t="s">
        <v>690</v>
      </c>
      <c r="CUQ116" s="637" t="s">
        <v>690</v>
      </c>
      <c r="CUR116" s="637" t="s">
        <v>690</v>
      </c>
      <c r="CUS116" s="637" t="s">
        <v>690</v>
      </c>
      <c r="CUT116" s="637" t="s">
        <v>690</v>
      </c>
      <c r="CUU116" s="637" t="s">
        <v>690</v>
      </c>
      <c r="CUV116" s="637" t="s">
        <v>690</v>
      </c>
      <c r="CUW116" s="637" t="s">
        <v>690</v>
      </c>
      <c r="CUX116" s="637" t="s">
        <v>690</v>
      </c>
      <c r="CUY116" s="637" t="s">
        <v>690</v>
      </c>
      <c r="CUZ116" s="637" t="s">
        <v>690</v>
      </c>
      <c r="CVA116" s="637" t="s">
        <v>690</v>
      </c>
      <c r="CVB116" s="637" t="s">
        <v>690</v>
      </c>
      <c r="CVC116" s="637" t="s">
        <v>690</v>
      </c>
      <c r="CVD116" s="637" t="s">
        <v>690</v>
      </c>
      <c r="CVE116" s="637" t="s">
        <v>690</v>
      </c>
      <c r="CVF116" s="637" t="s">
        <v>690</v>
      </c>
      <c r="CVG116" s="637" t="s">
        <v>690</v>
      </c>
      <c r="CVH116" s="637" t="s">
        <v>690</v>
      </c>
      <c r="CVI116" s="637" t="s">
        <v>690</v>
      </c>
      <c r="CVJ116" s="637" t="s">
        <v>690</v>
      </c>
      <c r="CVK116" s="637" t="s">
        <v>690</v>
      </c>
      <c r="CVL116" s="637" t="s">
        <v>690</v>
      </c>
      <c r="CVM116" s="637" t="s">
        <v>690</v>
      </c>
      <c r="CVN116" s="637" t="s">
        <v>690</v>
      </c>
      <c r="CVO116" s="637" t="s">
        <v>690</v>
      </c>
      <c r="CVP116" s="637" t="s">
        <v>690</v>
      </c>
      <c r="CVQ116" s="637" t="s">
        <v>690</v>
      </c>
      <c r="CVR116" s="637" t="s">
        <v>690</v>
      </c>
      <c r="CVS116" s="637" t="s">
        <v>690</v>
      </c>
      <c r="CVT116" s="637" t="s">
        <v>690</v>
      </c>
      <c r="CVU116" s="637" t="s">
        <v>690</v>
      </c>
      <c r="CVV116" s="637" t="s">
        <v>690</v>
      </c>
      <c r="CVW116" s="637" t="s">
        <v>690</v>
      </c>
      <c r="CVX116" s="637" t="s">
        <v>690</v>
      </c>
      <c r="CVY116" s="637" t="s">
        <v>690</v>
      </c>
      <c r="CVZ116" s="637" t="s">
        <v>690</v>
      </c>
      <c r="CWA116" s="637" t="s">
        <v>690</v>
      </c>
      <c r="CWB116" s="637" t="s">
        <v>690</v>
      </c>
      <c r="CWC116" s="637" t="s">
        <v>690</v>
      </c>
      <c r="CWD116" s="637" t="s">
        <v>690</v>
      </c>
      <c r="CWE116" s="637" t="s">
        <v>690</v>
      </c>
      <c r="CWF116" s="637" t="s">
        <v>690</v>
      </c>
      <c r="CWG116" s="637" t="s">
        <v>690</v>
      </c>
      <c r="CWH116" s="637" t="s">
        <v>690</v>
      </c>
      <c r="CWI116" s="637" t="s">
        <v>690</v>
      </c>
      <c r="CWJ116" s="637" t="s">
        <v>690</v>
      </c>
      <c r="CWK116" s="637" t="s">
        <v>690</v>
      </c>
      <c r="CWL116" s="637" t="s">
        <v>690</v>
      </c>
      <c r="CWM116" s="637" t="s">
        <v>690</v>
      </c>
      <c r="CWN116" s="637" t="s">
        <v>690</v>
      </c>
      <c r="CWO116" s="637" t="s">
        <v>690</v>
      </c>
      <c r="CWP116" s="637" t="s">
        <v>690</v>
      </c>
      <c r="CWQ116" s="637" t="s">
        <v>690</v>
      </c>
      <c r="CWR116" s="637" t="s">
        <v>690</v>
      </c>
      <c r="CWS116" s="637" t="s">
        <v>690</v>
      </c>
      <c r="CWT116" s="637" t="s">
        <v>690</v>
      </c>
      <c r="CWU116" s="637" t="s">
        <v>690</v>
      </c>
      <c r="CWV116" s="637" t="s">
        <v>690</v>
      </c>
      <c r="CWW116" s="637" t="s">
        <v>690</v>
      </c>
      <c r="CWX116" s="637" t="s">
        <v>690</v>
      </c>
      <c r="CWY116" s="637" t="s">
        <v>690</v>
      </c>
      <c r="CWZ116" s="637" t="s">
        <v>690</v>
      </c>
      <c r="CXA116" s="637" t="s">
        <v>690</v>
      </c>
      <c r="CXB116" s="637" t="s">
        <v>690</v>
      </c>
      <c r="CXC116" s="637" t="s">
        <v>690</v>
      </c>
      <c r="CXD116" s="637" t="s">
        <v>690</v>
      </c>
      <c r="CXE116" s="637" t="s">
        <v>690</v>
      </c>
      <c r="CXF116" s="637" t="s">
        <v>690</v>
      </c>
      <c r="CXG116" s="637" t="s">
        <v>690</v>
      </c>
      <c r="CXH116" s="637" t="s">
        <v>690</v>
      </c>
      <c r="CXI116" s="637" t="s">
        <v>690</v>
      </c>
      <c r="CXJ116" s="637" t="s">
        <v>690</v>
      </c>
      <c r="CXK116" s="637" t="s">
        <v>690</v>
      </c>
      <c r="CXL116" s="637" t="s">
        <v>690</v>
      </c>
      <c r="CXM116" s="637" t="s">
        <v>690</v>
      </c>
      <c r="CXN116" s="637" t="s">
        <v>690</v>
      </c>
      <c r="CXO116" s="637" t="s">
        <v>690</v>
      </c>
      <c r="CXP116" s="637" t="s">
        <v>690</v>
      </c>
      <c r="CXQ116" s="637" t="s">
        <v>690</v>
      </c>
      <c r="CXR116" s="637" t="s">
        <v>690</v>
      </c>
      <c r="CXS116" s="637" t="s">
        <v>690</v>
      </c>
      <c r="CXT116" s="637" t="s">
        <v>690</v>
      </c>
      <c r="CXU116" s="637" t="s">
        <v>690</v>
      </c>
      <c r="CXV116" s="637" t="s">
        <v>690</v>
      </c>
      <c r="CXW116" s="637" t="s">
        <v>690</v>
      </c>
      <c r="CXX116" s="637" t="s">
        <v>690</v>
      </c>
      <c r="CXY116" s="637" t="s">
        <v>690</v>
      </c>
      <c r="CXZ116" s="637" t="s">
        <v>690</v>
      </c>
      <c r="CYA116" s="637" t="s">
        <v>690</v>
      </c>
      <c r="CYB116" s="637" t="s">
        <v>690</v>
      </c>
      <c r="CYC116" s="637" t="s">
        <v>690</v>
      </c>
      <c r="CYD116" s="637" t="s">
        <v>690</v>
      </c>
      <c r="CYE116" s="637" t="s">
        <v>690</v>
      </c>
      <c r="CYF116" s="637" t="s">
        <v>690</v>
      </c>
      <c r="CYG116" s="637" t="s">
        <v>690</v>
      </c>
      <c r="CYH116" s="637" t="s">
        <v>690</v>
      </c>
      <c r="CYI116" s="637" t="s">
        <v>690</v>
      </c>
      <c r="CYJ116" s="637" t="s">
        <v>690</v>
      </c>
      <c r="CYK116" s="637" t="s">
        <v>690</v>
      </c>
      <c r="CYL116" s="637" t="s">
        <v>690</v>
      </c>
      <c r="CYM116" s="637" t="s">
        <v>690</v>
      </c>
      <c r="CYN116" s="637" t="s">
        <v>690</v>
      </c>
      <c r="CYO116" s="637" t="s">
        <v>690</v>
      </c>
      <c r="CYP116" s="637" t="s">
        <v>690</v>
      </c>
      <c r="CYQ116" s="637" t="s">
        <v>690</v>
      </c>
      <c r="CYR116" s="637" t="s">
        <v>690</v>
      </c>
      <c r="CYS116" s="637" t="s">
        <v>690</v>
      </c>
      <c r="CYT116" s="637" t="s">
        <v>690</v>
      </c>
      <c r="CYU116" s="637" t="s">
        <v>690</v>
      </c>
      <c r="CYV116" s="637" t="s">
        <v>690</v>
      </c>
      <c r="CYW116" s="637" t="s">
        <v>690</v>
      </c>
      <c r="CYX116" s="637" t="s">
        <v>690</v>
      </c>
      <c r="CYY116" s="637" t="s">
        <v>690</v>
      </c>
      <c r="CYZ116" s="637" t="s">
        <v>690</v>
      </c>
      <c r="CZA116" s="637" t="s">
        <v>690</v>
      </c>
      <c r="CZB116" s="637" t="s">
        <v>690</v>
      </c>
      <c r="CZC116" s="637" t="s">
        <v>690</v>
      </c>
      <c r="CZD116" s="637" t="s">
        <v>690</v>
      </c>
      <c r="CZE116" s="637" t="s">
        <v>690</v>
      </c>
      <c r="CZF116" s="637" t="s">
        <v>690</v>
      </c>
      <c r="CZG116" s="637" t="s">
        <v>690</v>
      </c>
      <c r="CZH116" s="637" t="s">
        <v>690</v>
      </c>
      <c r="CZI116" s="637" t="s">
        <v>690</v>
      </c>
      <c r="CZJ116" s="637" t="s">
        <v>690</v>
      </c>
      <c r="CZK116" s="637" t="s">
        <v>690</v>
      </c>
      <c r="CZL116" s="637" t="s">
        <v>690</v>
      </c>
      <c r="CZM116" s="637" t="s">
        <v>690</v>
      </c>
      <c r="CZN116" s="637" t="s">
        <v>690</v>
      </c>
      <c r="CZO116" s="637" t="s">
        <v>690</v>
      </c>
      <c r="CZP116" s="637" t="s">
        <v>690</v>
      </c>
      <c r="CZQ116" s="637" t="s">
        <v>690</v>
      </c>
      <c r="CZR116" s="637" t="s">
        <v>690</v>
      </c>
      <c r="CZS116" s="637" t="s">
        <v>690</v>
      </c>
      <c r="CZT116" s="637" t="s">
        <v>690</v>
      </c>
      <c r="CZU116" s="637" t="s">
        <v>690</v>
      </c>
      <c r="CZV116" s="637" t="s">
        <v>690</v>
      </c>
      <c r="CZW116" s="637" t="s">
        <v>690</v>
      </c>
      <c r="CZX116" s="637" t="s">
        <v>690</v>
      </c>
      <c r="CZY116" s="637" t="s">
        <v>690</v>
      </c>
      <c r="CZZ116" s="637" t="s">
        <v>690</v>
      </c>
      <c r="DAA116" s="637" t="s">
        <v>690</v>
      </c>
      <c r="DAB116" s="637" t="s">
        <v>690</v>
      </c>
      <c r="DAC116" s="637" t="s">
        <v>690</v>
      </c>
      <c r="DAD116" s="637" t="s">
        <v>690</v>
      </c>
      <c r="DAE116" s="637" t="s">
        <v>690</v>
      </c>
      <c r="DAF116" s="637" t="s">
        <v>690</v>
      </c>
      <c r="DAG116" s="637" t="s">
        <v>690</v>
      </c>
      <c r="DAH116" s="637" t="s">
        <v>690</v>
      </c>
      <c r="DAI116" s="637" t="s">
        <v>690</v>
      </c>
      <c r="DAJ116" s="637" t="s">
        <v>690</v>
      </c>
      <c r="DAK116" s="637" t="s">
        <v>690</v>
      </c>
      <c r="DAL116" s="637" t="s">
        <v>690</v>
      </c>
      <c r="DAM116" s="637" t="s">
        <v>690</v>
      </c>
      <c r="DAN116" s="637" t="s">
        <v>690</v>
      </c>
      <c r="DAO116" s="637" t="s">
        <v>690</v>
      </c>
      <c r="DAP116" s="637" t="s">
        <v>690</v>
      </c>
      <c r="DAQ116" s="637" t="s">
        <v>690</v>
      </c>
      <c r="DAR116" s="637" t="s">
        <v>690</v>
      </c>
      <c r="DAS116" s="637" t="s">
        <v>690</v>
      </c>
      <c r="DAT116" s="637" t="s">
        <v>690</v>
      </c>
      <c r="DAU116" s="637" t="s">
        <v>690</v>
      </c>
      <c r="DAV116" s="637" t="s">
        <v>690</v>
      </c>
      <c r="DAW116" s="637" t="s">
        <v>690</v>
      </c>
      <c r="DAX116" s="637" t="s">
        <v>690</v>
      </c>
      <c r="DAY116" s="637" t="s">
        <v>690</v>
      </c>
      <c r="DAZ116" s="637" t="s">
        <v>690</v>
      </c>
      <c r="DBA116" s="637" t="s">
        <v>690</v>
      </c>
      <c r="DBB116" s="637" t="s">
        <v>690</v>
      </c>
      <c r="DBC116" s="637" t="s">
        <v>690</v>
      </c>
      <c r="DBD116" s="637" t="s">
        <v>690</v>
      </c>
      <c r="DBE116" s="637" t="s">
        <v>690</v>
      </c>
      <c r="DBF116" s="637" t="s">
        <v>690</v>
      </c>
      <c r="DBG116" s="637" t="s">
        <v>690</v>
      </c>
      <c r="DBH116" s="637" t="s">
        <v>690</v>
      </c>
      <c r="DBI116" s="637" t="s">
        <v>690</v>
      </c>
      <c r="DBJ116" s="637" t="s">
        <v>690</v>
      </c>
      <c r="DBK116" s="637" t="s">
        <v>690</v>
      </c>
      <c r="DBL116" s="637" t="s">
        <v>690</v>
      </c>
      <c r="DBM116" s="637" t="s">
        <v>690</v>
      </c>
      <c r="DBN116" s="637" t="s">
        <v>690</v>
      </c>
      <c r="DBO116" s="637" t="s">
        <v>690</v>
      </c>
      <c r="DBP116" s="637" t="s">
        <v>690</v>
      </c>
      <c r="DBQ116" s="637" t="s">
        <v>690</v>
      </c>
      <c r="DBR116" s="637" t="s">
        <v>690</v>
      </c>
      <c r="DBS116" s="637" t="s">
        <v>690</v>
      </c>
      <c r="DBT116" s="637" t="s">
        <v>690</v>
      </c>
      <c r="DBU116" s="637" t="s">
        <v>690</v>
      </c>
      <c r="DBV116" s="637" t="s">
        <v>690</v>
      </c>
      <c r="DBW116" s="637" t="s">
        <v>690</v>
      </c>
      <c r="DBX116" s="637" t="s">
        <v>690</v>
      </c>
      <c r="DBY116" s="637" t="s">
        <v>690</v>
      </c>
      <c r="DBZ116" s="637" t="s">
        <v>690</v>
      </c>
      <c r="DCA116" s="637" t="s">
        <v>690</v>
      </c>
      <c r="DCB116" s="637" t="s">
        <v>690</v>
      </c>
      <c r="DCC116" s="637" t="s">
        <v>690</v>
      </c>
      <c r="DCD116" s="637" t="s">
        <v>690</v>
      </c>
      <c r="DCE116" s="637" t="s">
        <v>690</v>
      </c>
      <c r="DCF116" s="637" t="s">
        <v>690</v>
      </c>
      <c r="DCG116" s="637" t="s">
        <v>690</v>
      </c>
      <c r="DCH116" s="637" t="s">
        <v>690</v>
      </c>
      <c r="DCI116" s="637" t="s">
        <v>690</v>
      </c>
      <c r="DCJ116" s="637" t="s">
        <v>690</v>
      </c>
      <c r="DCK116" s="637" t="s">
        <v>690</v>
      </c>
      <c r="DCL116" s="637" t="s">
        <v>690</v>
      </c>
      <c r="DCM116" s="637" t="s">
        <v>690</v>
      </c>
      <c r="DCN116" s="637" t="s">
        <v>690</v>
      </c>
      <c r="DCO116" s="637" t="s">
        <v>690</v>
      </c>
      <c r="DCP116" s="637" t="s">
        <v>690</v>
      </c>
      <c r="DCQ116" s="637" t="s">
        <v>690</v>
      </c>
      <c r="DCR116" s="637" t="s">
        <v>690</v>
      </c>
      <c r="DCS116" s="637" t="s">
        <v>690</v>
      </c>
      <c r="DCT116" s="637" t="s">
        <v>690</v>
      </c>
      <c r="DCU116" s="637" t="s">
        <v>690</v>
      </c>
      <c r="DCV116" s="637" t="s">
        <v>690</v>
      </c>
      <c r="DCW116" s="637" t="s">
        <v>690</v>
      </c>
      <c r="DCX116" s="637" t="s">
        <v>690</v>
      </c>
      <c r="DCY116" s="637" t="s">
        <v>690</v>
      </c>
      <c r="DCZ116" s="637" t="s">
        <v>690</v>
      </c>
      <c r="DDA116" s="637" t="s">
        <v>690</v>
      </c>
      <c r="DDB116" s="637" t="s">
        <v>690</v>
      </c>
      <c r="DDC116" s="637" t="s">
        <v>690</v>
      </c>
      <c r="DDD116" s="637" t="s">
        <v>690</v>
      </c>
      <c r="DDE116" s="637" t="s">
        <v>690</v>
      </c>
      <c r="DDF116" s="637" t="s">
        <v>690</v>
      </c>
      <c r="DDG116" s="637" t="s">
        <v>690</v>
      </c>
      <c r="DDH116" s="637" t="s">
        <v>690</v>
      </c>
      <c r="DDI116" s="637" t="s">
        <v>690</v>
      </c>
      <c r="DDJ116" s="637" t="s">
        <v>690</v>
      </c>
      <c r="DDK116" s="637" t="s">
        <v>690</v>
      </c>
      <c r="DDL116" s="637" t="s">
        <v>690</v>
      </c>
      <c r="DDM116" s="637" t="s">
        <v>690</v>
      </c>
      <c r="DDN116" s="637" t="s">
        <v>690</v>
      </c>
      <c r="DDO116" s="637" t="s">
        <v>690</v>
      </c>
      <c r="DDP116" s="637" t="s">
        <v>690</v>
      </c>
      <c r="DDQ116" s="637" t="s">
        <v>690</v>
      </c>
      <c r="DDR116" s="637" t="s">
        <v>690</v>
      </c>
      <c r="DDS116" s="637" t="s">
        <v>690</v>
      </c>
      <c r="DDT116" s="637" t="s">
        <v>690</v>
      </c>
      <c r="DDU116" s="637" t="s">
        <v>690</v>
      </c>
      <c r="DDV116" s="637" t="s">
        <v>690</v>
      </c>
      <c r="DDW116" s="637" t="s">
        <v>690</v>
      </c>
      <c r="DDX116" s="637" t="s">
        <v>690</v>
      </c>
      <c r="DDY116" s="637" t="s">
        <v>690</v>
      </c>
      <c r="DDZ116" s="637" t="s">
        <v>690</v>
      </c>
      <c r="DEA116" s="637" t="s">
        <v>690</v>
      </c>
      <c r="DEB116" s="637" t="s">
        <v>690</v>
      </c>
      <c r="DEC116" s="637" t="s">
        <v>690</v>
      </c>
      <c r="DED116" s="637" t="s">
        <v>690</v>
      </c>
      <c r="DEE116" s="637" t="s">
        <v>690</v>
      </c>
      <c r="DEF116" s="637" t="s">
        <v>690</v>
      </c>
      <c r="DEG116" s="637" t="s">
        <v>690</v>
      </c>
      <c r="DEH116" s="637" t="s">
        <v>690</v>
      </c>
      <c r="DEI116" s="637" t="s">
        <v>690</v>
      </c>
      <c r="DEJ116" s="637" t="s">
        <v>690</v>
      </c>
      <c r="DEK116" s="637" t="s">
        <v>690</v>
      </c>
      <c r="DEL116" s="637" t="s">
        <v>690</v>
      </c>
      <c r="DEM116" s="637" t="s">
        <v>690</v>
      </c>
      <c r="DEN116" s="637" t="s">
        <v>690</v>
      </c>
      <c r="DEO116" s="637" t="s">
        <v>690</v>
      </c>
      <c r="DEP116" s="637" t="s">
        <v>690</v>
      </c>
      <c r="DEQ116" s="637" t="s">
        <v>690</v>
      </c>
      <c r="DER116" s="637" t="s">
        <v>690</v>
      </c>
      <c r="DES116" s="637" t="s">
        <v>690</v>
      </c>
      <c r="DET116" s="637" t="s">
        <v>690</v>
      </c>
      <c r="DEU116" s="637" t="s">
        <v>690</v>
      </c>
      <c r="DEV116" s="637" t="s">
        <v>690</v>
      </c>
      <c r="DEW116" s="637" t="s">
        <v>690</v>
      </c>
      <c r="DEX116" s="637" t="s">
        <v>690</v>
      </c>
      <c r="DEY116" s="637" t="s">
        <v>690</v>
      </c>
      <c r="DEZ116" s="637" t="s">
        <v>690</v>
      </c>
      <c r="DFA116" s="637" t="s">
        <v>690</v>
      </c>
      <c r="DFB116" s="637" t="s">
        <v>690</v>
      </c>
      <c r="DFC116" s="637" t="s">
        <v>690</v>
      </c>
      <c r="DFD116" s="637" t="s">
        <v>690</v>
      </c>
      <c r="DFE116" s="637" t="s">
        <v>690</v>
      </c>
      <c r="DFF116" s="637" t="s">
        <v>690</v>
      </c>
      <c r="DFG116" s="637" t="s">
        <v>690</v>
      </c>
      <c r="DFH116" s="637" t="s">
        <v>690</v>
      </c>
      <c r="DFI116" s="637" t="s">
        <v>690</v>
      </c>
      <c r="DFJ116" s="637" t="s">
        <v>690</v>
      </c>
      <c r="DFK116" s="637" t="s">
        <v>690</v>
      </c>
      <c r="DFL116" s="637" t="s">
        <v>690</v>
      </c>
      <c r="DFM116" s="637" t="s">
        <v>690</v>
      </c>
      <c r="DFN116" s="637" t="s">
        <v>690</v>
      </c>
      <c r="DFO116" s="637" t="s">
        <v>690</v>
      </c>
      <c r="DFP116" s="637" t="s">
        <v>690</v>
      </c>
      <c r="DFQ116" s="637" t="s">
        <v>690</v>
      </c>
      <c r="DFR116" s="637" t="s">
        <v>690</v>
      </c>
      <c r="DFS116" s="637" t="s">
        <v>690</v>
      </c>
      <c r="DFT116" s="637" t="s">
        <v>690</v>
      </c>
      <c r="DFU116" s="637" t="s">
        <v>690</v>
      </c>
      <c r="DFV116" s="637" t="s">
        <v>690</v>
      </c>
      <c r="DFW116" s="637" t="s">
        <v>690</v>
      </c>
      <c r="DFX116" s="637" t="s">
        <v>690</v>
      </c>
      <c r="DFY116" s="637" t="s">
        <v>690</v>
      </c>
      <c r="DFZ116" s="637" t="s">
        <v>690</v>
      </c>
      <c r="DGA116" s="637" t="s">
        <v>690</v>
      </c>
      <c r="DGB116" s="637" t="s">
        <v>690</v>
      </c>
      <c r="DGC116" s="637" t="s">
        <v>690</v>
      </c>
      <c r="DGD116" s="637" t="s">
        <v>690</v>
      </c>
      <c r="DGE116" s="637" t="s">
        <v>690</v>
      </c>
      <c r="DGF116" s="637" t="s">
        <v>690</v>
      </c>
      <c r="DGG116" s="637" t="s">
        <v>690</v>
      </c>
      <c r="DGH116" s="637" t="s">
        <v>690</v>
      </c>
      <c r="DGI116" s="637" t="s">
        <v>690</v>
      </c>
      <c r="DGJ116" s="637" t="s">
        <v>690</v>
      </c>
      <c r="DGK116" s="637" t="s">
        <v>690</v>
      </c>
      <c r="DGL116" s="637" t="s">
        <v>690</v>
      </c>
      <c r="DGM116" s="637" t="s">
        <v>690</v>
      </c>
      <c r="DGN116" s="637" t="s">
        <v>690</v>
      </c>
      <c r="DGO116" s="637" t="s">
        <v>690</v>
      </c>
      <c r="DGP116" s="637" t="s">
        <v>690</v>
      </c>
      <c r="DGQ116" s="637" t="s">
        <v>690</v>
      </c>
      <c r="DGR116" s="637" t="s">
        <v>690</v>
      </c>
      <c r="DGS116" s="637" t="s">
        <v>690</v>
      </c>
      <c r="DGT116" s="637" t="s">
        <v>690</v>
      </c>
      <c r="DGU116" s="637" t="s">
        <v>690</v>
      </c>
      <c r="DGV116" s="637" t="s">
        <v>690</v>
      </c>
      <c r="DGW116" s="637" t="s">
        <v>690</v>
      </c>
      <c r="DGX116" s="637" t="s">
        <v>690</v>
      </c>
      <c r="DGY116" s="637" t="s">
        <v>690</v>
      </c>
      <c r="DGZ116" s="637" t="s">
        <v>690</v>
      </c>
      <c r="DHA116" s="637" t="s">
        <v>690</v>
      </c>
      <c r="DHB116" s="637" t="s">
        <v>690</v>
      </c>
      <c r="DHC116" s="637" t="s">
        <v>690</v>
      </c>
      <c r="DHD116" s="637" t="s">
        <v>690</v>
      </c>
      <c r="DHE116" s="637" t="s">
        <v>690</v>
      </c>
      <c r="DHF116" s="637" t="s">
        <v>690</v>
      </c>
      <c r="DHG116" s="637" t="s">
        <v>690</v>
      </c>
      <c r="DHH116" s="637" t="s">
        <v>690</v>
      </c>
      <c r="DHI116" s="637" t="s">
        <v>690</v>
      </c>
      <c r="DHJ116" s="637" t="s">
        <v>690</v>
      </c>
      <c r="DHK116" s="637" t="s">
        <v>690</v>
      </c>
      <c r="DHL116" s="637" t="s">
        <v>690</v>
      </c>
      <c r="DHM116" s="637" t="s">
        <v>690</v>
      </c>
      <c r="DHN116" s="637" t="s">
        <v>690</v>
      </c>
      <c r="DHO116" s="637" t="s">
        <v>690</v>
      </c>
      <c r="DHP116" s="637" t="s">
        <v>690</v>
      </c>
      <c r="DHQ116" s="637" t="s">
        <v>690</v>
      </c>
      <c r="DHR116" s="637" t="s">
        <v>690</v>
      </c>
      <c r="DHS116" s="637" t="s">
        <v>690</v>
      </c>
      <c r="DHT116" s="637" t="s">
        <v>690</v>
      </c>
      <c r="DHU116" s="637" t="s">
        <v>690</v>
      </c>
      <c r="DHV116" s="637" t="s">
        <v>690</v>
      </c>
      <c r="DHW116" s="637" t="s">
        <v>690</v>
      </c>
      <c r="DHX116" s="637" t="s">
        <v>690</v>
      </c>
      <c r="DHY116" s="637" t="s">
        <v>690</v>
      </c>
      <c r="DHZ116" s="637" t="s">
        <v>690</v>
      </c>
      <c r="DIA116" s="637" t="s">
        <v>690</v>
      </c>
      <c r="DIB116" s="637" t="s">
        <v>690</v>
      </c>
      <c r="DIC116" s="637" t="s">
        <v>690</v>
      </c>
      <c r="DID116" s="637" t="s">
        <v>690</v>
      </c>
      <c r="DIE116" s="637" t="s">
        <v>690</v>
      </c>
      <c r="DIF116" s="637" t="s">
        <v>690</v>
      </c>
      <c r="DIG116" s="637" t="s">
        <v>690</v>
      </c>
      <c r="DIH116" s="637" t="s">
        <v>690</v>
      </c>
      <c r="DII116" s="637" t="s">
        <v>690</v>
      </c>
      <c r="DIJ116" s="637" t="s">
        <v>690</v>
      </c>
      <c r="DIK116" s="637" t="s">
        <v>690</v>
      </c>
      <c r="DIL116" s="637" t="s">
        <v>690</v>
      </c>
      <c r="DIM116" s="637" t="s">
        <v>690</v>
      </c>
      <c r="DIN116" s="637" t="s">
        <v>690</v>
      </c>
      <c r="DIO116" s="637" t="s">
        <v>690</v>
      </c>
      <c r="DIP116" s="637" t="s">
        <v>690</v>
      </c>
      <c r="DIQ116" s="637" t="s">
        <v>690</v>
      </c>
      <c r="DIR116" s="637" t="s">
        <v>690</v>
      </c>
      <c r="DIS116" s="637" t="s">
        <v>690</v>
      </c>
      <c r="DIT116" s="637" t="s">
        <v>690</v>
      </c>
      <c r="DIU116" s="637" t="s">
        <v>690</v>
      </c>
      <c r="DIV116" s="637" t="s">
        <v>690</v>
      </c>
      <c r="DIW116" s="637" t="s">
        <v>690</v>
      </c>
      <c r="DIX116" s="637" t="s">
        <v>690</v>
      </c>
      <c r="DIY116" s="637" t="s">
        <v>690</v>
      </c>
      <c r="DIZ116" s="637" t="s">
        <v>690</v>
      </c>
      <c r="DJA116" s="637" t="s">
        <v>690</v>
      </c>
      <c r="DJB116" s="637" t="s">
        <v>690</v>
      </c>
      <c r="DJC116" s="637" t="s">
        <v>690</v>
      </c>
      <c r="DJD116" s="637" t="s">
        <v>690</v>
      </c>
      <c r="DJE116" s="637" t="s">
        <v>690</v>
      </c>
      <c r="DJF116" s="637" t="s">
        <v>690</v>
      </c>
      <c r="DJG116" s="637" t="s">
        <v>690</v>
      </c>
      <c r="DJH116" s="637" t="s">
        <v>690</v>
      </c>
      <c r="DJI116" s="637" t="s">
        <v>690</v>
      </c>
      <c r="DJJ116" s="637" t="s">
        <v>690</v>
      </c>
      <c r="DJK116" s="637" t="s">
        <v>690</v>
      </c>
      <c r="DJL116" s="637" t="s">
        <v>690</v>
      </c>
      <c r="DJM116" s="637" t="s">
        <v>690</v>
      </c>
      <c r="DJN116" s="637" t="s">
        <v>690</v>
      </c>
      <c r="DJO116" s="637" t="s">
        <v>690</v>
      </c>
      <c r="DJP116" s="637" t="s">
        <v>690</v>
      </c>
      <c r="DJQ116" s="637" t="s">
        <v>690</v>
      </c>
      <c r="DJR116" s="637" t="s">
        <v>690</v>
      </c>
      <c r="DJS116" s="637" t="s">
        <v>690</v>
      </c>
      <c r="DJT116" s="637" t="s">
        <v>690</v>
      </c>
      <c r="DJU116" s="637" t="s">
        <v>690</v>
      </c>
      <c r="DJV116" s="637" t="s">
        <v>690</v>
      </c>
      <c r="DJW116" s="637" t="s">
        <v>690</v>
      </c>
      <c r="DJX116" s="637" t="s">
        <v>690</v>
      </c>
      <c r="DJY116" s="637" t="s">
        <v>690</v>
      </c>
      <c r="DJZ116" s="637" t="s">
        <v>690</v>
      </c>
      <c r="DKA116" s="637" t="s">
        <v>690</v>
      </c>
      <c r="DKB116" s="637" t="s">
        <v>690</v>
      </c>
      <c r="DKC116" s="637" t="s">
        <v>690</v>
      </c>
      <c r="DKD116" s="637" t="s">
        <v>690</v>
      </c>
      <c r="DKE116" s="637" t="s">
        <v>690</v>
      </c>
      <c r="DKF116" s="637" t="s">
        <v>690</v>
      </c>
      <c r="DKG116" s="637" t="s">
        <v>690</v>
      </c>
      <c r="DKH116" s="637" t="s">
        <v>690</v>
      </c>
      <c r="DKI116" s="637" t="s">
        <v>690</v>
      </c>
      <c r="DKJ116" s="637" t="s">
        <v>690</v>
      </c>
      <c r="DKK116" s="637" t="s">
        <v>690</v>
      </c>
      <c r="DKL116" s="637" t="s">
        <v>690</v>
      </c>
      <c r="DKM116" s="637" t="s">
        <v>690</v>
      </c>
      <c r="DKN116" s="637" t="s">
        <v>690</v>
      </c>
      <c r="DKO116" s="637" t="s">
        <v>690</v>
      </c>
      <c r="DKP116" s="637" t="s">
        <v>690</v>
      </c>
      <c r="DKQ116" s="637" t="s">
        <v>690</v>
      </c>
      <c r="DKR116" s="637" t="s">
        <v>690</v>
      </c>
      <c r="DKS116" s="637" t="s">
        <v>690</v>
      </c>
      <c r="DKT116" s="637" t="s">
        <v>690</v>
      </c>
      <c r="DKU116" s="637" t="s">
        <v>690</v>
      </c>
      <c r="DKV116" s="637" t="s">
        <v>690</v>
      </c>
      <c r="DKW116" s="637" t="s">
        <v>690</v>
      </c>
      <c r="DKX116" s="637" t="s">
        <v>690</v>
      </c>
      <c r="DKY116" s="637" t="s">
        <v>690</v>
      </c>
      <c r="DKZ116" s="637" t="s">
        <v>690</v>
      </c>
      <c r="DLA116" s="637" t="s">
        <v>690</v>
      </c>
      <c r="DLB116" s="637" t="s">
        <v>690</v>
      </c>
      <c r="DLC116" s="637" t="s">
        <v>690</v>
      </c>
      <c r="DLD116" s="637" t="s">
        <v>690</v>
      </c>
      <c r="DLE116" s="637" t="s">
        <v>690</v>
      </c>
      <c r="DLF116" s="637" t="s">
        <v>690</v>
      </c>
      <c r="DLG116" s="637" t="s">
        <v>690</v>
      </c>
      <c r="DLH116" s="637" t="s">
        <v>690</v>
      </c>
      <c r="DLI116" s="637" t="s">
        <v>690</v>
      </c>
      <c r="DLJ116" s="637" t="s">
        <v>690</v>
      </c>
      <c r="DLK116" s="637" t="s">
        <v>690</v>
      </c>
      <c r="DLL116" s="637" t="s">
        <v>690</v>
      </c>
      <c r="DLM116" s="637" t="s">
        <v>690</v>
      </c>
      <c r="DLN116" s="637" t="s">
        <v>690</v>
      </c>
      <c r="DLO116" s="637" t="s">
        <v>690</v>
      </c>
      <c r="DLP116" s="637" t="s">
        <v>690</v>
      </c>
      <c r="DLQ116" s="637" t="s">
        <v>690</v>
      </c>
      <c r="DLR116" s="637" t="s">
        <v>690</v>
      </c>
      <c r="DLS116" s="637" t="s">
        <v>690</v>
      </c>
      <c r="DLT116" s="637" t="s">
        <v>690</v>
      </c>
      <c r="DLU116" s="637" t="s">
        <v>690</v>
      </c>
      <c r="DLV116" s="637" t="s">
        <v>690</v>
      </c>
      <c r="DLW116" s="637" t="s">
        <v>690</v>
      </c>
      <c r="DLX116" s="637" t="s">
        <v>690</v>
      </c>
      <c r="DLY116" s="637" t="s">
        <v>690</v>
      </c>
      <c r="DLZ116" s="637" t="s">
        <v>690</v>
      </c>
      <c r="DMA116" s="637" t="s">
        <v>690</v>
      </c>
      <c r="DMB116" s="637" t="s">
        <v>690</v>
      </c>
      <c r="DMC116" s="637" t="s">
        <v>690</v>
      </c>
      <c r="DMD116" s="637" t="s">
        <v>690</v>
      </c>
      <c r="DME116" s="637" t="s">
        <v>690</v>
      </c>
      <c r="DMF116" s="637" t="s">
        <v>690</v>
      </c>
      <c r="DMG116" s="637" t="s">
        <v>690</v>
      </c>
      <c r="DMH116" s="637" t="s">
        <v>690</v>
      </c>
      <c r="DMI116" s="637" t="s">
        <v>690</v>
      </c>
      <c r="DMJ116" s="637" t="s">
        <v>690</v>
      </c>
      <c r="DMK116" s="637" t="s">
        <v>690</v>
      </c>
      <c r="DML116" s="637" t="s">
        <v>690</v>
      </c>
      <c r="DMM116" s="637" t="s">
        <v>690</v>
      </c>
      <c r="DMN116" s="637" t="s">
        <v>690</v>
      </c>
      <c r="DMO116" s="637" t="s">
        <v>690</v>
      </c>
      <c r="DMP116" s="637" t="s">
        <v>690</v>
      </c>
      <c r="DMQ116" s="637" t="s">
        <v>690</v>
      </c>
      <c r="DMR116" s="637" t="s">
        <v>690</v>
      </c>
      <c r="DMS116" s="637" t="s">
        <v>690</v>
      </c>
      <c r="DMT116" s="637" t="s">
        <v>690</v>
      </c>
      <c r="DMU116" s="637" t="s">
        <v>690</v>
      </c>
      <c r="DMV116" s="637" t="s">
        <v>690</v>
      </c>
      <c r="DMW116" s="637" t="s">
        <v>690</v>
      </c>
      <c r="DMX116" s="637" t="s">
        <v>690</v>
      </c>
      <c r="DMY116" s="637" t="s">
        <v>690</v>
      </c>
      <c r="DMZ116" s="637" t="s">
        <v>690</v>
      </c>
      <c r="DNA116" s="637" t="s">
        <v>690</v>
      </c>
      <c r="DNB116" s="637" t="s">
        <v>690</v>
      </c>
      <c r="DNC116" s="637" t="s">
        <v>690</v>
      </c>
      <c r="DND116" s="637" t="s">
        <v>690</v>
      </c>
      <c r="DNE116" s="637" t="s">
        <v>690</v>
      </c>
      <c r="DNF116" s="637" t="s">
        <v>690</v>
      </c>
      <c r="DNG116" s="637" t="s">
        <v>690</v>
      </c>
      <c r="DNH116" s="637" t="s">
        <v>690</v>
      </c>
      <c r="DNI116" s="637" t="s">
        <v>690</v>
      </c>
      <c r="DNJ116" s="637" t="s">
        <v>690</v>
      </c>
      <c r="DNK116" s="637" t="s">
        <v>690</v>
      </c>
      <c r="DNL116" s="637" t="s">
        <v>690</v>
      </c>
      <c r="DNM116" s="637" t="s">
        <v>690</v>
      </c>
      <c r="DNN116" s="637" t="s">
        <v>690</v>
      </c>
      <c r="DNO116" s="637" t="s">
        <v>690</v>
      </c>
      <c r="DNP116" s="637" t="s">
        <v>690</v>
      </c>
      <c r="DNQ116" s="637" t="s">
        <v>690</v>
      </c>
      <c r="DNR116" s="637" t="s">
        <v>690</v>
      </c>
      <c r="DNS116" s="637" t="s">
        <v>690</v>
      </c>
      <c r="DNT116" s="637" t="s">
        <v>690</v>
      </c>
      <c r="DNU116" s="637" t="s">
        <v>690</v>
      </c>
      <c r="DNV116" s="637" t="s">
        <v>690</v>
      </c>
      <c r="DNW116" s="637" t="s">
        <v>690</v>
      </c>
      <c r="DNX116" s="637" t="s">
        <v>690</v>
      </c>
      <c r="DNY116" s="637" t="s">
        <v>690</v>
      </c>
      <c r="DNZ116" s="637" t="s">
        <v>690</v>
      </c>
      <c r="DOA116" s="637" t="s">
        <v>690</v>
      </c>
      <c r="DOB116" s="637" t="s">
        <v>690</v>
      </c>
      <c r="DOC116" s="637" t="s">
        <v>690</v>
      </c>
      <c r="DOD116" s="637" t="s">
        <v>690</v>
      </c>
      <c r="DOE116" s="637" t="s">
        <v>690</v>
      </c>
      <c r="DOF116" s="637" t="s">
        <v>690</v>
      </c>
      <c r="DOG116" s="637" t="s">
        <v>690</v>
      </c>
      <c r="DOH116" s="637" t="s">
        <v>690</v>
      </c>
      <c r="DOI116" s="637" t="s">
        <v>690</v>
      </c>
      <c r="DOJ116" s="637" t="s">
        <v>690</v>
      </c>
      <c r="DOK116" s="637" t="s">
        <v>690</v>
      </c>
      <c r="DOL116" s="637" t="s">
        <v>690</v>
      </c>
      <c r="DOM116" s="637" t="s">
        <v>690</v>
      </c>
      <c r="DON116" s="637" t="s">
        <v>690</v>
      </c>
      <c r="DOO116" s="637" t="s">
        <v>690</v>
      </c>
      <c r="DOP116" s="637" t="s">
        <v>690</v>
      </c>
      <c r="DOQ116" s="637" t="s">
        <v>690</v>
      </c>
      <c r="DOR116" s="637" t="s">
        <v>690</v>
      </c>
      <c r="DOS116" s="637" t="s">
        <v>690</v>
      </c>
      <c r="DOT116" s="637" t="s">
        <v>690</v>
      </c>
      <c r="DOU116" s="637" t="s">
        <v>690</v>
      </c>
      <c r="DOV116" s="637" t="s">
        <v>690</v>
      </c>
      <c r="DOW116" s="637" t="s">
        <v>690</v>
      </c>
      <c r="DOX116" s="637" t="s">
        <v>690</v>
      </c>
      <c r="DOY116" s="637" t="s">
        <v>690</v>
      </c>
      <c r="DOZ116" s="637" t="s">
        <v>690</v>
      </c>
      <c r="DPA116" s="637" t="s">
        <v>690</v>
      </c>
      <c r="DPB116" s="637" t="s">
        <v>690</v>
      </c>
      <c r="DPC116" s="637" t="s">
        <v>690</v>
      </c>
      <c r="DPD116" s="637" t="s">
        <v>690</v>
      </c>
      <c r="DPE116" s="637" t="s">
        <v>690</v>
      </c>
      <c r="DPF116" s="637" t="s">
        <v>690</v>
      </c>
      <c r="DPG116" s="637" t="s">
        <v>690</v>
      </c>
      <c r="DPH116" s="637" t="s">
        <v>690</v>
      </c>
      <c r="DPI116" s="637" t="s">
        <v>690</v>
      </c>
      <c r="DPJ116" s="637" t="s">
        <v>690</v>
      </c>
      <c r="DPK116" s="637" t="s">
        <v>690</v>
      </c>
      <c r="DPL116" s="637" t="s">
        <v>690</v>
      </c>
      <c r="DPM116" s="637" t="s">
        <v>690</v>
      </c>
      <c r="DPN116" s="637" t="s">
        <v>690</v>
      </c>
      <c r="DPO116" s="637" t="s">
        <v>690</v>
      </c>
      <c r="DPP116" s="637" t="s">
        <v>690</v>
      </c>
      <c r="DPQ116" s="637" t="s">
        <v>690</v>
      </c>
      <c r="DPR116" s="637" t="s">
        <v>690</v>
      </c>
      <c r="DPS116" s="637" t="s">
        <v>690</v>
      </c>
      <c r="DPT116" s="637" t="s">
        <v>690</v>
      </c>
      <c r="DPU116" s="637" t="s">
        <v>690</v>
      </c>
      <c r="DPV116" s="637" t="s">
        <v>690</v>
      </c>
      <c r="DPW116" s="637" t="s">
        <v>690</v>
      </c>
      <c r="DPX116" s="637" t="s">
        <v>690</v>
      </c>
      <c r="DPY116" s="637" t="s">
        <v>690</v>
      </c>
      <c r="DPZ116" s="637" t="s">
        <v>690</v>
      </c>
      <c r="DQA116" s="637" t="s">
        <v>690</v>
      </c>
      <c r="DQB116" s="637" t="s">
        <v>690</v>
      </c>
      <c r="DQC116" s="637" t="s">
        <v>690</v>
      </c>
      <c r="DQD116" s="637" t="s">
        <v>690</v>
      </c>
      <c r="DQE116" s="637" t="s">
        <v>690</v>
      </c>
      <c r="DQF116" s="637" t="s">
        <v>690</v>
      </c>
      <c r="DQG116" s="637" t="s">
        <v>690</v>
      </c>
      <c r="DQH116" s="637" t="s">
        <v>690</v>
      </c>
      <c r="DQI116" s="637" t="s">
        <v>690</v>
      </c>
      <c r="DQJ116" s="637" t="s">
        <v>690</v>
      </c>
      <c r="DQK116" s="637" t="s">
        <v>690</v>
      </c>
      <c r="DQL116" s="637" t="s">
        <v>690</v>
      </c>
      <c r="DQM116" s="637" t="s">
        <v>690</v>
      </c>
      <c r="DQN116" s="637" t="s">
        <v>690</v>
      </c>
      <c r="DQO116" s="637" t="s">
        <v>690</v>
      </c>
      <c r="DQP116" s="637" t="s">
        <v>690</v>
      </c>
      <c r="DQQ116" s="637" t="s">
        <v>690</v>
      </c>
      <c r="DQR116" s="637" t="s">
        <v>690</v>
      </c>
      <c r="DQS116" s="637" t="s">
        <v>690</v>
      </c>
      <c r="DQT116" s="637" t="s">
        <v>690</v>
      </c>
      <c r="DQU116" s="637" t="s">
        <v>690</v>
      </c>
      <c r="DQV116" s="637" t="s">
        <v>690</v>
      </c>
      <c r="DQW116" s="637" t="s">
        <v>690</v>
      </c>
      <c r="DQX116" s="637" t="s">
        <v>690</v>
      </c>
      <c r="DQY116" s="637" t="s">
        <v>690</v>
      </c>
      <c r="DQZ116" s="637" t="s">
        <v>690</v>
      </c>
      <c r="DRA116" s="637" t="s">
        <v>690</v>
      </c>
      <c r="DRB116" s="637" t="s">
        <v>690</v>
      </c>
      <c r="DRC116" s="637" t="s">
        <v>690</v>
      </c>
      <c r="DRD116" s="637" t="s">
        <v>690</v>
      </c>
      <c r="DRE116" s="637" t="s">
        <v>690</v>
      </c>
      <c r="DRF116" s="637" t="s">
        <v>690</v>
      </c>
      <c r="DRG116" s="637" t="s">
        <v>690</v>
      </c>
      <c r="DRH116" s="637" t="s">
        <v>690</v>
      </c>
      <c r="DRI116" s="637" t="s">
        <v>690</v>
      </c>
      <c r="DRJ116" s="637" t="s">
        <v>690</v>
      </c>
      <c r="DRK116" s="637" t="s">
        <v>690</v>
      </c>
      <c r="DRL116" s="637" t="s">
        <v>690</v>
      </c>
      <c r="DRM116" s="637" t="s">
        <v>690</v>
      </c>
      <c r="DRN116" s="637" t="s">
        <v>690</v>
      </c>
      <c r="DRO116" s="637" t="s">
        <v>690</v>
      </c>
      <c r="DRP116" s="637" t="s">
        <v>690</v>
      </c>
      <c r="DRQ116" s="637" t="s">
        <v>690</v>
      </c>
      <c r="DRR116" s="637" t="s">
        <v>690</v>
      </c>
      <c r="DRS116" s="637" t="s">
        <v>690</v>
      </c>
      <c r="DRT116" s="637" t="s">
        <v>690</v>
      </c>
      <c r="DRU116" s="637" t="s">
        <v>690</v>
      </c>
      <c r="DRV116" s="637" t="s">
        <v>690</v>
      </c>
      <c r="DRW116" s="637" t="s">
        <v>690</v>
      </c>
      <c r="DRX116" s="637" t="s">
        <v>690</v>
      </c>
      <c r="DRY116" s="637" t="s">
        <v>690</v>
      </c>
      <c r="DRZ116" s="637" t="s">
        <v>690</v>
      </c>
      <c r="DSA116" s="637" t="s">
        <v>690</v>
      </c>
      <c r="DSB116" s="637" t="s">
        <v>690</v>
      </c>
      <c r="DSC116" s="637" t="s">
        <v>690</v>
      </c>
      <c r="DSD116" s="637" t="s">
        <v>690</v>
      </c>
      <c r="DSE116" s="637" t="s">
        <v>690</v>
      </c>
      <c r="DSF116" s="637" t="s">
        <v>690</v>
      </c>
      <c r="DSG116" s="637" t="s">
        <v>690</v>
      </c>
      <c r="DSH116" s="637" t="s">
        <v>690</v>
      </c>
      <c r="DSI116" s="637" t="s">
        <v>690</v>
      </c>
      <c r="DSJ116" s="637" t="s">
        <v>690</v>
      </c>
      <c r="DSK116" s="637" t="s">
        <v>690</v>
      </c>
      <c r="DSL116" s="637" t="s">
        <v>690</v>
      </c>
      <c r="DSM116" s="637" t="s">
        <v>690</v>
      </c>
      <c r="DSN116" s="637" t="s">
        <v>690</v>
      </c>
      <c r="DSO116" s="637" t="s">
        <v>690</v>
      </c>
      <c r="DSP116" s="637" t="s">
        <v>690</v>
      </c>
      <c r="DSQ116" s="637" t="s">
        <v>690</v>
      </c>
      <c r="DSR116" s="637" t="s">
        <v>690</v>
      </c>
      <c r="DSS116" s="637" t="s">
        <v>690</v>
      </c>
      <c r="DST116" s="637" t="s">
        <v>690</v>
      </c>
      <c r="DSU116" s="637" t="s">
        <v>690</v>
      </c>
      <c r="DSV116" s="637" t="s">
        <v>690</v>
      </c>
      <c r="DSW116" s="637" t="s">
        <v>690</v>
      </c>
      <c r="DSX116" s="637" t="s">
        <v>690</v>
      </c>
      <c r="DSY116" s="637" t="s">
        <v>690</v>
      </c>
      <c r="DSZ116" s="637" t="s">
        <v>690</v>
      </c>
      <c r="DTA116" s="637" t="s">
        <v>690</v>
      </c>
      <c r="DTB116" s="637" t="s">
        <v>690</v>
      </c>
      <c r="DTC116" s="637" t="s">
        <v>690</v>
      </c>
      <c r="DTD116" s="637" t="s">
        <v>690</v>
      </c>
      <c r="DTE116" s="637" t="s">
        <v>690</v>
      </c>
      <c r="DTF116" s="637" t="s">
        <v>690</v>
      </c>
      <c r="DTG116" s="637" t="s">
        <v>690</v>
      </c>
      <c r="DTH116" s="637" t="s">
        <v>690</v>
      </c>
      <c r="DTI116" s="637" t="s">
        <v>690</v>
      </c>
      <c r="DTJ116" s="637" t="s">
        <v>690</v>
      </c>
      <c r="DTK116" s="637" t="s">
        <v>690</v>
      </c>
      <c r="DTL116" s="637" t="s">
        <v>690</v>
      </c>
      <c r="DTM116" s="637" t="s">
        <v>690</v>
      </c>
      <c r="DTN116" s="637" t="s">
        <v>690</v>
      </c>
      <c r="DTO116" s="637" t="s">
        <v>690</v>
      </c>
      <c r="DTP116" s="637" t="s">
        <v>690</v>
      </c>
      <c r="DTQ116" s="637" t="s">
        <v>690</v>
      </c>
      <c r="DTR116" s="637" t="s">
        <v>690</v>
      </c>
      <c r="DTS116" s="637" t="s">
        <v>690</v>
      </c>
      <c r="DTT116" s="637" t="s">
        <v>690</v>
      </c>
      <c r="DTU116" s="637" t="s">
        <v>690</v>
      </c>
      <c r="DTV116" s="637" t="s">
        <v>690</v>
      </c>
      <c r="DTW116" s="637" t="s">
        <v>690</v>
      </c>
      <c r="DTX116" s="637" t="s">
        <v>690</v>
      </c>
      <c r="DTY116" s="637" t="s">
        <v>690</v>
      </c>
      <c r="DTZ116" s="637" t="s">
        <v>690</v>
      </c>
      <c r="DUA116" s="637" t="s">
        <v>690</v>
      </c>
      <c r="DUB116" s="637" t="s">
        <v>690</v>
      </c>
      <c r="DUC116" s="637" t="s">
        <v>690</v>
      </c>
      <c r="DUD116" s="637" t="s">
        <v>690</v>
      </c>
      <c r="DUE116" s="637" t="s">
        <v>690</v>
      </c>
      <c r="DUF116" s="637" t="s">
        <v>690</v>
      </c>
      <c r="DUG116" s="637" t="s">
        <v>690</v>
      </c>
      <c r="DUH116" s="637" t="s">
        <v>690</v>
      </c>
      <c r="DUI116" s="637" t="s">
        <v>690</v>
      </c>
      <c r="DUJ116" s="637" t="s">
        <v>690</v>
      </c>
      <c r="DUK116" s="637" t="s">
        <v>690</v>
      </c>
      <c r="DUL116" s="637" t="s">
        <v>690</v>
      </c>
      <c r="DUM116" s="637" t="s">
        <v>690</v>
      </c>
      <c r="DUN116" s="637" t="s">
        <v>690</v>
      </c>
      <c r="DUO116" s="637" t="s">
        <v>690</v>
      </c>
      <c r="DUP116" s="637" t="s">
        <v>690</v>
      </c>
      <c r="DUQ116" s="637" t="s">
        <v>690</v>
      </c>
      <c r="DUR116" s="637" t="s">
        <v>690</v>
      </c>
      <c r="DUS116" s="637" t="s">
        <v>690</v>
      </c>
      <c r="DUT116" s="637" t="s">
        <v>690</v>
      </c>
      <c r="DUU116" s="637" t="s">
        <v>690</v>
      </c>
      <c r="DUV116" s="637" t="s">
        <v>690</v>
      </c>
      <c r="DUW116" s="637" t="s">
        <v>690</v>
      </c>
      <c r="DUX116" s="637" t="s">
        <v>690</v>
      </c>
      <c r="DUY116" s="637" t="s">
        <v>690</v>
      </c>
      <c r="DUZ116" s="637" t="s">
        <v>690</v>
      </c>
      <c r="DVA116" s="637" t="s">
        <v>690</v>
      </c>
      <c r="DVB116" s="637" t="s">
        <v>690</v>
      </c>
      <c r="DVC116" s="637" t="s">
        <v>690</v>
      </c>
      <c r="DVD116" s="637" t="s">
        <v>690</v>
      </c>
      <c r="DVE116" s="637" t="s">
        <v>690</v>
      </c>
      <c r="DVF116" s="637" t="s">
        <v>690</v>
      </c>
      <c r="DVG116" s="637" t="s">
        <v>690</v>
      </c>
      <c r="DVH116" s="637" t="s">
        <v>690</v>
      </c>
      <c r="DVI116" s="637" t="s">
        <v>690</v>
      </c>
      <c r="DVJ116" s="637" t="s">
        <v>690</v>
      </c>
      <c r="DVK116" s="637" t="s">
        <v>690</v>
      </c>
      <c r="DVL116" s="637" t="s">
        <v>690</v>
      </c>
      <c r="DVM116" s="637" t="s">
        <v>690</v>
      </c>
      <c r="DVN116" s="637" t="s">
        <v>690</v>
      </c>
      <c r="DVO116" s="637" t="s">
        <v>690</v>
      </c>
      <c r="DVP116" s="637" t="s">
        <v>690</v>
      </c>
      <c r="DVQ116" s="637" t="s">
        <v>690</v>
      </c>
      <c r="DVR116" s="637" t="s">
        <v>690</v>
      </c>
      <c r="DVS116" s="637" t="s">
        <v>690</v>
      </c>
      <c r="DVT116" s="637" t="s">
        <v>690</v>
      </c>
      <c r="DVU116" s="637" t="s">
        <v>690</v>
      </c>
      <c r="DVV116" s="637" t="s">
        <v>690</v>
      </c>
      <c r="DVW116" s="637" t="s">
        <v>690</v>
      </c>
      <c r="DVX116" s="637" t="s">
        <v>690</v>
      </c>
      <c r="DVY116" s="637" t="s">
        <v>690</v>
      </c>
      <c r="DVZ116" s="637" t="s">
        <v>690</v>
      </c>
      <c r="DWA116" s="637" t="s">
        <v>690</v>
      </c>
      <c r="DWB116" s="637" t="s">
        <v>690</v>
      </c>
      <c r="DWC116" s="637" t="s">
        <v>690</v>
      </c>
      <c r="DWD116" s="637" t="s">
        <v>690</v>
      </c>
      <c r="DWE116" s="637" t="s">
        <v>690</v>
      </c>
      <c r="DWF116" s="637" t="s">
        <v>690</v>
      </c>
      <c r="DWG116" s="637" t="s">
        <v>690</v>
      </c>
      <c r="DWH116" s="637" t="s">
        <v>690</v>
      </c>
      <c r="DWI116" s="637" t="s">
        <v>690</v>
      </c>
      <c r="DWJ116" s="637" t="s">
        <v>690</v>
      </c>
      <c r="DWK116" s="637" t="s">
        <v>690</v>
      </c>
      <c r="DWL116" s="637" t="s">
        <v>690</v>
      </c>
      <c r="DWM116" s="637" t="s">
        <v>690</v>
      </c>
      <c r="DWN116" s="637" t="s">
        <v>690</v>
      </c>
      <c r="DWO116" s="637" t="s">
        <v>690</v>
      </c>
      <c r="DWP116" s="637" t="s">
        <v>690</v>
      </c>
      <c r="DWQ116" s="637" t="s">
        <v>690</v>
      </c>
      <c r="DWR116" s="637" t="s">
        <v>690</v>
      </c>
      <c r="DWS116" s="637" t="s">
        <v>690</v>
      </c>
      <c r="DWT116" s="637" t="s">
        <v>690</v>
      </c>
      <c r="DWU116" s="637" t="s">
        <v>690</v>
      </c>
      <c r="DWV116" s="637" t="s">
        <v>690</v>
      </c>
      <c r="DWW116" s="637" t="s">
        <v>690</v>
      </c>
      <c r="DWX116" s="637" t="s">
        <v>690</v>
      </c>
      <c r="DWY116" s="637" t="s">
        <v>690</v>
      </c>
      <c r="DWZ116" s="637" t="s">
        <v>690</v>
      </c>
      <c r="DXA116" s="637" t="s">
        <v>690</v>
      </c>
      <c r="DXB116" s="637" t="s">
        <v>690</v>
      </c>
      <c r="DXC116" s="637" t="s">
        <v>690</v>
      </c>
      <c r="DXD116" s="637" t="s">
        <v>690</v>
      </c>
      <c r="DXE116" s="637" t="s">
        <v>690</v>
      </c>
      <c r="DXF116" s="637" t="s">
        <v>690</v>
      </c>
      <c r="DXG116" s="637" t="s">
        <v>690</v>
      </c>
      <c r="DXH116" s="637" t="s">
        <v>690</v>
      </c>
      <c r="DXI116" s="637" t="s">
        <v>690</v>
      </c>
      <c r="DXJ116" s="637" t="s">
        <v>690</v>
      </c>
      <c r="DXK116" s="637" t="s">
        <v>690</v>
      </c>
      <c r="DXL116" s="637" t="s">
        <v>690</v>
      </c>
      <c r="DXM116" s="637" t="s">
        <v>690</v>
      </c>
      <c r="DXN116" s="637" t="s">
        <v>690</v>
      </c>
      <c r="DXO116" s="637" t="s">
        <v>690</v>
      </c>
      <c r="DXP116" s="637" t="s">
        <v>690</v>
      </c>
      <c r="DXQ116" s="637" t="s">
        <v>690</v>
      </c>
      <c r="DXR116" s="637" t="s">
        <v>690</v>
      </c>
      <c r="DXS116" s="637" t="s">
        <v>690</v>
      </c>
      <c r="DXT116" s="637" t="s">
        <v>690</v>
      </c>
      <c r="DXU116" s="637" t="s">
        <v>690</v>
      </c>
      <c r="DXV116" s="637" t="s">
        <v>690</v>
      </c>
      <c r="DXW116" s="637" t="s">
        <v>690</v>
      </c>
      <c r="DXX116" s="637" t="s">
        <v>690</v>
      </c>
      <c r="DXY116" s="637" t="s">
        <v>690</v>
      </c>
      <c r="DXZ116" s="637" t="s">
        <v>690</v>
      </c>
      <c r="DYA116" s="637" t="s">
        <v>690</v>
      </c>
      <c r="DYB116" s="637" t="s">
        <v>690</v>
      </c>
      <c r="DYC116" s="637" t="s">
        <v>690</v>
      </c>
      <c r="DYD116" s="637" t="s">
        <v>690</v>
      </c>
      <c r="DYE116" s="637" t="s">
        <v>690</v>
      </c>
      <c r="DYF116" s="637" t="s">
        <v>690</v>
      </c>
      <c r="DYG116" s="637" t="s">
        <v>690</v>
      </c>
      <c r="DYH116" s="637" t="s">
        <v>690</v>
      </c>
      <c r="DYI116" s="637" t="s">
        <v>690</v>
      </c>
      <c r="DYJ116" s="637" t="s">
        <v>690</v>
      </c>
      <c r="DYK116" s="637" t="s">
        <v>690</v>
      </c>
      <c r="DYL116" s="637" t="s">
        <v>690</v>
      </c>
      <c r="DYM116" s="637" t="s">
        <v>690</v>
      </c>
      <c r="DYN116" s="637" t="s">
        <v>690</v>
      </c>
      <c r="DYO116" s="637" t="s">
        <v>690</v>
      </c>
      <c r="DYP116" s="637" t="s">
        <v>690</v>
      </c>
      <c r="DYQ116" s="637" t="s">
        <v>690</v>
      </c>
      <c r="DYR116" s="637" t="s">
        <v>690</v>
      </c>
      <c r="DYS116" s="637" t="s">
        <v>690</v>
      </c>
      <c r="DYT116" s="637" t="s">
        <v>690</v>
      </c>
      <c r="DYU116" s="637" t="s">
        <v>690</v>
      </c>
      <c r="DYV116" s="637" t="s">
        <v>690</v>
      </c>
      <c r="DYW116" s="637" t="s">
        <v>690</v>
      </c>
      <c r="DYX116" s="637" t="s">
        <v>690</v>
      </c>
      <c r="DYY116" s="637" t="s">
        <v>690</v>
      </c>
      <c r="DYZ116" s="637" t="s">
        <v>690</v>
      </c>
      <c r="DZA116" s="637" t="s">
        <v>690</v>
      </c>
      <c r="DZB116" s="637" t="s">
        <v>690</v>
      </c>
      <c r="DZC116" s="637" t="s">
        <v>690</v>
      </c>
      <c r="DZD116" s="637" t="s">
        <v>690</v>
      </c>
      <c r="DZE116" s="637" t="s">
        <v>690</v>
      </c>
      <c r="DZF116" s="637" t="s">
        <v>690</v>
      </c>
      <c r="DZG116" s="637" t="s">
        <v>690</v>
      </c>
      <c r="DZH116" s="637" t="s">
        <v>690</v>
      </c>
      <c r="DZI116" s="637" t="s">
        <v>690</v>
      </c>
      <c r="DZJ116" s="637" t="s">
        <v>690</v>
      </c>
      <c r="DZK116" s="637" t="s">
        <v>690</v>
      </c>
      <c r="DZL116" s="637" t="s">
        <v>690</v>
      </c>
      <c r="DZM116" s="637" t="s">
        <v>690</v>
      </c>
      <c r="DZN116" s="637" t="s">
        <v>690</v>
      </c>
      <c r="DZO116" s="637" t="s">
        <v>690</v>
      </c>
      <c r="DZP116" s="637" t="s">
        <v>690</v>
      </c>
      <c r="DZQ116" s="637" t="s">
        <v>690</v>
      </c>
      <c r="DZR116" s="637" t="s">
        <v>690</v>
      </c>
      <c r="DZS116" s="637" t="s">
        <v>690</v>
      </c>
      <c r="DZT116" s="637" t="s">
        <v>690</v>
      </c>
      <c r="DZU116" s="637" t="s">
        <v>690</v>
      </c>
      <c r="DZV116" s="637" t="s">
        <v>690</v>
      </c>
      <c r="DZW116" s="637" t="s">
        <v>690</v>
      </c>
      <c r="DZX116" s="637" t="s">
        <v>690</v>
      </c>
      <c r="DZY116" s="637" t="s">
        <v>690</v>
      </c>
      <c r="DZZ116" s="637" t="s">
        <v>690</v>
      </c>
      <c r="EAA116" s="637" t="s">
        <v>690</v>
      </c>
      <c r="EAB116" s="637" t="s">
        <v>690</v>
      </c>
      <c r="EAC116" s="637" t="s">
        <v>690</v>
      </c>
      <c r="EAD116" s="637" t="s">
        <v>690</v>
      </c>
      <c r="EAE116" s="637" t="s">
        <v>690</v>
      </c>
      <c r="EAF116" s="637" t="s">
        <v>690</v>
      </c>
      <c r="EAG116" s="637" t="s">
        <v>690</v>
      </c>
      <c r="EAH116" s="637" t="s">
        <v>690</v>
      </c>
      <c r="EAI116" s="637" t="s">
        <v>690</v>
      </c>
      <c r="EAJ116" s="637" t="s">
        <v>690</v>
      </c>
      <c r="EAK116" s="637" t="s">
        <v>690</v>
      </c>
      <c r="EAL116" s="637" t="s">
        <v>690</v>
      </c>
      <c r="EAM116" s="637" t="s">
        <v>690</v>
      </c>
      <c r="EAN116" s="637" t="s">
        <v>690</v>
      </c>
      <c r="EAO116" s="637" t="s">
        <v>690</v>
      </c>
      <c r="EAP116" s="637" t="s">
        <v>690</v>
      </c>
      <c r="EAQ116" s="637" t="s">
        <v>690</v>
      </c>
      <c r="EAR116" s="637" t="s">
        <v>690</v>
      </c>
      <c r="EAS116" s="637" t="s">
        <v>690</v>
      </c>
      <c r="EAT116" s="637" t="s">
        <v>690</v>
      </c>
      <c r="EAU116" s="637" t="s">
        <v>690</v>
      </c>
      <c r="EAV116" s="637" t="s">
        <v>690</v>
      </c>
      <c r="EAW116" s="637" t="s">
        <v>690</v>
      </c>
      <c r="EAX116" s="637" t="s">
        <v>690</v>
      </c>
      <c r="EAY116" s="637" t="s">
        <v>690</v>
      </c>
      <c r="EAZ116" s="637" t="s">
        <v>690</v>
      </c>
      <c r="EBA116" s="637" t="s">
        <v>690</v>
      </c>
      <c r="EBB116" s="637" t="s">
        <v>690</v>
      </c>
      <c r="EBC116" s="637" t="s">
        <v>690</v>
      </c>
      <c r="EBD116" s="637" t="s">
        <v>690</v>
      </c>
      <c r="EBE116" s="637" t="s">
        <v>690</v>
      </c>
      <c r="EBF116" s="637" t="s">
        <v>690</v>
      </c>
      <c r="EBG116" s="637" t="s">
        <v>690</v>
      </c>
      <c r="EBH116" s="637" t="s">
        <v>690</v>
      </c>
      <c r="EBI116" s="637" t="s">
        <v>690</v>
      </c>
      <c r="EBJ116" s="637" t="s">
        <v>690</v>
      </c>
      <c r="EBK116" s="637" t="s">
        <v>690</v>
      </c>
      <c r="EBL116" s="637" t="s">
        <v>690</v>
      </c>
      <c r="EBM116" s="637" t="s">
        <v>690</v>
      </c>
      <c r="EBN116" s="637" t="s">
        <v>690</v>
      </c>
      <c r="EBO116" s="637" t="s">
        <v>690</v>
      </c>
      <c r="EBP116" s="637" t="s">
        <v>690</v>
      </c>
      <c r="EBQ116" s="637" t="s">
        <v>690</v>
      </c>
      <c r="EBR116" s="637" t="s">
        <v>690</v>
      </c>
      <c r="EBS116" s="637" t="s">
        <v>690</v>
      </c>
      <c r="EBT116" s="637" t="s">
        <v>690</v>
      </c>
      <c r="EBU116" s="637" t="s">
        <v>690</v>
      </c>
      <c r="EBV116" s="637" t="s">
        <v>690</v>
      </c>
      <c r="EBW116" s="637" t="s">
        <v>690</v>
      </c>
      <c r="EBX116" s="637" t="s">
        <v>690</v>
      </c>
      <c r="EBY116" s="637" t="s">
        <v>690</v>
      </c>
      <c r="EBZ116" s="637" t="s">
        <v>690</v>
      </c>
      <c r="ECA116" s="637" t="s">
        <v>690</v>
      </c>
      <c r="ECB116" s="637" t="s">
        <v>690</v>
      </c>
      <c r="ECC116" s="637" t="s">
        <v>690</v>
      </c>
      <c r="ECD116" s="637" t="s">
        <v>690</v>
      </c>
      <c r="ECE116" s="637" t="s">
        <v>690</v>
      </c>
      <c r="ECF116" s="637" t="s">
        <v>690</v>
      </c>
      <c r="ECG116" s="637" t="s">
        <v>690</v>
      </c>
      <c r="ECH116" s="637" t="s">
        <v>690</v>
      </c>
      <c r="ECI116" s="637" t="s">
        <v>690</v>
      </c>
      <c r="ECJ116" s="637" t="s">
        <v>690</v>
      </c>
      <c r="ECK116" s="637" t="s">
        <v>690</v>
      </c>
      <c r="ECL116" s="637" t="s">
        <v>690</v>
      </c>
      <c r="ECM116" s="637" t="s">
        <v>690</v>
      </c>
      <c r="ECN116" s="637" t="s">
        <v>690</v>
      </c>
      <c r="ECO116" s="637" t="s">
        <v>690</v>
      </c>
      <c r="ECP116" s="637" t="s">
        <v>690</v>
      </c>
      <c r="ECQ116" s="637" t="s">
        <v>690</v>
      </c>
      <c r="ECR116" s="637" t="s">
        <v>690</v>
      </c>
      <c r="ECS116" s="637" t="s">
        <v>690</v>
      </c>
      <c r="ECT116" s="637" t="s">
        <v>690</v>
      </c>
      <c r="ECU116" s="637" t="s">
        <v>690</v>
      </c>
      <c r="ECV116" s="637" t="s">
        <v>690</v>
      </c>
      <c r="ECW116" s="637" t="s">
        <v>690</v>
      </c>
      <c r="ECX116" s="637" t="s">
        <v>690</v>
      </c>
      <c r="ECY116" s="637" t="s">
        <v>690</v>
      </c>
      <c r="ECZ116" s="637" t="s">
        <v>690</v>
      </c>
      <c r="EDA116" s="637" t="s">
        <v>690</v>
      </c>
      <c r="EDB116" s="637" t="s">
        <v>690</v>
      </c>
      <c r="EDC116" s="637" t="s">
        <v>690</v>
      </c>
      <c r="EDD116" s="637" t="s">
        <v>690</v>
      </c>
      <c r="EDE116" s="637" t="s">
        <v>690</v>
      </c>
      <c r="EDF116" s="637" t="s">
        <v>690</v>
      </c>
      <c r="EDG116" s="637" t="s">
        <v>690</v>
      </c>
      <c r="EDH116" s="637" t="s">
        <v>690</v>
      </c>
      <c r="EDI116" s="637" t="s">
        <v>690</v>
      </c>
      <c r="EDJ116" s="637" t="s">
        <v>690</v>
      </c>
      <c r="EDK116" s="637" t="s">
        <v>690</v>
      </c>
      <c r="EDL116" s="637" t="s">
        <v>690</v>
      </c>
      <c r="EDM116" s="637" t="s">
        <v>690</v>
      </c>
      <c r="EDN116" s="637" t="s">
        <v>690</v>
      </c>
      <c r="EDO116" s="637" t="s">
        <v>690</v>
      </c>
      <c r="EDP116" s="637" t="s">
        <v>690</v>
      </c>
      <c r="EDQ116" s="637" t="s">
        <v>690</v>
      </c>
      <c r="EDR116" s="637" t="s">
        <v>690</v>
      </c>
      <c r="EDS116" s="637" t="s">
        <v>690</v>
      </c>
      <c r="EDT116" s="637" t="s">
        <v>690</v>
      </c>
      <c r="EDU116" s="637" t="s">
        <v>690</v>
      </c>
      <c r="EDV116" s="637" t="s">
        <v>690</v>
      </c>
      <c r="EDW116" s="637" t="s">
        <v>690</v>
      </c>
      <c r="EDX116" s="637" t="s">
        <v>690</v>
      </c>
      <c r="EDY116" s="637" t="s">
        <v>690</v>
      </c>
      <c r="EDZ116" s="637" t="s">
        <v>690</v>
      </c>
      <c r="EEA116" s="637" t="s">
        <v>690</v>
      </c>
      <c r="EEB116" s="637" t="s">
        <v>690</v>
      </c>
      <c r="EEC116" s="637" t="s">
        <v>690</v>
      </c>
      <c r="EED116" s="637" t="s">
        <v>690</v>
      </c>
      <c r="EEE116" s="637" t="s">
        <v>690</v>
      </c>
      <c r="EEF116" s="637" t="s">
        <v>690</v>
      </c>
      <c r="EEG116" s="637" t="s">
        <v>690</v>
      </c>
      <c r="EEH116" s="637" t="s">
        <v>690</v>
      </c>
      <c r="EEI116" s="637" t="s">
        <v>690</v>
      </c>
      <c r="EEJ116" s="637" t="s">
        <v>690</v>
      </c>
      <c r="EEK116" s="637" t="s">
        <v>690</v>
      </c>
      <c r="EEL116" s="637" t="s">
        <v>690</v>
      </c>
      <c r="EEM116" s="637" t="s">
        <v>690</v>
      </c>
      <c r="EEN116" s="637" t="s">
        <v>690</v>
      </c>
      <c r="EEO116" s="637" t="s">
        <v>690</v>
      </c>
      <c r="EEP116" s="637" t="s">
        <v>690</v>
      </c>
      <c r="EEQ116" s="637" t="s">
        <v>690</v>
      </c>
      <c r="EER116" s="637" t="s">
        <v>690</v>
      </c>
      <c r="EES116" s="637" t="s">
        <v>690</v>
      </c>
      <c r="EET116" s="637" t="s">
        <v>690</v>
      </c>
      <c r="EEU116" s="637" t="s">
        <v>690</v>
      </c>
      <c r="EEV116" s="637" t="s">
        <v>690</v>
      </c>
      <c r="EEW116" s="637" t="s">
        <v>690</v>
      </c>
      <c r="EEX116" s="637" t="s">
        <v>690</v>
      </c>
      <c r="EEY116" s="637" t="s">
        <v>690</v>
      </c>
      <c r="EEZ116" s="637" t="s">
        <v>690</v>
      </c>
      <c r="EFA116" s="637" t="s">
        <v>690</v>
      </c>
      <c r="EFB116" s="637" t="s">
        <v>690</v>
      </c>
      <c r="EFC116" s="637" t="s">
        <v>690</v>
      </c>
      <c r="EFD116" s="637" t="s">
        <v>690</v>
      </c>
      <c r="EFE116" s="637" t="s">
        <v>690</v>
      </c>
      <c r="EFF116" s="637" t="s">
        <v>690</v>
      </c>
      <c r="EFG116" s="637" t="s">
        <v>690</v>
      </c>
      <c r="EFH116" s="637" t="s">
        <v>690</v>
      </c>
      <c r="EFI116" s="637" t="s">
        <v>690</v>
      </c>
      <c r="EFJ116" s="637" t="s">
        <v>690</v>
      </c>
      <c r="EFK116" s="637" t="s">
        <v>690</v>
      </c>
      <c r="EFL116" s="637" t="s">
        <v>690</v>
      </c>
      <c r="EFM116" s="637" t="s">
        <v>690</v>
      </c>
      <c r="EFN116" s="637" t="s">
        <v>690</v>
      </c>
      <c r="EFO116" s="637" t="s">
        <v>690</v>
      </c>
      <c r="EFP116" s="637" t="s">
        <v>690</v>
      </c>
      <c r="EFQ116" s="637" t="s">
        <v>690</v>
      </c>
      <c r="EFR116" s="637" t="s">
        <v>690</v>
      </c>
      <c r="EFS116" s="637" t="s">
        <v>690</v>
      </c>
      <c r="EFT116" s="637" t="s">
        <v>690</v>
      </c>
      <c r="EFU116" s="637" t="s">
        <v>690</v>
      </c>
      <c r="EFV116" s="637" t="s">
        <v>690</v>
      </c>
      <c r="EFW116" s="637" t="s">
        <v>690</v>
      </c>
      <c r="EFX116" s="637" t="s">
        <v>690</v>
      </c>
      <c r="EFY116" s="637" t="s">
        <v>690</v>
      </c>
      <c r="EFZ116" s="637" t="s">
        <v>690</v>
      </c>
      <c r="EGA116" s="637" t="s">
        <v>690</v>
      </c>
      <c r="EGB116" s="637" t="s">
        <v>690</v>
      </c>
      <c r="EGC116" s="637" t="s">
        <v>690</v>
      </c>
      <c r="EGD116" s="637" t="s">
        <v>690</v>
      </c>
      <c r="EGE116" s="637" t="s">
        <v>690</v>
      </c>
      <c r="EGF116" s="637" t="s">
        <v>690</v>
      </c>
      <c r="EGG116" s="637" t="s">
        <v>690</v>
      </c>
      <c r="EGH116" s="637" t="s">
        <v>690</v>
      </c>
      <c r="EGI116" s="637" t="s">
        <v>690</v>
      </c>
      <c r="EGJ116" s="637" t="s">
        <v>690</v>
      </c>
      <c r="EGK116" s="637" t="s">
        <v>690</v>
      </c>
      <c r="EGL116" s="637" t="s">
        <v>690</v>
      </c>
      <c r="EGM116" s="637" t="s">
        <v>690</v>
      </c>
      <c r="EGN116" s="637" t="s">
        <v>690</v>
      </c>
      <c r="EGO116" s="637" t="s">
        <v>690</v>
      </c>
      <c r="EGP116" s="637" t="s">
        <v>690</v>
      </c>
      <c r="EGQ116" s="637" t="s">
        <v>690</v>
      </c>
      <c r="EGR116" s="637" t="s">
        <v>690</v>
      </c>
      <c r="EGS116" s="637" t="s">
        <v>690</v>
      </c>
      <c r="EGT116" s="637" t="s">
        <v>690</v>
      </c>
      <c r="EGU116" s="637" t="s">
        <v>690</v>
      </c>
      <c r="EGV116" s="637" t="s">
        <v>690</v>
      </c>
      <c r="EGW116" s="637" t="s">
        <v>690</v>
      </c>
      <c r="EGX116" s="637" t="s">
        <v>690</v>
      </c>
      <c r="EGY116" s="637" t="s">
        <v>690</v>
      </c>
      <c r="EGZ116" s="637" t="s">
        <v>690</v>
      </c>
      <c r="EHA116" s="637" t="s">
        <v>690</v>
      </c>
      <c r="EHB116" s="637" t="s">
        <v>690</v>
      </c>
      <c r="EHC116" s="637" t="s">
        <v>690</v>
      </c>
      <c r="EHD116" s="637" t="s">
        <v>690</v>
      </c>
      <c r="EHE116" s="637" t="s">
        <v>690</v>
      </c>
      <c r="EHF116" s="637" t="s">
        <v>690</v>
      </c>
      <c r="EHG116" s="637" t="s">
        <v>690</v>
      </c>
      <c r="EHH116" s="637" t="s">
        <v>690</v>
      </c>
      <c r="EHI116" s="637" t="s">
        <v>690</v>
      </c>
      <c r="EHJ116" s="637" t="s">
        <v>690</v>
      </c>
      <c r="EHK116" s="637" t="s">
        <v>690</v>
      </c>
      <c r="EHL116" s="637" t="s">
        <v>690</v>
      </c>
      <c r="EHM116" s="637" t="s">
        <v>690</v>
      </c>
      <c r="EHN116" s="637" t="s">
        <v>690</v>
      </c>
      <c r="EHO116" s="637" t="s">
        <v>690</v>
      </c>
      <c r="EHP116" s="637" t="s">
        <v>690</v>
      </c>
      <c r="EHQ116" s="637" t="s">
        <v>690</v>
      </c>
      <c r="EHR116" s="637" t="s">
        <v>690</v>
      </c>
      <c r="EHS116" s="637" t="s">
        <v>690</v>
      </c>
      <c r="EHT116" s="637" t="s">
        <v>690</v>
      </c>
      <c r="EHU116" s="637" t="s">
        <v>690</v>
      </c>
      <c r="EHV116" s="637" t="s">
        <v>690</v>
      </c>
      <c r="EHW116" s="637" t="s">
        <v>690</v>
      </c>
      <c r="EHX116" s="637" t="s">
        <v>690</v>
      </c>
      <c r="EHY116" s="637" t="s">
        <v>690</v>
      </c>
      <c r="EHZ116" s="637" t="s">
        <v>690</v>
      </c>
      <c r="EIA116" s="637" t="s">
        <v>690</v>
      </c>
      <c r="EIB116" s="637" t="s">
        <v>690</v>
      </c>
      <c r="EIC116" s="637" t="s">
        <v>690</v>
      </c>
      <c r="EID116" s="637" t="s">
        <v>690</v>
      </c>
      <c r="EIE116" s="637" t="s">
        <v>690</v>
      </c>
      <c r="EIF116" s="637" t="s">
        <v>690</v>
      </c>
      <c r="EIG116" s="637" t="s">
        <v>690</v>
      </c>
      <c r="EIH116" s="637" t="s">
        <v>690</v>
      </c>
      <c r="EII116" s="637" t="s">
        <v>690</v>
      </c>
      <c r="EIJ116" s="637" t="s">
        <v>690</v>
      </c>
      <c r="EIK116" s="637" t="s">
        <v>690</v>
      </c>
      <c r="EIL116" s="637" t="s">
        <v>690</v>
      </c>
      <c r="EIM116" s="637" t="s">
        <v>690</v>
      </c>
      <c r="EIN116" s="637" t="s">
        <v>690</v>
      </c>
      <c r="EIO116" s="637" t="s">
        <v>690</v>
      </c>
      <c r="EIP116" s="637" t="s">
        <v>690</v>
      </c>
      <c r="EIQ116" s="637" t="s">
        <v>690</v>
      </c>
      <c r="EIR116" s="637" t="s">
        <v>690</v>
      </c>
      <c r="EIS116" s="637" t="s">
        <v>690</v>
      </c>
      <c r="EIT116" s="637" t="s">
        <v>690</v>
      </c>
      <c r="EIU116" s="637" t="s">
        <v>690</v>
      </c>
      <c r="EIV116" s="637" t="s">
        <v>690</v>
      </c>
      <c r="EIW116" s="637" t="s">
        <v>690</v>
      </c>
      <c r="EIX116" s="637" t="s">
        <v>690</v>
      </c>
      <c r="EIY116" s="637" t="s">
        <v>690</v>
      </c>
      <c r="EIZ116" s="637" t="s">
        <v>690</v>
      </c>
      <c r="EJA116" s="637" t="s">
        <v>690</v>
      </c>
      <c r="EJB116" s="637" t="s">
        <v>690</v>
      </c>
      <c r="EJC116" s="637" t="s">
        <v>690</v>
      </c>
      <c r="EJD116" s="637" t="s">
        <v>690</v>
      </c>
      <c r="EJE116" s="637" t="s">
        <v>690</v>
      </c>
      <c r="EJF116" s="637" t="s">
        <v>690</v>
      </c>
      <c r="EJG116" s="637" t="s">
        <v>690</v>
      </c>
      <c r="EJH116" s="637" t="s">
        <v>690</v>
      </c>
      <c r="EJI116" s="637" t="s">
        <v>690</v>
      </c>
      <c r="EJJ116" s="637" t="s">
        <v>690</v>
      </c>
      <c r="EJK116" s="637" t="s">
        <v>690</v>
      </c>
      <c r="EJL116" s="637" t="s">
        <v>690</v>
      </c>
      <c r="EJM116" s="637" t="s">
        <v>690</v>
      </c>
      <c r="EJN116" s="637" t="s">
        <v>690</v>
      </c>
      <c r="EJO116" s="637" t="s">
        <v>690</v>
      </c>
      <c r="EJP116" s="637" t="s">
        <v>690</v>
      </c>
      <c r="EJQ116" s="637" t="s">
        <v>690</v>
      </c>
      <c r="EJR116" s="637" t="s">
        <v>690</v>
      </c>
      <c r="EJS116" s="637" t="s">
        <v>690</v>
      </c>
      <c r="EJT116" s="637" t="s">
        <v>690</v>
      </c>
      <c r="EJU116" s="637" t="s">
        <v>690</v>
      </c>
      <c r="EJV116" s="637" t="s">
        <v>690</v>
      </c>
      <c r="EJW116" s="637" t="s">
        <v>690</v>
      </c>
      <c r="EJX116" s="637" t="s">
        <v>690</v>
      </c>
      <c r="EJY116" s="637" t="s">
        <v>690</v>
      </c>
      <c r="EJZ116" s="637" t="s">
        <v>690</v>
      </c>
      <c r="EKA116" s="637" t="s">
        <v>690</v>
      </c>
      <c r="EKB116" s="637" t="s">
        <v>690</v>
      </c>
      <c r="EKC116" s="637" t="s">
        <v>690</v>
      </c>
      <c r="EKD116" s="637" t="s">
        <v>690</v>
      </c>
      <c r="EKE116" s="637" t="s">
        <v>690</v>
      </c>
      <c r="EKF116" s="637" t="s">
        <v>690</v>
      </c>
      <c r="EKG116" s="637" t="s">
        <v>690</v>
      </c>
      <c r="EKH116" s="637" t="s">
        <v>690</v>
      </c>
      <c r="EKI116" s="637" t="s">
        <v>690</v>
      </c>
      <c r="EKJ116" s="637" t="s">
        <v>690</v>
      </c>
      <c r="EKK116" s="637" t="s">
        <v>690</v>
      </c>
      <c r="EKL116" s="637" t="s">
        <v>690</v>
      </c>
      <c r="EKM116" s="637" t="s">
        <v>690</v>
      </c>
      <c r="EKN116" s="637" t="s">
        <v>690</v>
      </c>
      <c r="EKO116" s="637" t="s">
        <v>690</v>
      </c>
      <c r="EKP116" s="637" t="s">
        <v>690</v>
      </c>
      <c r="EKQ116" s="637" t="s">
        <v>690</v>
      </c>
      <c r="EKR116" s="637" t="s">
        <v>690</v>
      </c>
      <c r="EKS116" s="637" t="s">
        <v>690</v>
      </c>
      <c r="EKT116" s="637" t="s">
        <v>690</v>
      </c>
      <c r="EKU116" s="637" t="s">
        <v>690</v>
      </c>
      <c r="EKV116" s="637" t="s">
        <v>690</v>
      </c>
      <c r="EKW116" s="637" t="s">
        <v>690</v>
      </c>
      <c r="EKX116" s="637" t="s">
        <v>690</v>
      </c>
      <c r="EKY116" s="637" t="s">
        <v>690</v>
      </c>
      <c r="EKZ116" s="637" t="s">
        <v>690</v>
      </c>
      <c r="ELA116" s="637" t="s">
        <v>690</v>
      </c>
      <c r="ELB116" s="637" t="s">
        <v>690</v>
      </c>
      <c r="ELC116" s="637" t="s">
        <v>690</v>
      </c>
      <c r="ELD116" s="637" t="s">
        <v>690</v>
      </c>
      <c r="ELE116" s="637" t="s">
        <v>690</v>
      </c>
      <c r="ELF116" s="637" t="s">
        <v>690</v>
      </c>
      <c r="ELG116" s="637" t="s">
        <v>690</v>
      </c>
      <c r="ELH116" s="637" t="s">
        <v>690</v>
      </c>
      <c r="ELI116" s="637" t="s">
        <v>690</v>
      </c>
      <c r="ELJ116" s="637" t="s">
        <v>690</v>
      </c>
      <c r="ELK116" s="637" t="s">
        <v>690</v>
      </c>
      <c r="ELL116" s="637" t="s">
        <v>690</v>
      </c>
      <c r="ELM116" s="637" t="s">
        <v>690</v>
      </c>
      <c r="ELN116" s="637" t="s">
        <v>690</v>
      </c>
      <c r="ELO116" s="637" t="s">
        <v>690</v>
      </c>
      <c r="ELP116" s="637" t="s">
        <v>690</v>
      </c>
      <c r="ELQ116" s="637" t="s">
        <v>690</v>
      </c>
      <c r="ELR116" s="637" t="s">
        <v>690</v>
      </c>
      <c r="ELS116" s="637" t="s">
        <v>690</v>
      </c>
      <c r="ELT116" s="637" t="s">
        <v>690</v>
      </c>
      <c r="ELU116" s="637" t="s">
        <v>690</v>
      </c>
      <c r="ELV116" s="637" t="s">
        <v>690</v>
      </c>
      <c r="ELW116" s="637" t="s">
        <v>690</v>
      </c>
      <c r="ELX116" s="637" t="s">
        <v>690</v>
      </c>
      <c r="ELY116" s="637" t="s">
        <v>690</v>
      </c>
      <c r="ELZ116" s="637" t="s">
        <v>690</v>
      </c>
      <c r="EMA116" s="637" t="s">
        <v>690</v>
      </c>
      <c r="EMB116" s="637" t="s">
        <v>690</v>
      </c>
      <c r="EMC116" s="637" t="s">
        <v>690</v>
      </c>
      <c r="EMD116" s="637" t="s">
        <v>690</v>
      </c>
      <c r="EME116" s="637" t="s">
        <v>690</v>
      </c>
      <c r="EMF116" s="637" t="s">
        <v>690</v>
      </c>
      <c r="EMG116" s="637" t="s">
        <v>690</v>
      </c>
      <c r="EMH116" s="637" t="s">
        <v>690</v>
      </c>
      <c r="EMI116" s="637" t="s">
        <v>690</v>
      </c>
      <c r="EMJ116" s="637" t="s">
        <v>690</v>
      </c>
      <c r="EMK116" s="637" t="s">
        <v>690</v>
      </c>
      <c r="EML116" s="637" t="s">
        <v>690</v>
      </c>
      <c r="EMM116" s="637" t="s">
        <v>690</v>
      </c>
      <c r="EMN116" s="637" t="s">
        <v>690</v>
      </c>
      <c r="EMO116" s="637" t="s">
        <v>690</v>
      </c>
      <c r="EMP116" s="637" t="s">
        <v>690</v>
      </c>
      <c r="EMQ116" s="637" t="s">
        <v>690</v>
      </c>
      <c r="EMR116" s="637" t="s">
        <v>690</v>
      </c>
      <c r="EMS116" s="637" t="s">
        <v>690</v>
      </c>
      <c r="EMT116" s="637" t="s">
        <v>690</v>
      </c>
      <c r="EMU116" s="637" t="s">
        <v>690</v>
      </c>
      <c r="EMV116" s="637" t="s">
        <v>690</v>
      </c>
      <c r="EMW116" s="637" t="s">
        <v>690</v>
      </c>
      <c r="EMX116" s="637" t="s">
        <v>690</v>
      </c>
      <c r="EMY116" s="637" t="s">
        <v>690</v>
      </c>
      <c r="EMZ116" s="637" t="s">
        <v>690</v>
      </c>
      <c r="ENA116" s="637" t="s">
        <v>690</v>
      </c>
      <c r="ENB116" s="637" t="s">
        <v>690</v>
      </c>
      <c r="ENC116" s="637" t="s">
        <v>690</v>
      </c>
      <c r="END116" s="637" t="s">
        <v>690</v>
      </c>
      <c r="ENE116" s="637" t="s">
        <v>690</v>
      </c>
      <c r="ENF116" s="637" t="s">
        <v>690</v>
      </c>
      <c r="ENG116" s="637" t="s">
        <v>690</v>
      </c>
      <c r="ENH116" s="637" t="s">
        <v>690</v>
      </c>
      <c r="ENI116" s="637" t="s">
        <v>690</v>
      </c>
      <c r="ENJ116" s="637" t="s">
        <v>690</v>
      </c>
      <c r="ENK116" s="637" t="s">
        <v>690</v>
      </c>
      <c r="ENL116" s="637" t="s">
        <v>690</v>
      </c>
      <c r="ENM116" s="637" t="s">
        <v>690</v>
      </c>
      <c r="ENN116" s="637" t="s">
        <v>690</v>
      </c>
      <c r="ENO116" s="637" t="s">
        <v>690</v>
      </c>
      <c r="ENP116" s="637" t="s">
        <v>690</v>
      </c>
      <c r="ENQ116" s="637" t="s">
        <v>690</v>
      </c>
      <c r="ENR116" s="637" t="s">
        <v>690</v>
      </c>
      <c r="ENS116" s="637" t="s">
        <v>690</v>
      </c>
      <c r="ENT116" s="637" t="s">
        <v>690</v>
      </c>
      <c r="ENU116" s="637" t="s">
        <v>690</v>
      </c>
      <c r="ENV116" s="637" t="s">
        <v>690</v>
      </c>
      <c r="ENW116" s="637" t="s">
        <v>690</v>
      </c>
      <c r="ENX116" s="637" t="s">
        <v>690</v>
      </c>
      <c r="ENY116" s="637" t="s">
        <v>690</v>
      </c>
      <c r="ENZ116" s="637" t="s">
        <v>690</v>
      </c>
      <c r="EOA116" s="637" t="s">
        <v>690</v>
      </c>
      <c r="EOB116" s="637" t="s">
        <v>690</v>
      </c>
      <c r="EOC116" s="637" t="s">
        <v>690</v>
      </c>
      <c r="EOD116" s="637" t="s">
        <v>690</v>
      </c>
      <c r="EOE116" s="637" t="s">
        <v>690</v>
      </c>
      <c r="EOF116" s="637" t="s">
        <v>690</v>
      </c>
      <c r="EOG116" s="637" t="s">
        <v>690</v>
      </c>
      <c r="EOH116" s="637" t="s">
        <v>690</v>
      </c>
      <c r="EOI116" s="637" t="s">
        <v>690</v>
      </c>
      <c r="EOJ116" s="637" t="s">
        <v>690</v>
      </c>
      <c r="EOK116" s="637" t="s">
        <v>690</v>
      </c>
      <c r="EOL116" s="637" t="s">
        <v>690</v>
      </c>
      <c r="EOM116" s="637" t="s">
        <v>690</v>
      </c>
      <c r="EON116" s="637" t="s">
        <v>690</v>
      </c>
      <c r="EOO116" s="637" t="s">
        <v>690</v>
      </c>
      <c r="EOP116" s="637" t="s">
        <v>690</v>
      </c>
      <c r="EOQ116" s="637" t="s">
        <v>690</v>
      </c>
      <c r="EOR116" s="637" t="s">
        <v>690</v>
      </c>
      <c r="EOS116" s="637" t="s">
        <v>690</v>
      </c>
      <c r="EOT116" s="637" t="s">
        <v>690</v>
      </c>
      <c r="EOU116" s="637" t="s">
        <v>690</v>
      </c>
      <c r="EOV116" s="637" t="s">
        <v>690</v>
      </c>
      <c r="EOW116" s="637" t="s">
        <v>690</v>
      </c>
      <c r="EOX116" s="637" t="s">
        <v>690</v>
      </c>
      <c r="EOY116" s="637" t="s">
        <v>690</v>
      </c>
      <c r="EOZ116" s="637" t="s">
        <v>690</v>
      </c>
      <c r="EPA116" s="637" t="s">
        <v>690</v>
      </c>
      <c r="EPB116" s="637" t="s">
        <v>690</v>
      </c>
      <c r="EPC116" s="637" t="s">
        <v>690</v>
      </c>
      <c r="EPD116" s="637" t="s">
        <v>690</v>
      </c>
      <c r="EPE116" s="637" t="s">
        <v>690</v>
      </c>
      <c r="EPF116" s="637" t="s">
        <v>690</v>
      </c>
      <c r="EPG116" s="637" t="s">
        <v>690</v>
      </c>
      <c r="EPH116" s="637" t="s">
        <v>690</v>
      </c>
      <c r="EPI116" s="637" t="s">
        <v>690</v>
      </c>
      <c r="EPJ116" s="637" t="s">
        <v>690</v>
      </c>
      <c r="EPK116" s="637" t="s">
        <v>690</v>
      </c>
      <c r="EPL116" s="637" t="s">
        <v>690</v>
      </c>
      <c r="EPM116" s="637" t="s">
        <v>690</v>
      </c>
      <c r="EPN116" s="637" t="s">
        <v>690</v>
      </c>
      <c r="EPO116" s="637" t="s">
        <v>690</v>
      </c>
      <c r="EPP116" s="637" t="s">
        <v>690</v>
      </c>
      <c r="EPQ116" s="637" t="s">
        <v>690</v>
      </c>
      <c r="EPR116" s="637" t="s">
        <v>690</v>
      </c>
      <c r="EPS116" s="637" t="s">
        <v>690</v>
      </c>
      <c r="EPT116" s="637" t="s">
        <v>690</v>
      </c>
      <c r="EPU116" s="637" t="s">
        <v>690</v>
      </c>
      <c r="EPV116" s="637" t="s">
        <v>690</v>
      </c>
      <c r="EPW116" s="637" t="s">
        <v>690</v>
      </c>
      <c r="EPX116" s="637" t="s">
        <v>690</v>
      </c>
      <c r="EPY116" s="637" t="s">
        <v>690</v>
      </c>
      <c r="EPZ116" s="637" t="s">
        <v>690</v>
      </c>
      <c r="EQA116" s="637" t="s">
        <v>690</v>
      </c>
      <c r="EQB116" s="637" t="s">
        <v>690</v>
      </c>
      <c r="EQC116" s="637" t="s">
        <v>690</v>
      </c>
      <c r="EQD116" s="637" t="s">
        <v>690</v>
      </c>
      <c r="EQE116" s="637" t="s">
        <v>690</v>
      </c>
      <c r="EQF116" s="637" t="s">
        <v>690</v>
      </c>
      <c r="EQG116" s="637" t="s">
        <v>690</v>
      </c>
      <c r="EQH116" s="637" t="s">
        <v>690</v>
      </c>
      <c r="EQI116" s="637" t="s">
        <v>690</v>
      </c>
      <c r="EQJ116" s="637" t="s">
        <v>690</v>
      </c>
      <c r="EQK116" s="637" t="s">
        <v>690</v>
      </c>
      <c r="EQL116" s="637" t="s">
        <v>690</v>
      </c>
      <c r="EQM116" s="637" t="s">
        <v>690</v>
      </c>
      <c r="EQN116" s="637" t="s">
        <v>690</v>
      </c>
      <c r="EQO116" s="637" t="s">
        <v>690</v>
      </c>
      <c r="EQP116" s="637" t="s">
        <v>690</v>
      </c>
      <c r="EQQ116" s="637" t="s">
        <v>690</v>
      </c>
      <c r="EQR116" s="637" t="s">
        <v>690</v>
      </c>
      <c r="EQS116" s="637" t="s">
        <v>690</v>
      </c>
      <c r="EQT116" s="637" t="s">
        <v>690</v>
      </c>
      <c r="EQU116" s="637" t="s">
        <v>690</v>
      </c>
      <c r="EQV116" s="637" t="s">
        <v>690</v>
      </c>
      <c r="EQW116" s="637" t="s">
        <v>690</v>
      </c>
      <c r="EQX116" s="637" t="s">
        <v>690</v>
      </c>
      <c r="EQY116" s="637" t="s">
        <v>690</v>
      </c>
      <c r="EQZ116" s="637" t="s">
        <v>690</v>
      </c>
      <c r="ERA116" s="637" t="s">
        <v>690</v>
      </c>
      <c r="ERB116" s="637" t="s">
        <v>690</v>
      </c>
      <c r="ERC116" s="637" t="s">
        <v>690</v>
      </c>
      <c r="ERD116" s="637" t="s">
        <v>690</v>
      </c>
      <c r="ERE116" s="637" t="s">
        <v>690</v>
      </c>
      <c r="ERF116" s="637" t="s">
        <v>690</v>
      </c>
      <c r="ERG116" s="637" t="s">
        <v>690</v>
      </c>
      <c r="ERH116" s="637" t="s">
        <v>690</v>
      </c>
      <c r="ERI116" s="637" t="s">
        <v>690</v>
      </c>
      <c r="ERJ116" s="637" t="s">
        <v>690</v>
      </c>
      <c r="ERK116" s="637" t="s">
        <v>690</v>
      </c>
      <c r="ERL116" s="637" t="s">
        <v>690</v>
      </c>
      <c r="ERM116" s="637" t="s">
        <v>690</v>
      </c>
      <c r="ERN116" s="637" t="s">
        <v>690</v>
      </c>
      <c r="ERO116" s="637" t="s">
        <v>690</v>
      </c>
      <c r="ERP116" s="637" t="s">
        <v>690</v>
      </c>
      <c r="ERQ116" s="637" t="s">
        <v>690</v>
      </c>
      <c r="ERR116" s="637" t="s">
        <v>690</v>
      </c>
      <c r="ERS116" s="637" t="s">
        <v>690</v>
      </c>
      <c r="ERT116" s="637" t="s">
        <v>690</v>
      </c>
      <c r="ERU116" s="637" t="s">
        <v>690</v>
      </c>
      <c r="ERV116" s="637" t="s">
        <v>690</v>
      </c>
      <c r="ERW116" s="637" t="s">
        <v>690</v>
      </c>
      <c r="ERX116" s="637" t="s">
        <v>690</v>
      </c>
      <c r="ERY116" s="637" t="s">
        <v>690</v>
      </c>
      <c r="ERZ116" s="637" t="s">
        <v>690</v>
      </c>
      <c r="ESA116" s="637" t="s">
        <v>690</v>
      </c>
      <c r="ESB116" s="637" t="s">
        <v>690</v>
      </c>
      <c r="ESC116" s="637" t="s">
        <v>690</v>
      </c>
      <c r="ESD116" s="637" t="s">
        <v>690</v>
      </c>
      <c r="ESE116" s="637" t="s">
        <v>690</v>
      </c>
      <c r="ESF116" s="637" t="s">
        <v>690</v>
      </c>
      <c r="ESG116" s="637" t="s">
        <v>690</v>
      </c>
      <c r="ESH116" s="637" t="s">
        <v>690</v>
      </c>
      <c r="ESI116" s="637" t="s">
        <v>690</v>
      </c>
      <c r="ESJ116" s="637" t="s">
        <v>690</v>
      </c>
      <c r="ESK116" s="637" t="s">
        <v>690</v>
      </c>
      <c r="ESL116" s="637" t="s">
        <v>690</v>
      </c>
      <c r="ESM116" s="637" t="s">
        <v>690</v>
      </c>
      <c r="ESN116" s="637" t="s">
        <v>690</v>
      </c>
      <c r="ESO116" s="637" t="s">
        <v>690</v>
      </c>
      <c r="ESP116" s="637" t="s">
        <v>690</v>
      </c>
      <c r="ESQ116" s="637" t="s">
        <v>690</v>
      </c>
      <c r="ESR116" s="637" t="s">
        <v>690</v>
      </c>
      <c r="ESS116" s="637" t="s">
        <v>690</v>
      </c>
      <c r="EST116" s="637" t="s">
        <v>690</v>
      </c>
      <c r="ESU116" s="637" t="s">
        <v>690</v>
      </c>
      <c r="ESV116" s="637" t="s">
        <v>690</v>
      </c>
      <c r="ESW116" s="637" t="s">
        <v>690</v>
      </c>
      <c r="ESX116" s="637" t="s">
        <v>690</v>
      </c>
      <c r="ESY116" s="637" t="s">
        <v>690</v>
      </c>
      <c r="ESZ116" s="637" t="s">
        <v>690</v>
      </c>
      <c r="ETA116" s="637" t="s">
        <v>690</v>
      </c>
      <c r="ETB116" s="637" t="s">
        <v>690</v>
      </c>
      <c r="ETC116" s="637" t="s">
        <v>690</v>
      </c>
      <c r="ETD116" s="637" t="s">
        <v>690</v>
      </c>
      <c r="ETE116" s="637" t="s">
        <v>690</v>
      </c>
      <c r="ETF116" s="637" t="s">
        <v>690</v>
      </c>
      <c r="ETG116" s="637" t="s">
        <v>690</v>
      </c>
      <c r="ETH116" s="637" t="s">
        <v>690</v>
      </c>
      <c r="ETI116" s="637" t="s">
        <v>690</v>
      </c>
      <c r="ETJ116" s="637" t="s">
        <v>690</v>
      </c>
      <c r="ETK116" s="637" t="s">
        <v>690</v>
      </c>
      <c r="ETL116" s="637" t="s">
        <v>690</v>
      </c>
      <c r="ETM116" s="637" t="s">
        <v>690</v>
      </c>
      <c r="ETN116" s="637" t="s">
        <v>690</v>
      </c>
      <c r="ETO116" s="637" t="s">
        <v>690</v>
      </c>
      <c r="ETP116" s="637" t="s">
        <v>690</v>
      </c>
      <c r="ETQ116" s="637" t="s">
        <v>690</v>
      </c>
      <c r="ETR116" s="637" t="s">
        <v>690</v>
      </c>
      <c r="ETS116" s="637" t="s">
        <v>690</v>
      </c>
      <c r="ETT116" s="637" t="s">
        <v>690</v>
      </c>
      <c r="ETU116" s="637" t="s">
        <v>690</v>
      </c>
      <c r="ETV116" s="637" t="s">
        <v>690</v>
      </c>
      <c r="ETW116" s="637" t="s">
        <v>690</v>
      </c>
      <c r="ETX116" s="637" t="s">
        <v>690</v>
      </c>
      <c r="ETY116" s="637" t="s">
        <v>690</v>
      </c>
      <c r="ETZ116" s="637" t="s">
        <v>690</v>
      </c>
      <c r="EUA116" s="637" t="s">
        <v>690</v>
      </c>
      <c r="EUB116" s="637" t="s">
        <v>690</v>
      </c>
      <c r="EUC116" s="637" t="s">
        <v>690</v>
      </c>
      <c r="EUD116" s="637" t="s">
        <v>690</v>
      </c>
      <c r="EUE116" s="637" t="s">
        <v>690</v>
      </c>
      <c r="EUF116" s="637" t="s">
        <v>690</v>
      </c>
      <c r="EUG116" s="637" t="s">
        <v>690</v>
      </c>
      <c r="EUH116" s="637" t="s">
        <v>690</v>
      </c>
      <c r="EUI116" s="637" t="s">
        <v>690</v>
      </c>
      <c r="EUJ116" s="637" t="s">
        <v>690</v>
      </c>
      <c r="EUK116" s="637" t="s">
        <v>690</v>
      </c>
      <c r="EUL116" s="637" t="s">
        <v>690</v>
      </c>
      <c r="EUM116" s="637" t="s">
        <v>690</v>
      </c>
      <c r="EUN116" s="637" t="s">
        <v>690</v>
      </c>
      <c r="EUO116" s="637" t="s">
        <v>690</v>
      </c>
      <c r="EUP116" s="637" t="s">
        <v>690</v>
      </c>
      <c r="EUQ116" s="637" t="s">
        <v>690</v>
      </c>
      <c r="EUR116" s="637" t="s">
        <v>690</v>
      </c>
      <c r="EUS116" s="637" t="s">
        <v>690</v>
      </c>
      <c r="EUT116" s="637" t="s">
        <v>690</v>
      </c>
      <c r="EUU116" s="637" t="s">
        <v>690</v>
      </c>
      <c r="EUV116" s="637" t="s">
        <v>690</v>
      </c>
      <c r="EUW116" s="637" t="s">
        <v>690</v>
      </c>
      <c r="EUX116" s="637" t="s">
        <v>690</v>
      </c>
      <c r="EUY116" s="637" t="s">
        <v>690</v>
      </c>
      <c r="EUZ116" s="637" t="s">
        <v>690</v>
      </c>
      <c r="EVA116" s="637" t="s">
        <v>690</v>
      </c>
      <c r="EVB116" s="637" t="s">
        <v>690</v>
      </c>
      <c r="EVC116" s="637" t="s">
        <v>690</v>
      </c>
      <c r="EVD116" s="637" t="s">
        <v>690</v>
      </c>
      <c r="EVE116" s="637" t="s">
        <v>690</v>
      </c>
      <c r="EVF116" s="637" t="s">
        <v>690</v>
      </c>
      <c r="EVG116" s="637" t="s">
        <v>690</v>
      </c>
      <c r="EVH116" s="637" t="s">
        <v>690</v>
      </c>
      <c r="EVI116" s="637" t="s">
        <v>690</v>
      </c>
      <c r="EVJ116" s="637" t="s">
        <v>690</v>
      </c>
      <c r="EVK116" s="637" t="s">
        <v>690</v>
      </c>
      <c r="EVL116" s="637" t="s">
        <v>690</v>
      </c>
      <c r="EVM116" s="637" t="s">
        <v>690</v>
      </c>
      <c r="EVN116" s="637" t="s">
        <v>690</v>
      </c>
      <c r="EVO116" s="637" t="s">
        <v>690</v>
      </c>
      <c r="EVP116" s="637" t="s">
        <v>690</v>
      </c>
      <c r="EVQ116" s="637" t="s">
        <v>690</v>
      </c>
      <c r="EVR116" s="637" t="s">
        <v>690</v>
      </c>
      <c r="EVS116" s="637" t="s">
        <v>690</v>
      </c>
      <c r="EVT116" s="637" t="s">
        <v>690</v>
      </c>
      <c r="EVU116" s="637" t="s">
        <v>690</v>
      </c>
      <c r="EVV116" s="637" t="s">
        <v>690</v>
      </c>
      <c r="EVW116" s="637" t="s">
        <v>690</v>
      </c>
      <c r="EVX116" s="637" t="s">
        <v>690</v>
      </c>
      <c r="EVY116" s="637" t="s">
        <v>690</v>
      </c>
      <c r="EVZ116" s="637" t="s">
        <v>690</v>
      </c>
      <c r="EWA116" s="637" t="s">
        <v>690</v>
      </c>
      <c r="EWB116" s="637" t="s">
        <v>690</v>
      </c>
      <c r="EWC116" s="637" t="s">
        <v>690</v>
      </c>
      <c r="EWD116" s="637" t="s">
        <v>690</v>
      </c>
      <c r="EWE116" s="637" t="s">
        <v>690</v>
      </c>
      <c r="EWF116" s="637" t="s">
        <v>690</v>
      </c>
      <c r="EWG116" s="637" t="s">
        <v>690</v>
      </c>
      <c r="EWH116" s="637" t="s">
        <v>690</v>
      </c>
      <c r="EWI116" s="637" t="s">
        <v>690</v>
      </c>
      <c r="EWJ116" s="637" t="s">
        <v>690</v>
      </c>
      <c r="EWK116" s="637" t="s">
        <v>690</v>
      </c>
      <c r="EWL116" s="637" t="s">
        <v>690</v>
      </c>
      <c r="EWM116" s="637" t="s">
        <v>690</v>
      </c>
      <c r="EWN116" s="637" t="s">
        <v>690</v>
      </c>
      <c r="EWO116" s="637" t="s">
        <v>690</v>
      </c>
      <c r="EWP116" s="637" t="s">
        <v>690</v>
      </c>
      <c r="EWQ116" s="637" t="s">
        <v>690</v>
      </c>
      <c r="EWR116" s="637" t="s">
        <v>690</v>
      </c>
      <c r="EWS116" s="637" t="s">
        <v>690</v>
      </c>
      <c r="EWT116" s="637" t="s">
        <v>690</v>
      </c>
      <c r="EWU116" s="637" t="s">
        <v>690</v>
      </c>
      <c r="EWV116" s="637" t="s">
        <v>690</v>
      </c>
      <c r="EWW116" s="637" t="s">
        <v>690</v>
      </c>
      <c r="EWX116" s="637" t="s">
        <v>690</v>
      </c>
      <c r="EWY116" s="637" t="s">
        <v>690</v>
      </c>
      <c r="EWZ116" s="637" t="s">
        <v>690</v>
      </c>
      <c r="EXA116" s="637" t="s">
        <v>690</v>
      </c>
      <c r="EXB116" s="637" t="s">
        <v>690</v>
      </c>
      <c r="EXC116" s="637" t="s">
        <v>690</v>
      </c>
      <c r="EXD116" s="637" t="s">
        <v>690</v>
      </c>
      <c r="EXE116" s="637" t="s">
        <v>690</v>
      </c>
      <c r="EXF116" s="637" t="s">
        <v>690</v>
      </c>
      <c r="EXG116" s="637" t="s">
        <v>690</v>
      </c>
      <c r="EXH116" s="637" t="s">
        <v>690</v>
      </c>
      <c r="EXI116" s="637" t="s">
        <v>690</v>
      </c>
      <c r="EXJ116" s="637" t="s">
        <v>690</v>
      </c>
      <c r="EXK116" s="637" t="s">
        <v>690</v>
      </c>
      <c r="EXL116" s="637" t="s">
        <v>690</v>
      </c>
      <c r="EXM116" s="637" t="s">
        <v>690</v>
      </c>
      <c r="EXN116" s="637" t="s">
        <v>690</v>
      </c>
      <c r="EXO116" s="637" t="s">
        <v>690</v>
      </c>
      <c r="EXP116" s="637" t="s">
        <v>690</v>
      </c>
      <c r="EXQ116" s="637" t="s">
        <v>690</v>
      </c>
      <c r="EXR116" s="637" t="s">
        <v>690</v>
      </c>
      <c r="EXS116" s="637" t="s">
        <v>690</v>
      </c>
      <c r="EXT116" s="637" t="s">
        <v>690</v>
      </c>
      <c r="EXU116" s="637" t="s">
        <v>690</v>
      </c>
      <c r="EXV116" s="637" t="s">
        <v>690</v>
      </c>
      <c r="EXW116" s="637" t="s">
        <v>690</v>
      </c>
      <c r="EXX116" s="637" t="s">
        <v>690</v>
      </c>
      <c r="EXY116" s="637" t="s">
        <v>690</v>
      </c>
      <c r="EXZ116" s="637" t="s">
        <v>690</v>
      </c>
      <c r="EYA116" s="637" t="s">
        <v>690</v>
      </c>
      <c r="EYB116" s="637" t="s">
        <v>690</v>
      </c>
      <c r="EYC116" s="637" t="s">
        <v>690</v>
      </c>
      <c r="EYD116" s="637" t="s">
        <v>690</v>
      </c>
      <c r="EYE116" s="637" t="s">
        <v>690</v>
      </c>
      <c r="EYF116" s="637" t="s">
        <v>690</v>
      </c>
      <c r="EYG116" s="637" t="s">
        <v>690</v>
      </c>
      <c r="EYH116" s="637" t="s">
        <v>690</v>
      </c>
      <c r="EYI116" s="637" t="s">
        <v>690</v>
      </c>
      <c r="EYJ116" s="637" t="s">
        <v>690</v>
      </c>
      <c r="EYK116" s="637" t="s">
        <v>690</v>
      </c>
      <c r="EYL116" s="637" t="s">
        <v>690</v>
      </c>
      <c r="EYM116" s="637" t="s">
        <v>690</v>
      </c>
      <c r="EYN116" s="637" t="s">
        <v>690</v>
      </c>
      <c r="EYO116" s="637" t="s">
        <v>690</v>
      </c>
      <c r="EYP116" s="637" t="s">
        <v>690</v>
      </c>
      <c r="EYQ116" s="637" t="s">
        <v>690</v>
      </c>
      <c r="EYR116" s="637" t="s">
        <v>690</v>
      </c>
      <c r="EYS116" s="637" t="s">
        <v>690</v>
      </c>
      <c r="EYT116" s="637" t="s">
        <v>690</v>
      </c>
      <c r="EYU116" s="637" t="s">
        <v>690</v>
      </c>
      <c r="EYV116" s="637" t="s">
        <v>690</v>
      </c>
      <c r="EYW116" s="637" t="s">
        <v>690</v>
      </c>
      <c r="EYX116" s="637" t="s">
        <v>690</v>
      </c>
      <c r="EYY116" s="637" t="s">
        <v>690</v>
      </c>
      <c r="EYZ116" s="637" t="s">
        <v>690</v>
      </c>
      <c r="EZA116" s="637" t="s">
        <v>690</v>
      </c>
      <c r="EZB116" s="637" t="s">
        <v>690</v>
      </c>
      <c r="EZC116" s="637" t="s">
        <v>690</v>
      </c>
      <c r="EZD116" s="637" t="s">
        <v>690</v>
      </c>
      <c r="EZE116" s="637" t="s">
        <v>690</v>
      </c>
      <c r="EZF116" s="637" t="s">
        <v>690</v>
      </c>
      <c r="EZG116" s="637" t="s">
        <v>690</v>
      </c>
      <c r="EZH116" s="637" t="s">
        <v>690</v>
      </c>
      <c r="EZI116" s="637" t="s">
        <v>690</v>
      </c>
      <c r="EZJ116" s="637" t="s">
        <v>690</v>
      </c>
      <c r="EZK116" s="637" t="s">
        <v>690</v>
      </c>
      <c r="EZL116" s="637" t="s">
        <v>690</v>
      </c>
      <c r="EZM116" s="637" t="s">
        <v>690</v>
      </c>
      <c r="EZN116" s="637" t="s">
        <v>690</v>
      </c>
      <c r="EZO116" s="637" t="s">
        <v>690</v>
      </c>
      <c r="EZP116" s="637" t="s">
        <v>690</v>
      </c>
      <c r="EZQ116" s="637" t="s">
        <v>690</v>
      </c>
      <c r="EZR116" s="637" t="s">
        <v>690</v>
      </c>
      <c r="EZS116" s="637" t="s">
        <v>690</v>
      </c>
      <c r="EZT116" s="637" t="s">
        <v>690</v>
      </c>
      <c r="EZU116" s="637" t="s">
        <v>690</v>
      </c>
      <c r="EZV116" s="637" t="s">
        <v>690</v>
      </c>
      <c r="EZW116" s="637" t="s">
        <v>690</v>
      </c>
      <c r="EZX116" s="637" t="s">
        <v>690</v>
      </c>
      <c r="EZY116" s="637" t="s">
        <v>690</v>
      </c>
      <c r="EZZ116" s="637" t="s">
        <v>690</v>
      </c>
      <c r="FAA116" s="637" t="s">
        <v>690</v>
      </c>
      <c r="FAB116" s="637" t="s">
        <v>690</v>
      </c>
      <c r="FAC116" s="637" t="s">
        <v>690</v>
      </c>
      <c r="FAD116" s="637" t="s">
        <v>690</v>
      </c>
      <c r="FAE116" s="637" t="s">
        <v>690</v>
      </c>
      <c r="FAF116" s="637" t="s">
        <v>690</v>
      </c>
      <c r="FAG116" s="637" t="s">
        <v>690</v>
      </c>
      <c r="FAH116" s="637" t="s">
        <v>690</v>
      </c>
      <c r="FAI116" s="637" t="s">
        <v>690</v>
      </c>
      <c r="FAJ116" s="637" t="s">
        <v>690</v>
      </c>
      <c r="FAK116" s="637" t="s">
        <v>690</v>
      </c>
      <c r="FAL116" s="637" t="s">
        <v>690</v>
      </c>
      <c r="FAM116" s="637" t="s">
        <v>690</v>
      </c>
      <c r="FAN116" s="637" t="s">
        <v>690</v>
      </c>
      <c r="FAO116" s="637" t="s">
        <v>690</v>
      </c>
      <c r="FAP116" s="637" t="s">
        <v>690</v>
      </c>
      <c r="FAQ116" s="637" t="s">
        <v>690</v>
      </c>
      <c r="FAR116" s="637" t="s">
        <v>690</v>
      </c>
      <c r="FAS116" s="637" t="s">
        <v>690</v>
      </c>
      <c r="FAT116" s="637" t="s">
        <v>690</v>
      </c>
      <c r="FAU116" s="637" t="s">
        <v>690</v>
      </c>
      <c r="FAV116" s="637" t="s">
        <v>690</v>
      </c>
      <c r="FAW116" s="637" t="s">
        <v>690</v>
      </c>
      <c r="FAX116" s="637" t="s">
        <v>690</v>
      </c>
      <c r="FAY116" s="637" t="s">
        <v>690</v>
      </c>
      <c r="FAZ116" s="637" t="s">
        <v>690</v>
      </c>
      <c r="FBA116" s="637" t="s">
        <v>690</v>
      </c>
      <c r="FBB116" s="637" t="s">
        <v>690</v>
      </c>
      <c r="FBC116" s="637" t="s">
        <v>690</v>
      </c>
      <c r="FBD116" s="637" t="s">
        <v>690</v>
      </c>
      <c r="FBE116" s="637" t="s">
        <v>690</v>
      </c>
      <c r="FBF116" s="637" t="s">
        <v>690</v>
      </c>
      <c r="FBG116" s="637" t="s">
        <v>690</v>
      </c>
      <c r="FBH116" s="637" t="s">
        <v>690</v>
      </c>
      <c r="FBI116" s="637" t="s">
        <v>690</v>
      </c>
      <c r="FBJ116" s="637" t="s">
        <v>690</v>
      </c>
      <c r="FBK116" s="637" t="s">
        <v>690</v>
      </c>
      <c r="FBL116" s="637" t="s">
        <v>690</v>
      </c>
      <c r="FBM116" s="637" t="s">
        <v>690</v>
      </c>
      <c r="FBN116" s="637" t="s">
        <v>690</v>
      </c>
      <c r="FBO116" s="637" t="s">
        <v>690</v>
      </c>
      <c r="FBP116" s="637" t="s">
        <v>690</v>
      </c>
      <c r="FBQ116" s="637" t="s">
        <v>690</v>
      </c>
      <c r="FBR116" s="637" t="s">
        <v>690</v>
      </c>
      <c r="FBS116" s="637" t="s">
        <v>690</v>
      </c>
      <c r="FBT116" s="637" t="s">
        <v>690</v>
      </c>
      <c r="FBU116" s="637" t="s">
        <v>690</v>
      </c>
      <c r="FBV116" s="637" t="s">
        <v>690</v>
      </c>
      <c r="FBW116" s="637" t="s">
        <v>690</v>
      </c>
      <c r="FBX116" s="637" t="s">
        <v>690</v>
      </c>
      <c r="FBY116" s="637" t="s">
        <v>690</v>
      </c>
      <c r="FBZ116" s="637" t="s">
        <v>690</v>
      </c>
      <c r="FCA116" s="637" t="s">
        <v>690</v>
      </c>
      <c r="FCB116" s="637" t="s">
        <v>690</v>
      </c>
      <c r="FCC116" s="637" t="s">
        <v>690</v>
      </c>
      <c r="FCD116" s="637" t="s">
        <v>690</v>
      </c>
      <c r="FCE116" s="637" t="s">
        <v>690</v>
      </c>
      <c r="FCF116" s="637" t="s">
        <v>690</v>
      </c>
      <c r="FCG116" s="637" t="s">
        <v>690</v>
      </c>
      <c r="FCH116" s="637" t="s">
        <v>690</v>
      </c>
      <c r="FCI116" s="637" t="s">
        <v>690</v>
      </c>
      <c r="FCJ116" s="637" t="s">
        <v>690</v>
      </c>
      <c r="FCK116" s="637" t="s">
        <v>690</v>
      </c>
      <c r="FCL116" s="637" t="s">
        <v>690</v>
      </c>
      <c r="FCM116" s="637" t="s">
        <v>690</v>
      </c>
      <c r="FCN116" s="637" t="s">
        <v>690</v>
      </c>
      <c r="FCO116" s="637" t="s">
        <v>690</v>
      </c>
      <c r="FCP116" s="637" t="s">
        <v>690</v>
      </c>
      <c r="FCQ116" s="637" t="s">
        <v>690</v>
      </c>
      <c r="FCR116" s="637" t="s">
        <v>690</v>
      </c>
      <c r="FCS116" s="637" t="s">
        <v>690</v>
      </c>
      <c r="FCT116" s="637" t="s">
        <v>690</v>
      </c>
      <c r="FCU116" s="637" t="s">
        <v>690</v>
      </c>
      <c r="FCV116" s="637" t="s">
        <v>690</v>
      </c>
      <c r="FCW116" s="637" t="s">
        <v>690</v>
      </c>
      <c r="FCX116" s="637" t="s">
        <v>690</v>
      </c>
      <c r="FCY116" s="637" t="s">
        <v>690</v>
      </c>
      <c r="FCZ116" s="637" t="s">
        <v>690</v>
      </c>
      <c r="FDA116" s="637" t="s">
        <v>690</v>
      </c>
      <c r="FDB116" s="637" t="s">
        <v>690</v>
      </c>
      <c r="FDC116" s="637" t="s">
        <v>690</v>
      </c>
      <c r="FDD116" s="637" t="s">
        <v>690</v>
      </c>
      <c r="FDE116" s="637" t="s">
        <v>690</v>
      </c>
      <c r="FDF116" s="637" t="s">
        <v>690</v>
      </c>
      <c r="FDG116" s="637" t="s">
        <v>690</v>
      </c>
      <c r="FDH116" s="637" t="s">
        <v>690</v>
      </c>
      <c r="FDI116" s="637" t="s">
        <v>690</v>
      </c>
      <c r="FDJ116" s="637" t="s">
        <v>690</v>
      </c>
      <c r="FDK116" s="637" t="s">
        <v>690</v>
      </c>
      <c r="FDL116" s="637" t="s">
        <v>690</v>
      </c>
      <c r="FDM116" s="637" t="s">
        <v>690</v>
      </c>
      <c r="FDN116" s="637" t="s">
        <v>690</v>
      </c>
      <c r="FDO116" s="637" t="s">
        <v>690</v>
      </c>
      <c r="FDP116" s="637" t="s">
        <v>690</v>
      </c>
      <c r="FDQ116" s="637" t="s">
        <v>690</v>
      </c>
      <c r="FDR116" s="637" t="s">
        <v>690</v>
      </c>
      <c r="FDS116" s="637" t="s">
        <v>690</v>
      </c>
      <c r="FDT116" s="637" t="s">
        <v>690</v>
      </c>
      <c r="FDU116" s="637" t="s">
        <v>690</v>
      </c>
      <c r="FDV116" s="637" t="s">
        <v>690</v>
      </c>
      <c r="FDW116" s="637" t="s">
        <v>690</v>
      </c>
      <c r="FDX116" s="637" t="s">
        <v>690</v>
      </c>
      <c r="FDY116" s="637" t="s">
        <v>690</v>
      </c>
      <c r="FDZ116" s="637" t="s">
        <v>690</v>
      </c>
      <c r="FEA116" s="637" t="s">
        <v>690</v>
      </c>
      <c r="FEB116" s="637" t="s">
        <v>690</v>
      </c>
      <c r="FEC116" s="637" t="s">
        <v>690</v>
      </c>
      <c r="FED116" s="637" t="s">
        <v>690</v>
      </c>
      <c r="FEE116" s="637" t="s">
        <v>690</v>
      </c>
      <c r="FEF116" s="637" t="s">
        <v>690</v>
      </c>
      <c r="FEG116" s="637" t="s">
        <v>690</v>
      </c>
      <c r="FEH116" s="637" t="s">
        <v>690</v>
      </c>
      <c r="FEI116" s="637" t="s">
        <v>690</v>
      </c>
      <c r="FEJ116" s="637" t="s">
        <v>690</v>
      </c>
      <c r="FEK116" s="637" t="s">
        <v>690</v>
      </c>
      <c r="FEL116" s="637" t="s">
        <v>690</v>
      </c>
      <c r="FEM116" s="637" t="s">
        <v>690</v>
      </c>
      <c r="FEN116" s="637" t="s">
        <v>690</v>
      </c>
      <c r="FEO116" s="637" t="s">
        <v>690</v>
      </c>
      <c r="FEP116" s="637" t="s">
        <v>690</v>
      </c>
      <c r="FEQ116" s="637" t="s">
        <v>690</v>
      </c>
      <c r="FER116" s="637" t="s">
        <v>690</v>
      </c>
      <c r="FES116" s="637" t="s">
        <v>690</v>
      </c>
      <c r="FET116" s="637" t="s">
        <v>690</v>
      </c>
      <c r="FEU116" s="637" t="s">
        <v>690</v>
      </c>
      <c r="FEV116" s="637" t="s">
        <v>690</v>
      </c>
      <c r="FEW116" s="637" t="s">
        <v>690</v>
      </c>
      <c r="FEX116" s="637" t="s">
        <v>690</v>
      </c>
      <c r="FEY116" s="637" t="s">
        <v>690</v>
      </c>
      <c r="FEZ116" s="637" t="s">
        <v>690</v>
      </c>
      <c r="FFA116" s="637" t="s">
        <v>690</v>
      </c>
      <c r="FFB116" s="637" t="s">
        <v>690</v>
      </c>
      <c r="FFC116" s="637" t="s">
        <v>690</v>
      </c>
      <c r="FFD116" s="637" t="s">
        <v>690</v>
      </c>
      <c r="FFE116" s="637" t="s">
        <v>690</v>
      </c>
      <c r="FFF116" s="637" t="s">
        <v>690</v>
      </c>
      <c r="FFG116" s="637" t="s">
        <v>690</v>
      </c>
      <c r="FFH116" s="637" t="s">
        <v>690</v>
      </c>
      <c r="FFI116" s="637" t="s">
        <v>690</v>
      </c>
      <c r="FFJ116" s="637" t="s">
        <v>690</v>
      </c>
      <c r="FFK116" s="637" t="s">
        <v>690</v>
      </c>
      <c r="FFL116" s="637" t="s">
        <v>690</v>
      </c>
      <c r="FFM116" s="637" t="s">
        <v>690</v>
      </c>
      <c r="FFN116" s="637" t="s">
        <v>690</v>
      </c>
      <c r="FFO116" s="637" t="s">
        <v>690</v>
      </c>
      <c r="FFP116" s="637" t="s">
        <v>690</v>
      </c>
      <c r="FFQ116" s="637" t="s">
        <v>690</v>
      </c>
      <c r="FFR116" s="637" t="s">
        <v>690</v>
      </c>
      <c r="FFS116" s="637" t="s">
        <v>690</v>
      </c>
      <c r="FFT116" s="637" t="s">
        <v>690</v>
      </c>
      <c r="FFU116" s="637" t="s">
        <v>690</v>
      </c>
      <c r="FFV116" s="637" t="s">
        <v>690</v>
      </c>
      <c r="FFW116" s="637" t="s">
        <v>690</v>
      </c>
      <c r="FFX116" s="637" t="s">
        <v>690</v>
      </c>
      <c r="FFY116" s="637" t="s">
        <v>690</v>
      </c>
      <c r="FFZ116" s="637" t="s">
        <v>690</v>
      </c>
      <c r="FGA116" s="637" t="s">
        <v>690</v>
      </c>
      <c r="FGB116" s="637" t="s">
        <v>690</v>
      </c>
      <c r="FGC116" s="637" t="s">
        <v>690</v>
      </c>
      <c r="FGD116" s="637" t="s">
        <v>690</v>
      </c>
      <c r="FGE116" s="637" t="s">
        <v>690</v>
      </c>
      <c r="FGF116" s="637" t="s">
        <v>690</v>
      </c>
      <c r="FGG116" s="637" t="s">
        <v>690</v>
      </c>
      <c r="FGH116" s="637" t="s">
        <v>690</v>
      </c>
      <c r="FGI116" s="637" t="s">
        <v>690</v>
      </c>
      <c r="FGJ116" s="637" t="s">
        <v>690</v>
      </c>
      <c r="FGK116" s="637" t="s">
        <v>690</v>
      </c>
      <c r="FGL116" s="637" t="s">
        <v>690</v>
      </c>
      <c r="FGM116" s="637" t="s">
        <v>690</v>
      </c>
      <c r="FGN116" s="637" t="s">
        <v>690</v>
      </c>
      <c r="FGO116" s="637" t="s">
        <v>690</v>
      </c>
      <c r="FGP116" s="637" t="s">
        <v>690</v>
      </c>
      <c r="FGQ116" s="637" t="s">
        <v>690</v>
      </c>
      <c r="FGR116" s="637" t="s">
        <v>690</v>
      </c>
      <c r="FGS116" s="637" t="s">
        <v>690</v>
      </c>
      <c r="FGT116" s="637" t="s">
        <v>690</v>
      </c>
      <c r="FGU116" s="637" t="s">
        <v>690</v>
      </c>
      <c r="FGV116" s="637" t="s">
        <v>690</v>
      </c>
      <c r="FGW116" s="637" t="s">
        <v>690</v>
      </c>
      <c r="FGX116" s="637" t="s">
        <v>690</v>
      </c>
      <c r="FGY116" s="637" t="s">
        <v>690</v>
      </c>
      <c r="FGZ116" s="637" t="s">
        <v>690</v>
      </c>
      <c r="FHA116" s="637" t="s">
        <v>690</v>
      </c>
      <c r="FHB116" s="637" t="s">
        <v>690</v>
      </c>
      <c r="FHC116" s="637" t="s">
        <v>690</v>
      </c>
      <c r="FHD116" s="637" t="s">
        <v>690</v>
      </c>
      <c r="FHE116" s="637" t="s">
        <v>690</v>
      </c>
      <c r="FHF116" s="637" t="s">
        <v>690</v>
      </c>
      <c r="FHG116" s="637" t="s">
        <v>690</v>
      </c>
      <c r="FHH116" s="637" t="s">
        <v>690</v>
      </c>
      <c r="FHI116" s="637" t="s">
        <v>690</v>
      </c>
      <c r="FHJ116" s="637" t="s">
        <v>690</v>
      </c>
      <c r="FHK116" s="637" t="s">
        <v>690</v>
      </c>
      <c r="FHL116" s="637" t="s">
        <v>690</v>
      </c>
      <c r="FHM116" s="637" t="s">
        <v>690</v>
      </c>
      <c r="FHN116" s="637" t="s">
        <v>690</v>
      </c>
      <c r="FHO116" s="637" t="s">
        <v>690</v>
      </c>
      <c r="FHP116" s="637" t="s">
        <v>690</v>
      </c>
      <c r="FHQ116" s="637" t="s">
        <v>690</v>
      </c>
      <c r="FHR116" s="637" t="s">
        <v>690</v>
      </c>
      <c r="FHS116" s="637" t="s">
        <v>690</v>
      </c>
      <c r="FHT116" s="637" t="s">
        <v>690</v>
      </c>
      <c r="FHU116" s="637" t="s">
        <v>690</v>
      </c>
      <c r="FHV116" s="637" t="s">
        <v>690</v>
      </c>
      <c r="FHW116" s="637" t="s">
        <v>690</v>
      </c>
      <c r="FHX116" s="637" t="s">
        <v>690</v>
      </c>
      <c r="FHY116" s="637" t="s">
        <v>690</v>
      </c>
      <c r="FHZ116" s="637" t="s">
        <v>690</v>
      </c>
      <c r="FIA116" s="637" t="s">
        <v>690</v>
      </c>
      <c r="FIB116" s="637" t="s">
        <v>690</v>
      </c>
      <c r="FIC116" s="637" t="s">
        <v>690</v>
      </c>
      <c r="FID116" s="637" t="s">
        <v>690</v>
      </c>
      <c r="FIE116" s="637" t="s">
        <v>690</v>
      </c>
      <c r="FIF116" s="637" t="s">
        <v>690</v>
      </c>
      <c r="FIG116" s="637" t="s">
        <v>690</v>
      </c>
      <c r="FIH116" s="637" t="s">
        <v>690</v>
      </c>
      <c r="FII116" s="637" t="s">
        <v>690</v>
      </c>
      <c r="FIJ116" s="637" t="s">
        <v>690</v>
      </c>
      <c r="FIK116" s="637" t="s">
        <v>690</v>
      </c>
      <c r="FIL116" s="637" t="s">
        <v>690</v>
      </c>
      <c r="FIM116" s="637" t="s">
        <v>690</v>
      </c>
      <c r="FIN116" s="637" t="s">
        <v>690</v>
      </c>
      <c r="FIO116" s="637" t="s">
        <v>690</v>
      </c>
      <c r="FIP116" s="637" t="s">
        <v>690</v>
      </c>
      <c r="FIQ116" s="637" t="s">
        <v>690</v>
      </c>
      <c r="FIR116" s="637" t="s">
        <v>690</v>
      </c>
      <c r="FIS116" s="637" t="s">
        <v>690</v>
      </c>
      <c r="FIT116" s="637" t="s">
        <v>690</v>
      </c>
      <c r="FIU116" s="637" t="s">
        <v>690</v>
      </c>
      <c r="FIV116" s="637" t="s">
        <v>690</v>
      </c>
      <c r="FIW116" s="637" t="s">
        <v>690</v>
      </c>
      <c r="FIX116" s="637" t="s">
        <v>690</v>
      </c>
      <c r="FIY116" s="637" t="s">
        <v>690</v>
      </c>
      <c r="FIZ116" s="637" t="s">
        <v>690</v>
      </c>
      <c r="FJA116" s="637" t="s">
        <v>690</v>
      </c>
      <c r="FJB116" s="637" t="s">
        <v>690</v>
      </c>
      <c r="FJC116" s="637" t="s">
        <v>690</v>
      </c>
      <c r="FJD116" s="637" t="s">
        <v>690</v>
      </c>
      <c r="FJE116" s="637" t="s">
        <v>690</v>
      </c>
      <c r="FJF116" s="637" t="s">
        <v>690</v>
      </c>
      <c r="FJG116" s="637" t="s">
        <v>690</v>
      </c>
      <c r="FJH116" s="637" t="s">
        <v>690</v>
      </c>
      <c r="FJI116" s="637" t="s">
        <v>690</v>
      </c>
      <c r="FJJ116" s="637" t="s">
        <v>690</v>
      </c>
      <c r="FJK116" s="637" t="s">
        <v>690</v>
      </c>
      <c r="FJL116" s="637" t="s">
        <v>690</v>
      </c>
      <c r="FJM116" s="637" t="s">
        <v>690</v>
      </c>
      <c r="FJN116" s="637" t="s">
        <v>690</v>
      </c>
      <c r="FJO116" s="637" t="s">
        <v>690</v>
      </c>
      <c r="FJP116" s="637" t="s">
        <v>690</v>
      </c>
      <c r="FJQ116" s="637" t="s">
        <v>690</v>
      </c>
      <c r="FJR116" s="637" t="s">
        <v>690</v>
      </c>
      <c r="FJS116" s="637" t="s">
        <v>690</v>
      </c>
      <c r="FJT116" s="637" t="s">
        <v>690</v>
      </c>
      <c r="FJU116" s="637" t="s">
        <v>690</v>
      </c>
      <c r="FJV116" s="637" t="s">
        <v>690</v>
      </c>
      <c r="FJW116" s="637" t="s">
        <v>690</v>
      </c>
      <c r="FJX116" s="637" t="s">
        <v>690</v>
      </c>
      <c r="FJY116" s="637" t="s">
        <v>690</v>
      </c>
      <c r="FJZ116" s="637" t="s">
        <v>690</v>
      </c>
      <c r="FKA116" s="637" t="s">
        <v>690</v>
      </c>
      <c r="FKB116" s="637" t="s">
        <v>690</v>
      </c>
      <c r="FKC116" s="637" t="s">
        <v>690</v>
      </c>
      <c r="FKD116" s="637" t="s">
        <v>690</v>
      </c>
      <c r="FKE116" s="637" t="s">
        <v>690</v>
      </c>
      <c r="FKF116" s="637" t="s">
        <v>690</v>
      </c>
      <c r="FKG116" s="637" t="s">
        <v>690</v>
      </c>
      <c r="FKH116" s="637" t="s">
        <v>690</v>
      </c>
      <c r="FKI116" s="637" t="s">
        <v>690</v>
      </c>
      <c r="FKJ116" s="637" t="s">
        <v>690</v>
      </c>
      <c r="FKK116" s="637" t="s">
        <v>690</v>
      </c>
      <c r="FKL116" s="637" t="s">
        <v>690</v>
      </c>
      <c r="FKM116" s="637" t="s">
        <v>690</v>
      </c>
      <c r="FKN116" s="637" t="s">
        <v>690</v>
      </c>
      <c r="FKO116" s="637" t="s">
        <v>690</v>
      </c>
      <c r="FKP116" s="637" t="s">
        <v>690</v>
      </c>
      <c r="FKQ116" s="637" t="s">
        <v>690</v>
      </c>
      <c r="FKR116" s="637" t="s">
        <v>690</v>
      </c>
      <c r="FKS116" s="637" t="s">
        <v>690</v>
      </c>
      <c r="FKT116" s="637" t="s">
        <v>690</v>
      </c>
      <c r="FKU116" s="637" t="s">
        <v>690</v>
      </c>
      <c r="FKV116" s="637" t="s">
        <v>690</v>
      </c>
      <c r="FKW116" s="637" t="s">
        <v>690</v>
      </c>
      <c r="FKX116" s="637" t="s">
        <v>690</v>
      </c>
      <c r="FKY116" s="637" t="s">
        <v>690</v>
      </c>
      <c r="FKZ116" s="637" t="s">
        <v>690</v>
      </c>
      <c r="FLA116" s="637" t="s">
        <v>690</v>
      </c>
      <c r="FLB116" s="637" t="s">
        <v>690</v>
      </c>
      <c r="FLC116" s="637" t="s">
        <v>690</v>
      </c>
      <c r="FLD116" s="637" t="s">
        <v>690</v>
      </c>
      <c r="FLE116" s="637" t="s">
        <v>690</v>
      </c>
      <c r="FLF116" s="637" t="s">
        <v>690</v>
      </c>
      <c r="FLG116" s="637" t="s">
        <v>690</v>
      </c>
      <c r="FLH116" s="637" t="s">
        <v>690</v>
      </c>
      <c r="FLI116" s="637" t="s">
        <v>690</v>
      </c>
      <c r="FLJ116" s="637" t="s">
        <v>690</v>
      </c>
      <c r="FLK116" s="637" t="s">
        <v>690</v>
      </c>
      <c r="FLL116" s="637" t="s">
        <v>690</v>
      </c>
      <c r="FLM116" s="637" t="s">
        <v>690</v>
      </c>
      <c r="FLN116" s="637" t="s">
        <v>690</v>
      </c>
      <c r="FLO116" s="637" t="s">
        <v>690</v>
      </c>
      <c r="FLP116" s="637" t="s">
        <v>690</v>
      </c>
      <c r="FLQ116" s="637" t="s">
        <v>690</v>
      </c>
      <c r="FLR116" s="637" t="s">
        <v>690</v>
      </c>
      <c r="FLS116" s="637" t="s">
        <v>690</v>
      </c>
      <c r="FLT116" s="637" t="s">
        <v>690</v>
      </c>
      <c r="FLU116" s="637" t="s">
        <v>690</v>
      </c>
      <c r="FLV116" s="637" t="s">
        <v>690</v>
      </c>
      <c r="FLW116" s="637" t="s">
        <v>690</v>
      </c>
      <c r="FLX116" s="637" t="s">
        <v>690</v>
      </c>
      <c r="FLY116" s="637" t="s">
        <v>690</v>
      </c>
      <c r="FLZ116" s="637" t="s">
        <v>690</v>
      </c>
      <c r="FMA116" s="637" t="s">
        <v>690</v>
      </c>
      <c r="FMB116" s="637" t="s">
        <v>690</v>
      </c>
      <c r="FMC116" s="637" t="s">
        <v>690</v>
      </c>
      <c r="FMD116" s="637" t="s">
        <v>690</v>
      </c>
      <c r="FME116" s="637" t="s">
        <v>690</v>
      </c>
      <c r="FMF116" s="637" t="s">
        <v>690</v>
      </c>
      <c r="FMG116" s="637" t="s">
        <v>690</v>
      </c>
      <c r="FMH116" s="637" t="s">
        <v>690</v>
      </c>
      <c r="FMI116" s="637" t="s">
        <v>690</v>
      </c>
      <c r="FMJ116" s="637" t="s">
        <v>690</v>
      </c>
      <c r="FMK116" s="637" t="s">
        <v>690</v>
      </c>
      <c r="FML116" s="637" t="s">
        <v>690</v>
      </c>
      <c r="FMM116" s="637" t="s">
        <v>690</v>
      </c>
      <c r="FMN116" s="637" t="s">
        <v>690</v>
      </c>
      <c r="FMO116" s="637" t="s">
        <v>690</v>
      </c>
      <c r="FMP116" s="637" t="s">
        <v>690</v>
      </c>
      <c r="FMQ116" s="637" t="s">
        <v>690</v>
      </c>
      <c r="FMR116" s="637" t="s">
        <v>690</v>
      </c>
      <c r="FMS116" s="637" t="s">
        <v>690</v>
      </c>
      <c r="FMT116" s="637" t="s">
        <v>690</v>
      </c>
      <c r="FMU116" s="637" t="s">
        <v>690</v>
      </c>
      <c r="FMV116" s="637" t="s">
        <v>690</v>
      </c>
      <c r="FMW116" s="637" t="s">
        <v>690</v>
      </c>
      <c r="FMX116" s="637" t="s">
        <v>690</v>
      </c>
      <c r="FMY116" s="637" t="s">
        <v>690</v>
      </c>
      <c r="FMZ116" s="637" t="s">
        <v>690</v>
      </c>
      <c r="FNA116" s="637" t="s">
        <v>690</v>
      </c>
      <c r="FNB116" s="637" t="s">
        <v>690</v>
      </c>
      <c r="FNC116" s="637" t="s">
        <v>690</v>
      </c>
      <c r="FND116" s="637" t="s">
        <v>690</v>
      </c>
      <c r="FNE116" s="637" t="s">
        <v>690</v>
      </c>
      <c r="FNF116" s="637" t="s">
        <v>690</v>
      </c>
      <c r="FNG116" s="637" t="s">
        <v>690</v>
      </c>
      <c r="FNH116" s="637" t="s">
        <v>690</v>
      </c>
      <c r="FNI116" s="637" t="s">
        <v>690</v>
      </c>
      <c r="FNJ116" s="637" t="s">
        <v>690</v>
      </c>
      <c r="FNK116" s="637" t="s">
        <v>690</v>
      </c>
      <c r="FNL116" s="637" t="s">
        <v>690</v>
      </c>
      <c r="FNM116" s="637" t="s">
        <v>690</v>
      </c>
      <c r="FNN116" s="637" t="s">
        <v>690</v>
      </c>
      <c r="FNO116" s="637" t="s">
        <v>690</v>
      </c>
      <c r="FNP116" s="637" t="s">
        <v>690</v>
      </c>
      <c r="FNQ116" s="637" t="s">
        <v>690</v>
      </c>
      <c r="FNR116" s="637" t="s">
        <v>690</v>
      </c>
      <c r="FNS116" s="637" t="s">
        <v>690</v>
      </c>
      <c r="FNT116" s="637" t="s">
        <v>690</v>
      </c>
      <c r="FNU116" s="637" t="s">
        <v>690</v>
      </c>
      <c r="FNV116" s="637" t="s">
        <v>690</v>
      </c>
      <c r="FNW116" s="637" t="s">
        <v>690</v>
      </c>
      <c r="FNX116" s="637" t="s">
        <v>690</v>
      </c>
      <c r="FNY116" s="637" t="s">
        <v>690</v>
      </c>
      <c r="FNZ116" s="637" t="s">
        <v>690</v>
      </c>
      <c r="FOA116" s="637" t="s">
        <v>690</v>
      </c>
      <c r="FOB116" s="637" t="s">
        <v>690</v>
      </c>
      <c r="FOC116" s="637" t="s">
        <v>690</v>
      </c>
      <c r="FOD116" s="637" t="s">
        <v>690</v>
      </c>
      <c r="FOE116" s="637" t="s">
        <v>690</v>
      </c>
      <c r="FOF116" s="637" t="s">
        <v>690</v>
      </c>
      <c r="FOG116" s="637" t="s">
        <v>690</v>
      </c>
      <c r="FOH116" s="637" t="s">
        <v>690</v>
      </c>
      <c r="FOI116" s="637" t="s">
        <v>690</v>
      </c>
      <c r="FOJ116" s="637" t="s">
        <v>690</v>
      </c>
      <c r="FOK116" s="637" t="s">
        <v>690</v>
      </c>
      <c r="FOL116" s="637" t="s">
        <v>690</v>
      </c>
      <c r="FOM116" s="637" t="s">
        <v>690</v>
      </c>
      <c r="FON116" s="637" t="s">
        <v>690</v>
      </c>
      <c r="FOO116" s="637" t="s">
        <v>690</v>
      </c>
      <c r="FOP116" s="637" t="s">
        <v>690</v>
      </c>
      <c r="FOQ116" s="637" t="s">
        <v>690</v>
      </c>
      <c r="FOR116" s="637" t="s">
        <v>690</v>
      </c>
      <c r="FOS116" s="637" t="s">
        <v>690</v>
      </c>
      <c r="FOT116" s="637" t="s">
        <v>690</v>
      </c>
      <c r="FOU116" s="637" t="s">
        <v>690</v>
      </c>
      <c r="FOV116" s="637" t="s">
        <v>690</v>
      </c>
      <c r="FOW116" s="637" t="s">
        <v>690</v>
      </c>
      <c r="FOX116" s="637" t="s">
        <v>690</v>
      </c>
      <c r="FOY116" s="637" t="s">
        <v>690</v>
      </c>
      <c r="FOZ116" s="637" t="s">
        <v>690</v>
      </c>
      <c r="FPA116" s="637" t="s">
        <v>690</v>
      </c>
      <c r="FPB116" s="637" t="s">
        <v>690</v>
      </c>
      <c r="FPC116" s="637" t="s">
        <v>690</v>
      </c>
      <c r="FPD116" s="637" t="s">
        <v>690</v>
      </c>
      <c r="FPE116" s="637" t="s">
        <v>690</v>
      </c>
      <c r="FPF116" s="637" t="s">
        <v>690</v>
      </c>
      <c r="FPG116" s="637" t="s">
        <v>690</v>
      </c>
      <c r="FPH116" s="637" t="s">
        <v>690</v>
      </c>
      <c r="FPI116" s="637" t="s">
        <v>690</v>
      </c>
      <c r="FPJ116" s="637" t="s">
        <v>690</v>
      </c>
      <c r="FPK116" s="637" t="s">
        <v>690</v>
      </c>
      <c r="FPL116" s="637" t="s">
        <v>690</v>
      </c>
      <c r="FPM116" s="637" t="s">
        <v>690</v>
      </c>
      <c r="FPN116" s="637" t="s">
        <v>690</v>
      </c>
      <c r="FPO116" s="637" t="s">
        <v>690</v>
      </c>
      <c r="FPP116" s="637" t="s">
        <v>690</v>
      </c>
      <c r="FPQ116" s="637" t="s">
        <v>690</v>
      </c>
      <c r="FPR116" s="637" t="s">
        <v>690</v>
      </c>
      <c r="FPS116" s="637" t="s">
        <v>690</v>
      </c>
      <c r="FPT116" s="637" t="s">
        <v>690</v>
      </c>
      <c r="FPU116" s="637" t="s">
        <v>690</v>
      </c>
      <c r="FPV116" s="637" t="s">
        <v>690</v>
      </c>
      <c r="FPW116" s="637" t="s">
        <v>690</v>
      </c>
      <c r="FPX116" s="637" t="s">
        <v>690</v>
      </c>
      <c r="FPY116" s="637" t="s">
        <v>690</v>
      </c>
      <c r="FPZ116" s="637" t="s">
        <v>690</v>
      </c>
      <c r="FQA116" s="637" t="s">
        <v>690</v>
      </c>
      <c r="FQB116" s="637" t="s">
        <v>690</v>
      </c>
      <c r="FQC116" s="637" t="s">
        <v>690</v>
      </c>
      <c r="FQD116" s="637" t="s">
        <v>690</v>
      </c>
      <c r="FQE116" s="637" t="s">
        <v>690</v>
      </c>
      <c r="FQF116" s="637" t="s">
        <v>690</v>
      </c>
      <c r="FQG116" s="637" t="s">
        <v>690</v>
      </c>
      <c r="FQH116" s="637" t="s">
        <v>690</v>
      </c>
      <c r="FQI116" s="637" t="s">
        <v>690</v>
      </c>
      <c r="FQJ116" s="637" t="s">
        <v>690</v>
      </c>
      <c r="FQK116" s="637" t="s">
        <v>690</v>
      </c>
      <c r="FQL116" s="637" t="s">
        <v>690</v>
      </c>
      <c r="FQM116" s="637" t="s">
        <v>690</v>
      </c>
      <c r="FQN116" s="637" t="s">
        <v>690</v>
      </c>
      <c r="FQO116" s="637" t="s">
        <v>690</v>
      </c>
      <c r="FQP116" s="637" t="s">
        <v>690</v>
      </c>
      <c r="FQQ116" s="637" t="s">
        <v>690</v>
      </c>
      <c r="FQR116" s="637" t="s">
        <v>690</v>
      </c>
      <c r="FQS116" s="637" t="s">
        <v>690</v>
      </c>
      <c r="FQT116" s="637" t="s">
        <v>690</v>
      </c>
      <c r="FQU116" s="637" t="s">
        <v>690</v>
      </c>
      <c r="FQV116" s="637" t="s">
        <v>690</v>
      </c>
      <c r="FQW116" s="637" t="s">
        <v>690</v>
      </c>
      <c r="FQX116" s="637" t="s">
        <v>690</v>
      </c>
      <c r="FQY116" s="637" t="s">
        <v>690</v>
      </c>
      <c r="FQZ116" s="637" t="s">
        <v>690</v>
      </c>
      <c r="FRA116" s="637" t="s">
        <v>690</v>
      </c>
      <c r="FRB116" s="637" t="s">
        <v>690</v>
      </c>
      <c r="FRC116" s="637" t="s">
        <v>690</v>
      </c>
      <c r="FRD116" s="637" t="s">
        <v>690</v>
      </c>
      <c r="FRE116" s="637" t="s">
        <v>690</v>
      </c>
      <c r="FRF116" s="637" t="s">
        <v>690</v>
      </c>
      <c r="FRG116" s="637" t="s">
        <v>690</v>
      </c>
      <c r="FRH116" s="637" t="s">
        <v>690</v>
      </c>
      <c r="FRI116" s="637" t="s">
        <v>690</v>
      </c>
      <c r="FRJ116" s="637" t="s">
        <v>690</v>
      </c>
      <c r="FRK116" s="637" t="s">
        <v>690</v>
      </c>
      <c r="FRL116" s="637" t="s">
        <v>690</v>
      </c>
      <c r="FRM116" s="637" t="s">
        <v>690</v>
      </c>
      <c r="FRN116" s="637" t="s">
        <v>690</v>
      </c>
      <c r="FRO116" s="637" t="s">
        <v>690</v>
      </c>
      <c r="FRP116" s="637" t="s">
        <v>690</v>
      </c>
      <c r="FRQ116" s="637" t="s">
        <v>690</v>
      </c>
      <c r="FRR116" s="637" t="s">
        <v>690</v>
      </c>
      <c r="FRS116" s="637" t="s">
        <v>690</v>
      </c>
      <c r="FRT116" s="637" t="s">
        <v>690</v>
      </c>
      <c r="FRU116" s="637" t="s">
        <v>690</v>
      </c>
      <c r="FRV116" s="637" t="s">
        <v>690</v>
      </c>
      <c r="FRW116" s="637" t="s">
        <v>690</v>
      </c>
      <c r="FRX116" s="637" t="s">
        <v>690</v>
      </c>
      <c r="FRY116" s="637" t="s">
        <v>690</v>
      </c>
      <c r="FRZ116" s="637" t="s">
        <v>690</v>
      </c>
      <c r="FSA116" s="637" t="s">
        <v>690</v>
      </c>
      <c r="FSB116" s="637" t="s">
        <v>690</v>
      </c>
      <c r="FSC116" s="637" t="s">
        <v>690</v>
      </c>
      <c r="FSD116" s="637" t="s">
        <v>690</v>
      </c>
      <c r="FSE116" s="637" t="s">
        <v>690</v>
      </c>
      <c r="FSF116" s="637" t="s">
        <v>690</v>
      </c>
      <c r="FSG116" s="637" t="s">
        <v>690</v>
      </c>
      <c r="FSH116" s="637" t="s">
        <v>690</v>
      </c>
      <c r="FSI116" s="637" t="s">
        <v>690</v>
      </c>
      <c r="FSJ116" s="637" t="s">
        <v>690</v>
      </c>
      <c r="FSK116" s="637" t="s">
        <v>690</v>
      </c>
      <c r="FSL116" s="637" t="s">
        <v>690</v>
      </c>
      <c r="FSM116" s="637" t="s">
        <v>690</v>
      </c>
      <c r="FSN116" s="637" t="s">
        <v>690</v>
      </c>
      <c r="FSO116" s="637" t="s">
        <v>690</v>
      </c>
      <c r="FSP116" s="637" t="s">
        <v>690</v>
      </c>
      <c r="FSQ116" s="637" t="s">
        <v>690</v>
      </c>
      <c r="FSR116" s="637" t="s">
        <v>690</v>
      </c>
      <c r="FSS116" s="637" t="s">
        <v>690</v>
      </c>
      <c r="FST116" s="637" t="s">
        <v>690</v>
      </c>
      <c r="FSU116" s="637" t="s">
        <v>690</v>
      </c>
      <c r="FSV116" s="637" t="s">
        <v>690</v>
      </c>
      <c r="FSW116" s="637" t="s">
        <v>690</v>
      </c>
      <c r="FSX116" s="637" t="s">
        <v>690</v>
      </c>
      <c r="FSY116" s="637" t="s">
        <v>690</v>
      </c>
      <c r="FSZ116" s="637" t="s">
        <v>690</v>
      </c>
      <c r="FTA116" s="637" t="s">
        <v>690</v>
      </c>
      <c r="FTB116" s="637" t="s">
        <v>690</v>
      </c>
      <c r="FTC116" s="637" t="s">
        <v>690</v>
      </c>
      <c r="FTD116" s="637" t="s">
        <v>690</v>
      </c>
      <c r="FTE116" s="637" t="s">
        <v>690</v>
      </c>
      <c r="FTF116" s="637" t="s">
        <v>690</v>
      </c>
      <c r="FTG116" s="637" t="s">
        <v>690</v>
      </c>
      <c r="FTH116" s="637" t="s">
        <v>690</v>
      </c>
      <c r="FTI116" s="637" t="s">
        <v>690</v>
      </c>
      <c r="FTJ116" s="637" t="s">
        <v>690</v>
      </c>
      <c r="FTK116" s="637" t="s">
        <v>690</v>
      </c>
      <c r="FTL116" s="637" t="s">
        <v>690</v>
      </c>
      <c r="FTM116" s="637" t="s">
        <v>690</v>
      </c>
      <c r="FTN116" s="637" t="s">
        <v>690</v>
      </c>
      <c r="FTO116" s="637" t="s">
        <v>690</v>
      </c>
      <c r="FTP116" s="637" t="s">
        <v>690</v>
      </c>
      <c r="FTQ116" s="637" t="s">
        <v>690</v>
      </c>
      <c r="FTR116" s="637" t="s">
        <v>690</v>
      </c>
      <c r="FTS116" s="637" t="s">
        <v>690</v>
      </c>
      <c r="FTT116" s="637" t="s">
        <v>690</v>
      </c>
      <c r="FTU116" s="637" t="s">
        <v>690</v>
      </c>
      <c r="FTV116" s="637" t="s">
        <v>690</v>
      </c>
      <c r="FTW116" s="637" t="s">
        <v>690</v>
      </c>
      <c r="FTX116" s="637" t="s">
        <v>690</v>
      </c>
      <c r="FTY116" s="637" t="s">
        <v>690</v>
      </c>
      <c r="FTZ116" s="637" t="s">
        <v>690</v>
      </c>
      <c r="FUA116" s="637" t="s">
        <v>690</v>
      </c>
      <c r="FUB116" s="637" t="s">
        <v>690</v>
      </c>
      <c r="FUC116" s="637" t="s">
        <v>690</v>
      </c>
      <c r="FUD116" s="637" t="s">
        <v>690</v>
      </c>
      <c r="FUE116" s="637" t="s">
        <v>690</v>
      </c>
      <c r="FUF116" s="637" t="s">
        <v>690</v>
      </c>
      <c r="FUG116" s="637" t="s">
        <v>690</v>
      </c>
      <c r="FUH116" s="637" t="s">
        <v>690</v>
      </c>
      <c r="FUI116" s="637" t="s">
        <v>690</v>
      </c>
      <c r="FUJ116" s="637" t="s">
        <v>690</v>
      </c>
      <c r="FUK116" s="637" t="s">
        <v>690</v>
      </c>
      <c r="FUL116" s="637" t="s">
        <v>690</v>
      </c>
      <c r="FUM116" s="637" t="s">
        <v>690</v>
      </c>
      <c r="FUN116" s="637" t="s">
        <v>690</v>
      </c>
      <c r="FUO116" s="637" t="s">
        <v>690</v>
      </c>
      <c r="FUP116" s="637" t="s">
        <v>690</v>
      </c>
      <c r="FUQ116" s="637" t="s">
        <v>690</v>
      </c>
      <c r="FUR116" s="637" t="s">
        <v>690</v>
      </c>
      <c r="FUS116" s="637" t="s">
        <v>690</v>
      </c>
      <c r="FUT116" s="637" t="s">
        <v>690</v>
      </c>
      <c r="FUU116" s="637" t="s">
        <v>690</v>
      </c>
      <c r="FUV116" s="637" t="s">
        <v>690</v>
      </c>
      <c r="FUW116" s="637" t="s">
        <v>690</v>
      </c>
      <c r="FUX116" s="637" t="s">
        <v>690</v>
      </c>
      <c r="FUY116" s="637" t="s">
        <v>690</v>
      </c>
      <c r="FUZ116" s="637" t="s">
        <v>690</v>
      </c>
      <c r="FVA116" s="637" t="s">
        <v>690</v>
      </c>
      <c r="FVB116" s="637" t="s">
        <v>690</v>
      </c>
      <c r="FVC116" s="637" t="s">
        <v>690</v>
      </c>
      <c r="FVD116" s="637" t="s">
        <v>690</v>
      </c>
      <c r="FVE116" s="637" t="s">
        <v>690</v>
      </c>
      <c r="FVF116" s="637" t="s">
        <v>690</v>
      </c>
      <c r="FVG116" s="637" t="s">
        <v>690</v>
      </c>
      <c r="FVH116" s="637" t="s">
        <v>690</v>
      </c>
      <c r="FVI116" s="637" t="s">
        <v>690</v>
      </c>
      <c r="FVJ116" s="637" t="s">
        <v>690</v>
      </c>
      <c r="FVK116" s="637" t="s">
        <v>690</v>
      </c>
      <c r="FVL116" s="637" t="s">
        <v>690</v>
      </c>
      <c r="FVM116" s="637" t="s">
        <v>690</v>
      </c>
      <c r="FVN116" s="637" t="s">
        <v>690</v>
      </c>
      <c r="FVO116" s="637" t="s">
        <v>690</v>
      </c>
      <c r="FVP116" s="637" t="s">
        <v>690</v>
      </c>
      <c r="FVQ116" s="637" t="s">
        <v>690</v>
      </c>
      <c r="FVR116" s="637" t="s">
        <v>690</v>
      </c>
      <c r="FVS116" s="637" t="s">
        <v>690</v>
      </c>
      <c r="FVT116" s="637" t="s">
        <v>690</v>
      </c>
      <c r="FVU116" s="637" t="s">
        <v>690</v>
      </c>
      <c r="FVV116" s="637" t="s">
        <v>690</v>
      </c>
      <c r="FVW116" s="637" t="s">
        <v>690</v>
      </c>
      <c r="FVX116" s="637" t="s">
        <v>690</v>
      </c>
      <c r="FVY116" s="637" t="s">
        <v>690</v>
      </c>
      <c r="FVZ116" s="637" t="s">
        <v>690</v>
      </c>
      <c r="FWA116" s="637" t="s">
        <v>690</v>
      </c>
      <c r="FWB116" s="637" t="s">
        <v>690</v>
      </c>
      <c r="FWC116" s="637" t="s">
        <v>690</v>
      </c>
      <c r="FWD116" s="637" t="s">
        <v>690</v>
      </c>
      <c r="FWE116" s="637" t="s">
        <v>690</v>
      </c>
      <c r="FWF116" s="637" t="s">
        <v>690</v>
      </c>
      <c r="FWG116" s="637" t="s">
        <v>690</v>
      </c>
      <c r="FWH116" s="637" t="s">
        <v>690</v>
      </c>
      <c r="FWI116" s="637" t="s">
        <v>690</v>
      </c>
      <c r="FWJ116" s="637" t="s">
        <v>690</v>
      </c>
      <c r="FWK116" s="637" t="s">
        <v>690</v>
      </c>
      <c r="FWL116" s="637" t="s">
        <v>690</v>
      </c>
      <c r="FWM116" s="637" t="s">
        <v>690</v>
      </c>
      <c r="FWN116" s="637" t="s">
        <v>690</v>
      </c>
      <c r="FWO116" s="637" t="s">
        <v>690</v>
      </c>
      <c r="FWP116" s="637" t="s">
        <v>690</v>
      </c>
      <c r="FWQ116" s="637" t="s">
        <v>690</v>
      </c>
      <c r="FWR116" s="637" t="s">
        <v>690</v>
      </c>
      <c r="FWS116" s="637" t="s">
        <v>690</v>
      </c>
      <c r="FWT116" s="637" t="s">
        <v>690</v>
      </c>
      <c r="FWU116" s="637" t="s">
        <v>690</v>
      </c>
      <c r="FWV116" s="637" t="s">
        <v>690</v>
      </c>
      <c r="FWW116" s="637" t="s">
        <v>690</v>
      </c>
      <c r="FWX116" s="637" t="s">
        <v>690</v>
      </c>
      <c r="FWY116" s="637" t="s">
        <v>690</v>
      </c>
      <c r="FWZ116" s="637" t="s">
        <v>690</v>
      </c>
      <c r="FXA116" s="637" t="s">
        <v>690</v>
      </c>
      <c r="FXB116" s="637" t="s">
        <v>690</v>
      </c>
      <c r="FXC116" s="637" t="s">
        <v>690</v>
      </c>
      <c r="FXD116" s="637" t="s">
        <v>690</v>
      </c>
      <c r="FXE116" s="637" t="s">
        <v>690</v>
      </c>
      <c r="FXF116" s="637" t="s">
        <v>690</v>
      </c>
      <c r="FXG116" s="637" t="s">
        <v>690</v>
      </c>
      <c r="FXH116" s="637" t="s">
        <v>690</v>
      </c>
      <c r="FXI116" s="637" t="s">
        <v>690</v>
      </c>
      <c r="FXJ116" s="637" t="s">
        <v>690</v>
      </c>
      <c r="FXK116" s="637" t="s">
        <v>690</v>
      </c>
      <c r="FXL116" s="637" t="s">
        <v>690</v>
      </c>
      <c r="FXM116" s="637" t="s">
        <v>690</v>
      </c>
      <c r="FXN116" s="637" t="s">
        <v>690</v>
      </c>
      <c r="FXO116" s="637" t="s">
        <v>690</v>
      </c>
      <c r="FXP116" s="637" t="s">
        <v>690</v>
      </c>
      <c r="FXQ116" s="637" t="s">
        <v>690</v>
      </c>
      <c r="FXR116" s="637" t="s">
        <v>690</v>
      </c>
      <c r="FXS116" s="637" t="s">
        <v>690</v>
      </c>
      <c r="FXT116" s="637" t="s">
        <v>690</v>
      </c>
      <c r="FXU116" s="637" t="s">
        <v>690</v>
      </c>
      <c r="FXV116" s="637" t="s">
        <v>690</v>
      </c>
      <c r="FXW116" s="637" t="s">
        <v>690</v>
      </c>
      <c r="FXX116" s="637" t="s">
        <v>690</v>
      </c>
      <c r="FXY116" s="637" t="s">
        <v>690</v>
      </c>
      <c r="FXZ116" s="637" t="s">
        <v>690</v>
      </c>
      <c r="FYA116" s="637" t="s">
        <v>690</v>
      </c>
      <c r="FYB116" s="637" t="s">
        <v>690</v>
      </c>
      <c r="FYC116" s="637" t="s">
        <v>690</v>
      </c>
      <c r="FYD116" s="637" t="s">
        <v>690</v>
      </c>
      <c r="FYE116" s="637" t="s">
        <v>690</v>
      </c>
      <c r="FYF116" s="637" t="s">
        <v>690</v>
      </c>
      <c r="FYG116" s="637" t="s">
        <v>690</v>
      </c>
      <c r="FYH116" s="637" t="s">
        <v>690</v>
      </c>
      <c r="FYI116" s="637" t="s">
        <v>690</v>
      </c>
      <c r="FYJ116" s="637" t="s">
        <v>690</v>
      </c>
      <c r="FYK116" s="637" t="s">
        <v>690</v>
      </c>
      <c r="FYL116" s="637" t="s">
        <v>690</v>
      </c>
      <c r="FYM116" s="637" t="s">
        <v>690</v>
      </c>
      <c r="FYN116" s="637" t="s">
        <v>690</v>
      </c>
      <c r="FYO116" s="637" t="s">
        <v>690</v>
      </c>
      <c r="FYP116" s="637" t="s">
        <v>690</v>
      </c>
      <c r="FYQ116" s="637" t="s">
        <v>690</v>
      </c>
      <c r="FYR116" s="637" t="s">
        <v>690</v>
      </c>
      <c r="FYS116" s="637" t="s">
        <v>690</v>
      </c>
      <c r="FYT116" s="637" t="s">
        <v>690</v>
      </c>
      <c r="FYU116" s="637" t="s">
        <v>690</v>
      </c>
      <c r="FYV116" s="637" t="s">
        <v>690</v>
      </c>
      <c r="FYW116" s="637" t="s">
        <v>690</v>
      </c>
      <c r="FYX116" s="637" t="s">
        <v>690</v>
      </c>
      <c r="FYY116" s="637" t="s">
        <v>690</v>
      </c>
      <c r="FYZ116" s="637" t="s">
        <v>690</v>
      </c>
      <c r="FZA116" s="637" t="s">
        <v>690</v>
      </c>
      <c r="FZB116" s="637" t="s">
        <v>690</v>
      </c>
      <c r="FZC116" s="637" t="s">
        <v>690</v>
      </c>
      <c r="FZD116" s="637" t="s">
        <v>690</v>
      </c>
      <c r="FZE116" s="637" t="s">
        <v>690</v>
      </c>
      <c r="FZF116" s="637" t="s">
        <v>690</v>
      </c>
      <c r="FZG116" s="637" t="s">
        <v>690</v>
      </c>
      <c r="FZH116" s="637" t="s">
        <v>690</v>
      </c>
      <c r="FZI116" s="637" t="s">
        <v>690</v>
      </c>
      <c r="FZJ116" s="637" t="s">
        <v>690</v>
      </c>
      <c r="FZK116" s="637" t="s">
        <v>690</v>
      </c>
      <c r="FZL116" s="637" t="s">
        <v>690</v>
      </c>
      <c r="FZM116" s="637" t="s">
        <v>690</v>
      </c>
      <c r="FZN116" s="637" t="s">
        <v>690</v>
      </c>
      <c r="FZO116" s="637" t="s">
        <v>690</v>
      </c>
      <c r="FZP116" s="637" t="s">
        <v>690</v>
      </c>
      <c r="FZQ116" s="637" t="s">
        <v>690</v>
      </c>
      <c r="FZR116" s="637" t="s">
        <v>690</v>
      </c>
      <c r="FZS116" s="637" t="s">
        <v>690</v>
      </c>
      <c r="FZT116" s="637" t="s">
        <v>690</v>
      </c>
      <c r="FZU116" s="637" t="s">
        <v>690</v>
      </c>
      <c r="FZV116" s="637" t="s">
        <v>690</v>
      </c>
      <c r="FZW116" s="637" t="s">
        <v>690</v>
      </c>
      <c r="FZX116" s="637" t="s">
        <v>690</v>
      </c>
      <c r="FZY116" s="637" t="s">
        <v>690</v>
      </c>
      <c r="FZZ116" s="637" t="s">
        <v>690</v>
      </c>
      <c r="GAA116" s="637" t="s">
        <v>690</v>
      </c>
      <c r="GAB116" s="637" t="s">
        <v>690</v>
      </c>
      <c r="GAC116" s="637" t="s">
        <v>690</v>
      </c>
      <c r="GAD116" s="637" t="s">
        <v>690</v>
      </c>
      <c r="GAE116" s="637" t="s">
        <v>690</v>
      </c>
      <c r="GAF116" s="637" t="s">
        <v>690</v>
      </c>
      <c r="GAG116" s="637" t="s">
        <v>690</v>
      </c>
      <c r="GAH116" s="637" t="s">
        <v>690</v>
      </c>
      <c r="GAI116" s="637" t="s">
        <v>690</v>
      </c>
      <c r="GAJ116" s="637" t="s">
        <v>690</v>
      </c>
      <c r="GAK116" s="637" t="s">
        <v>690</v>
      </c>
      <c r="GAL116" s="637" t="s">
        <v>690</v>
      </c>
      <c r="GAM116" s="637" t="s">
        <v>690</v>
      </c>
      <c r="GAN116" s="637" t="s">
        <v>690</v>
      </c>
      <c r="GAO116" s="637" t="s">
        <v>690</v>
      </c>
      <c r="GAP116" s="637" t="s">
        <v>690</v>
      </c>
      <c r="GAQ116" s="637" t="s">
        <v>690</v>
      </c>
      <c r="GAR116" s="637" t="s">
        <v>690</v>
      </c>
      <c r="GAS116" s="637" t="s">
        <v>690</v>
      </c>
      <c r="GAT116" s="637" t="s">
        <v>690</v>
      </c>
      <c r="GAU116" s="637" t="s">
        <v>690</v>
      </c>
      <c r="GAV116" s="637" t="s">
        <v>690</v>
      </c>
      <c r="GAW116" s="637" t="s">
        <v>690</v>
      </c>
      <c r="GAX116" s="637" t="s">
        <v>690</v>
      </c>
      <c r="GAY116" s="637" t="s">
        <v>690</v>
      </c>
      <c r="GAZ116" s="637" t="s">
        <v>690</v>
      </c>
      <c r="GBA116" s="637" t="s">
        <v>690</v>
      </c>
      <c r="GBB116" s="637" t="s">
        <v>690</v>
      </c>
      <c r="GBC116" s="637" t="s">
        <v>690</v>
      </c>
      <c r="GBD116" s="637" t="s">
        <v>690</v>
      </c>
      <c r="GBE116" s="637" t="s">
        <v>690</v>
      </c>
      <c r="GBF116" s="637" t="s">
        <v>690</v>
      </c>
      <c r="GBG116" s="637" t="s">
        <v>690</v>
      </c>
      <c r="GBH116" s="637" t="s">
        <v>690</v>
      </c>
      <c r="GBI116" s="637" t="s">
        <v>690</v>
      </c>
      <c r="GBJ116" s="637" t="s">
        <v>690</v>
      </c>
      <c r="GBK116" s="637" t="s">
        <v>690</v>
      </c>
      <c r="GBL116" s="637" t="s">
        <v>690</v>
      </c>
      <c r="GBM116" s="637" t="s">
        <v>690</v>
      </c>
      <c r="GBN116" s="637" t="s">
        <v>690</v>
      </c>
      <c r="GBO116" s="637" t="s">
        <v>690</v>
      </c>
      <c r="GBP116" s="637" t="s">
        <v>690</v>
      </c>
      <c r="GBQ116" s="637" t="s">
        <v>690</v>
      </c>
      <c r="GBR116" s="637" t="s">
        <v>690</v>
      </c>
      <c r="GBS116" s="637" t="s">
        <v>690</v>
      </c>
      <c r="GBT116" s="637" t="s">
        <v>690</v>
      </c>
      <c r="GBU116" s="637" t="s">
        <v>690</v>
      </c>
      <c r="GBV116" s="637" t="s">
        <v>690</v>
      </c>
      <c r="GBW116" s="637" t="s">
        <v>690</v>
      </c>
      <c r="GBX116" s="637" t="s">
        <v>690</v>
      </c>
      <c r="GBY116" s="637" t="s">
        <v>690</v>
      </c>
      <c r="GBZ116" s="637" t="s">
        <v>690</v>
      </c>
      <c r="GCA116" s="637" t="s">
        <v>690</v>
      </c>
      <c r="GCB116" s="637" t="s">
        <v>690</v>
      </c>
      <c r="GCC116" s="637" t="s">
        <v>690</v>
      </c>
      <c r="GCD116" s="637" t="s">
        <v>690</v>
      </c>
      <c r="GCE116" s="637" t="s">
        <v>690</v>
      </c>
      <c r="GCF116" s="637" t="s">
        <v>690</v>
      </c>
      <c r="GCG116" s="637" t="s">
        <v>690</v>
      </c>
      <c r="GCH116" s="637" t="s">
        <v>690</v>
      </c>
      <c r="GCI116" s="637" t="s">
        <v>690</v>
      </c>
      <c r="GCJ116" s="637" t="s">
        <v>690</v>
      </c>
      <c r="GCK116" s="637" t="s">
        <v>690</v>
      </c>
      <c r="GCL116" s="637" t="s">
        <v>690</v>
      </c>
      <c r="GCM116" s="637" t="s">
        <v>690</v>
      </c>
      <c r="GCN116" s="637" t="s">
        <v>690</v>
      </c>
      <c r="GCO116" s="637" t="s">
        <v>690</v>
      </c>
      <c r="GCP116" s="637" t="s">
        <v>690</v>
      </c>
      <c r="GCQ116" s="637" t="s">
        <v>690</v>
      </c>
      <c r="GCR116" s="637" t="s">
        <v>690</v>
      </c>
      <c r="GCS116" s="637" t="s">
        <v>690</v>
      </c>
      <c r="GCT116" s="637" t="s">
        <v>690</v>
      </c>
      <c r="GCU116" s="637" t="s">
        <v>690</v>
      </c>
      <c r="GCV116" s="637" t="s">
        <v>690</v>
      </c>
      <c r="GCW116" s="637" t="s">
        <v>690</v>
      </c>
      <c r="GCX116" s="637" t="s">
        <v>690</v>
      </c>
      <c r="GCY116" s="637" t="s">
        <v>690</v>
      </c>
      <c r="GCZ116" s="637" t="s">
        <v>690</v>
      </c>
      <c r="GDA116" s="637" t="s">
        <v>690</v>
      </c>
      <c r="GDB116" s="637" t="s">
        <v>690</v>
      </c>
      <c r="GDC116" s="637" t="s">
        <v>690</v>
      </c>
      <c r="GDD116" s="637" t="s">
        <v>690</v>
      </c>
      <c r="GDE116" s="637" t="s">
        <v>690</v>
      </c>
      <c r="GDF116" s="637" t="s">
        <v>690</v>
      </c>
      <c r="GDG116" s="637" t="s">
        <v>690</v>
      </c>
      <c r="GDH116" s="637" t="s">
        <v>690</v>
      </c>
      <c r="GDI116" s="637" t="s">
        <v>690</v>
      </c>
      <c r="GDJ116" s="637" t="s">
        <v>690</v>
      </c>
      <c r="GDK116" s="637" t="s">
        <v>690</v>
      </c>
      <c r="GDL116" s="637" t="s">
        <v>690</v>
      </c>
      <c r="GDM116" s="637" t="s">
        <v>690</v>
      </c>
      <c r="GDN116" s="637" t="s">
        <v>690</v>
      </c>
      <c r="GDO116" s="637" t="s">
        <v>690</v>
      </c>
      <c r="GDP116" s="637" t="s">
        <v>690</v>
      </c>
      <c r="GDQ116" s="637" t="s">
        <v>690</v>
      </c>
      <c r="GDR116" s="637" t="s">
        <v>690</v>
      </c>
      <c r="GDS116" s="637" t="s">
        <v>690</v>
      </c>
      <c r="GDT116" s="637" t="s">
        <v>690</v>
      </c>
      <c r="GDU116" s="637" t="s">
        <v>690</v>
      </c>
      <c r="GDV116" s="637" t="s">
        <v>690</v>
      </c>
      <c r="GDW116" s="637" t="s">
        <v>690</v>
      </c>
      <c r="GDX116" s="637" t="s">
        <v>690</v>
      </c>
      <c r="GDY116" s="637" t="s">
        <v>690</v>
      </c>
      <c r="GDZ116" s="637" t="s">
        <v>690</v>
      </c>
      <c r="GEA116" s="637" t="s">
        <v>690</v>
      </c>
      <c r="GEB116" s="637" t="s">
        <v>690</v>
      </c>
      <c r="GEC116" s="637" t="s">
        <v>690</v>
      </c>
      <c r="GED116" s="637" t="s">
        <v>690</v>
      </c>
      <c r="GEE116" s="637" t="s">
        <v>690</v>
      </c>
      <c r="GEF116" s="637" t="s">
        <v>690</v>
      </c>
      <c r="GEG116" s="637" t="s">
        <v>690</v>
      </c>
      <c r="GEH116" s="637" t="s">
        <v>690</v>
      </c>
      <c r="GEI116" s="637" t="s">
        <v>690</v>
      </c>
      <c r="GEJ116" s="637" t="s">
        <v>690</v>
      </c>
      <c r="GEK116" s="637" t="s">
        <v>690</v>
      </c>
      <c r="GEL116" s="637" t="s">
        <v>690</v>
      </c>
      <c r="GEM116" s="637" t="s">
        <v>690</v>
      </c>
      <c r="GEN116" s="637" t="s">
        <v>690</v>
      </c>
      <c r="GEO116" s="637" t="s">
        <v>690</v>
      </c>
      <c r="GEP116" s="637" t="s">
        <v>690</v>
      </c>
      <c r="GEQ116" s="637" t="s">
        <v>690</v>
      </c>
      <c r="GER116" s="637" t="s">
        <v>690</v>
      </c>
      <c r="GES116" s="637" t="s">
        <v>690</v>
      </c>
      <c r="GET116" s="637" t="s">
        <v>690</v>
      </c>
      <c r="GEU116" s="637" t="s">
        <v>690</v>
      </c>
      <c r="GEV116" s="637" t="s">
        <v>690</v>
      </c>
      <c r="GEW116" s="637" t="s">
        <v>690</v>
      </c>
      <c r="GEX116" s="637" t="s">
        <v>690</v>
      </c>
      <c r="GEY116" s="637" t="s">
        <v>690</v>
      </c>
      <c r="GEZ116" s="637" t="s">
        <v>690</v>
      </c>
      <c r="GFA116" s="637" t="s">
        <v>690</v>
      </c>
      <c r="GFB116" s="637" t="s">
        <v>690</v>
      </c>
      <c r="GFC116" s="637" t="s">
        <v>690</v>
      </c>
      <c r="GFD116" s="637" t="s">
        <v>690</v>
      </c>
      <c r="GFE116" s="637" t="s">
        <v>690</v>
      </c>
      <c r="GFF116" s="637" t="s">
        <v>690</v>
      </c>
      <c r="GFG116" s="637" t="s">
        <v>690</v>
      </c>
      <c r="GFH116" s="637" t="s">
        <v>690</v>
      </c>
      <c r="GFI116" s="637" t="s">
        <v>690</v>
      </c>
      <c r="GFJ116" s="637" t="s">
        <v>690</v>
      </c>
      <c r="GFK116" s="637" t="s">
        <v>690</v>
      </c>
      <c r="GFL116" s="637" t="s">
        <v>690</v>
      </c>
      <c r="GFM116" s="637" t="s">
        <v>690</v>
      </c>
      <c r="GFN116" s="637" t="s">
        <v>690</v>
      </c>
      <c r="GFO116" s="637" t="s">
        <v>690</v>
      </c>
      <c r="GFP116" s="637" t="s">
        <v>690</v>
      </c>
      <c r="GFQ116" s="637" t="s">
        <v>690</v>
      </c>
      <c r="GFR116" s="637" t="s">
        <v>690</v>
      </c>
      <c r="GFS116" s="637" t="s">
        <v>690</v>
      </c>
      <c r="GFT116" s="637" t="s">
        <v>690</v>
      </c>
      <c r="GFU116" s="637" t="s">
        <v>690</v>
      </c>
      <c r="GFV116" s="637" t="s">
        <v>690</v>
      </c>
      <c r="GFW116" s="637" t="s">
        <v>690</v>
      </c>
      <c r="GFX116" s="637" t="s">
        <v>690</v>
      </c>
      <c r="GFY116" s="637" t="s">
        <v>690</v>
      </c>
      <c r="GFZ116" s="637" t="s">
        <v>690</v>
      </c>
      <c r="GGA116" s="637" t="s">
        <v>690</v>
      </c>
      <c r="GGB116" s="637" t="s">
        <v>690</v>
      </c>
      <c r="GGC116" s="637" t="s">
        <v>690</v>
      </c>
      <c r="GGD116" s="637" t="s">
        <v>690</v>
      </c>
      <c r="GGE116" s="637" t="s">
        <v>690</v>
      </c>
      <c r="GGF116" s="637" t="s">
        <v>690</v>
      </c>
      <c r="GGG116" s="637" t="s">
        <v>690</v>
      </c>
      <c r="GGH116" s="637" t="s">
        <v>690</v>
      </c>
      <c r="GGI116" s="637" t="s">
        <v>690</v>
      </c>
      <c r="GGJ116" s="637" t="s">
        <v>690</v>
      </c>
      <c r="GGK116" s="637" t="s">
        <v>690</v>
      </c>
      <c r="GGL116" s="637" t="s">
        <v>690</v>
      </c>
      <c r="GGM116" s="637" t="s">
        <v>690</v>
      </c>
      <c r="GGN116" s="637" t="s">
        <v>690</v>
      </c>
      <c r="GGO116" s="637" t="s">
        <v>690</v>
      </c>
      <c r="GGP116" s="637" t="s">
        <v>690</v>
      </c>
      <c r="GGQ116" s="637" t="s">
        <v>690</v>
      </c>
      <c r="GGR116" s="637" t="s">
        <v>690</v>
      </c>
      <c r="GGS116" s="637" t="s">
        <v>690</v>
      </c>
      <c r="GGT116" s="637" t="s">
        <v>690</v>
      </c>
      <c r="GGU116" s="637" t="s">
        <v>690</v>
      </c>
      <c r="GGV116" s="637" t="s">
        <v>690</v>
      </c>
      <c r="GGW116" s="637" t="s">
        <v>690</v>
      </c>
      <c r="GGX116" s="637" t="s">
        <v>690</v>
      </c>
      <c r="GGY116" s="637" t="s">
        <v>690</v>
      </c>
      <c r="GGZ116" s="637" t="s">
        <v>690</v>
      </c>
      <c r="GHA116" s="637" t="s">
        <v>690</v>
      </c>
      <c r="GHB116" s="637" t="s">
        <v>690</v>
      </c>
      <c r="GHC116" s="637" t="s">
        <v>690</v>
      </c>
      <c r="GHD116" s="637" t="s">
        <v>690</v>
      </c>
      <c r="GHE116" s="637" t="s">
        <v>690</v>
      </c>
      <c r="GHF116" s="637" t="s">
        <v>690</v>
      </c>
      <c r="GHG116" s="637" t="s">
        <v>690</v>
      </c>
      <c r="GHH116" s="637" t="s">
        <v>690</v>
      </c>
      <c r="GHI116" s="637" t="s">
        <v>690</v>
      </c>
      <c r="GHJ116" s="637" t="s">
        <v>690</v>
      </c>
      <c r="GHK116" s="637" t="s">
        <v>690</v>
      </c>
      <c r="GHL116" s="637" t="s">
        <v>690</v>
      </c>
      <c r="GHM116" s="637" t="s">
        <v>690</v>
      </c>
      <c r="GHN116" s="637" t="s">
        <v>690</v>
      </c>
      <c r="GHO116" s="637" t="s">
        <v>690</v>
      </c>
      <c r="GHP116" s="637" t="s">
        <v>690</v>
      </c>
      <c r="GHQ116" s="637" t="s">
        <v>690</v>
      </c>
      <c r="GHR116" s="637" t="s">
        <v>690</v>
      </c>
      <c r="GHS116" s="637" t="s">
        <v>690</v>
      </c>
      <c r="GHT116" s="637" t="s">
        <v>690</v>
      </c>
      <c r="GHU116" s="637" t="s">
        <v>690</v>
      </c>
      <c r="GHV116" s="637" t="s">
        <v>690</v>
      </c>
      <c r="GHW116" s="637" t="s">
        <v>690</v>
      </c>
      <c r="GHX116" s="637" t="s">
        <v>690</v>
      </c>
      <c r="GHY116" s="637" t="s">
        <v>690</v>
      </c>
      <c r="GHZ116" s="637" t="s">
        <v>690</v>
      </c>
      <c r="GIA116" s="637" t="s">
        <v>690</v>
      </c>
      <c r="GIB116" s="637" t="s">
        <v>690</v>
      </c>
      <c r="GIC116" s="637" t="s">
        <v>690</v>
      </c>
      <c r="GID116" s="637" t="s">
        <v>690</v>
      </c>
      <c r="GIE116" s="637" t="s">
        <v>690</v>
      </c>
      <c r="GIF116" s="637" t="s">
        <v>690</v>
      </c>
      <c r="GIG116" s="637" t="s">
        <v>690</v>
      </c>
      <c r="GIH116" s="637" t="s">
        <v>690</v>
      </c>
      <c r="GII116" s="637" t="s">
        <v>690</v>
      </c>
      <c r="GIJ116" s="637" t="s">
        <v>690</v>
      </c>
      <c r="GIK116" s="637" t="s">
        <v>690</v>
      </c>
      <c r="GIL116" s="637" t="s">
        <v>690</v>
      </c>
      <c r="GIM116" s="637" t="s">
        <v>690</v>
      </c>
      <c r="GIN116" s="637" t="s">
        <v>690</v>
      </c>
      <c r="GIO116" s="637" t="s">
        <v>690</v>
      </c>
      <c r="GIP116" s="637" t="s">
        <v>690</v>
      </c>
      <c r="GIQ116" s="637" t="s">
        <v>690</v>
      </c>
      <c r="GIR116" s="637" t="s">
        <v>690</v>
      </c>
      <c r="GIS116" s="637" t="s">
        <v>690</v>
      </c>
      <c r="GIT116" s="637" t="s">
        <v>690</v>
      </c>
      <c r="GIU116" s="637" t="s">
        <v>690</v>
      </c>
      <c r="GIV116" s="637" t="s">
        <v>690</v>
      </c>
      <c r="GIW116" s="637" t="s">
        <v>690</v>
      </c>
      <c r="GIX116" s="637" t="s">
        <v>690</v>
      </c>
      <c r="GIY116" s="637" t="s">
        <v>690</v>
      </c>
      <c r="GIZ116" s="637" t="s">
        <v>690</v>
      </c>
      <c r="GJA116" s="637" t="s">
        <v>690</v>
      </c>
      <c r="GJB116" s="637" t="s">
        <v>690</v>
      </c>
      <c r="GJC116" s="637" t="s">
        <v>690</v>
      </c>
      <c r="GJD116" s="637" t="s">
        <v>690</v>
      </c>
      <c r="GJE116" s="637" t="s">
        <v>690</v>
      </c>
      <c r="GJF116" s="637" t="s">
        <v>690</v>
      </c>
      <c r="GJG116" s="637" t="s">
        <v>690</v>
      </c>
      <c r="GJH116" s="637" t="s">
        <v>690</v>
      </c>
      <c r="GJI116" s="637" t="s">
        <v>690</v>
      </c>
      <c r="GJJ116" s="637" t="s">
        <v>690</v>
      </c>
      <c r="GJK116" s="637" t="s">
        <v>690</v>
      </c>
      <c r="GJL116" s="637" t="s">
        <v>690</v>
      </c>
      <c r="GJM116" s="637" t="s">
        <v>690</v>
      </c>
      <c r="GJN116" s="637" t="s">
        <v>690</v>
      </c>
      <c r="GJO116" s="637" t="s">
        <v>690</v>
      </c>
      <c r="GJP116" s="637" t="s">
        <v>690</v>
      </c>
      <c r="GJQ116" s="637" t="s">
        <v>690</v>
      </c>
      <c r="GJR116" s="637" t="s">
        <v>690</v>
      </c>
      <c r="GJS116" s="637" t="s">
        <v>690</v>
      </c>
      <c r="GJT116" s="637" t="s">
        <v>690</v>
      </c>
      <c r="GJU116" s="637" t="s">
        <v>690</v>
      </c>
      <c r="GJV116" s="637" t="s">
        <v>690</v>
      </c>
      <c r="GJW116" s="637" t="s">
        <v>690</v>
      </c>
      <c r="GJX116" s="637" t="s">
        <v>690</v>
      </c>
      <c r="GJY116" s="637" t="s">
        <v>690</v>
      </c>
      <c r="GJZ116" s="637" t="s">
        <v>690</v>
      </c>
      <c r="GKA116" s="637" t="s">
        <v>690</v>
      </c>
      <c r="GKB116" s="637" t="s">
        <v>690</v>
      </c>
      <c r="GKC116" s="637" t="s">
        <v>690</v>
      </c>
      <c r="GKD116" s="637" t="s">
        <v>690</v>
      </c>
      <c r="GKE116" s="637" t="s">
        <v>690</v>
      </c>
      <c r="GKF116" s="637" t="s">
        <v>690</v>
      </c>
      <c r="GKG116" s="637" t="s">
        <v>690</v>
      </c>
      <c r="GKH116" s="637" t="s">
        <v>690</v>
      </c>
      <c r="GKI116" s="637" t="s">
        <v>690</v>
      </c>
      <c r="GKJ116" s="637" t="s">
        <v>690</v>
      </c>
      <c r="GKK116" s="637" t="s">
        <v>690</v>
      </c>
      <c r="GKL116" s="637" t="s">
        <v>690</v>
      </c>
      <c r="GKM116" s="637" t="s">
        <v>690</v>
      </c>
      <c r="GKN116" s="637" t="s">
        <v>690</v>
      </c>
      <c r="GKO116" s="637" t="s">
        <v>690</v>
      </c>
      <c r="GKP116" s="637" t="s">
        <v>690</v>
      </c>
      <c r="GKQ116" s="637" t="s">
        <v>690</v>
      </c>
      <c r="GKR116" s="637" t="s">
        <v>690</v>
      </c>
      <c r="GKS116" s="637" t="s">
        <v>690</v>
      </c>
      <c r="GKT116" s="637" t="s">
        <v>690</v>
      </c>
      <c r="GKU116" s="637" t="s">
        <v>690</v>
      </c>
      <c r="GKV116" s="637" t="s">
        <v>690</v>
      </c>
      <c r="GKW116" s="637" t="s">
        <v>690</v>
      </c>
      <c r="GKX116" s="637" t="s">
        <v>690</v>
      </c>
      <c r="GKY116" s="637" t="s">
        <v>690</v>
      </c>
      <c r="GKZ116" s="637" t="s">
        <v>690</v>
      </c>
      <c r="GLA116" s="637" t="s">
        <v>690</v>
      </c>
      <c r="GLB116" s="637" t="s">
        <v>690</v>
      </c>
      <c r="GLC116" s="637" t="s">
        <v>690</v>
      </c>
      <c r="GLD116" s="637" t="s">
        <v>690</v>
      </c>
      <c r="GLE116" s="637" t="s">
        <v>690</v>
      </c>
      <c r="GLF116" s="637" t="s">
        <v>690</v>
      </c>
      <c r="GLG116" s="637" t="s">
        <v>690</v>
      </c>
      <c r="GLH116" s="637" t="s">
        <v>690</v>
      </c>
      <c r="GLI116" s="637" t="s">
        <v>690</v>
      </c>
      <c r="GLJ116" s="637" t="s">
        <v>690</v>
      </c>
      <c r="GLK116" s="637" t="s">
        <v>690</v>
      </c>
      <c r="GLL116" s="637" t="s">
        <v>690</v>
      </c>
      <c r="GLM116" s="637" t="s">
        <v>690</v>
      </c>
      <c r="GLN116" s="637" t="s">
        <v>690</v>
      </c>
      <c r="GLO116" s="637" t="s">
        <v>690</v>
      </c>
      <c r="GLP116" s="637" t="s">
        <v>690</v>
      </c>
      <c r="GLQ116" s="637" t="s">
        <v>690</v>
      </c>
      <c r="GLR116" s="637" t="s">
        <v>690</v>
      </c>
      <c r="GLS116" s="637" t="s">
        <v>690</v>
      </c>
      <c r="GLT116" s="637" t="s">
        <v>690</v>
      </c>
      <c r="GLU116" s="637" t="s">
        <v>690</v>
      </c>
      <c r="GLV116" s="637" t="s">
        <v>690</v>
      </c>
      <c r="GLW116" s="637" t="s">
        <v>690</v>
      </c>
      <c r="GLX116" s="637" t="s">
        <v>690</v>
      </c>
      <c r="GLY116" s="637" t="s">
        <v>690</v>
      </c>
      <c r="GLZ116" s="637" t="s">
        <v>690</v>
      </c>
      <c r="GMA116" s="637" t="s">
        <v>690</v>
      </c>
      <c r="GMB116" s="637" t="s">
        <v>690</v>
      </c>
      <c r="GMC116" s="637" t="s">
        <v>690</v>
      </c>
      <c r="GMD116" s="637" t="s">
        <v>690</v>
      </c>
      <c r="GME116" s="637" t="s">
        <v>690</v>
      </c>
      <c r="GMF116" s="637" t="s">
        <v>690</v>
      </c>
      <c r="GMG116" s="637" t="s">
        <v>690</v>
      </c>
      <c r="GMH116" s="637" t="s">
        <v>690</v>
      </c>
      <c r="GMI116" s="637" t="s">
        <v>690</v>
      </c>
      <c r="GMJ116" s="637" t="s">
        <v>690</v>
      </c>
      <c r="GMK116" s="637" t="s">
        <v>690</v>
      </c>
      <c r="GML116" s="637" t="s">
        <v>690</v>
      </c>
      <c r="GMM116" s="637" t="s">
        <v>690</v>
      </c>
      <c r="GMN116" s="637" t="s">
        <v>690</v>
      </c>
      <c r="GMO116" s="637" t="s">
        <v>690</v>
      </c>
      <c r="GMP116" s="637" t="s">
        <v>690</v>
      </c>
      <c r="GMQ116" s="637" t="s">
        <v>690</v>
      </c>
      <c r="GMR116" s="637" t="s">
        <v>690</v>
      </c>
      <c r="GMS116" s="637" t="s">
        <v>690</v>
      </c>
      <c r="GMT116" s="637" t="s">
        <v>690</v>
      </c>
      <c r="GMU116" s="637" t="s">
        <v>690</v>
      </c>
      <c r="GMV116" s="637" t="s">
        <v>690</v>
      </c>
      <c r="GMW116" s="637" t="s">
        <v>690</v>
      </c>
      <c r="GMX116" s="637" t="s">
        <v>690</v>
      </c>
      <c r="GMY116" s="637" t="s">
        <v>690</v>
      </c>
      <c r="GMZ116" s="637" t="s">
        <v>690</v>
      </c>
      <c r="GNA116" s="637" t="s">
        <v>690</v>
      </c>
      <c r="GNB116" s="637" t="s">
        <v>690</v>
      </c>
      <c r="GNC116" s="637" t="s">
        <v>690</v>
      </c>
      <c r="GND116" s="637" t="s">
        <v>690</v>
      </c>
      <c r="GNE116" s="637" t="s">
        <v>690</v>
      </c>
      <c r="GNF116" s="637" t="s">
        <v>690</v>
      </c>
      <c r="GNG116" s="637" t="s">
        <v>690</v>
      </c>
      <c r="GNH116" s="637" t="s">
        <v>690</v>
      </c>
      <c r="GNI116" s="637" t="s">
        <v>690</v>
      </c>
      <c r="GNJ116" s="637" t="s">
        <v>690</v>
      </c>
      <c r="GNK116" s="637" t="s">
        <v>690</v>
      </c>
      <c r="GNL116" s="637" t="s">
        <v>690</v>
      </c>
      <c r="GNM116" s="637" t="s">
        <v>690</v>
      </c>
      <c r="GNN116" s="637" t="s">
        <v>690</v>
      </c>
      <c r="GNO116" s="637" t="s">
        <v>690</v>
      </c>
      <c r="GNP116" s="637" t="s">
        <v>690</v>
      </c>
      <c r="GNQ116" s="637" t="s">
        <v>690</v>
      </c>
      <c r="GNR116" s="637" t="s">
        <v>690</v>
      </c>
      <c r="GNS116" s="637" t="s">
        <v>690</v>
      </c>
      <c r="GNT116" s="637" t="s">
        <v>690</v>
      </c>
      <c r="GNU116" s="637" t="s">
        <v>690</v>
      </c>
      <c r="GNV116" s="637" t="s">
        <v>690</v>
      </c>
      <c r="GNW116" s="637" t="s">
        <v>690</v>
      </c>
      <c r="GNX116" s="637" t="s">
        <v>690</v>
      </c>
      <c r="GNY116" s="637" t="s">
        <v>690</v>
      </c>
      <c r="GNZ116" s="637" t="s">
        <v>690</v>
      </c>
      <c r="GOA116" s="637" t="s">
        <v>690</v>
      </c>
      <c r="GOB116" s="637" t="s">
        <v>690</v>
      </c>
      <c r="GOC116" s="637" t="s">
        <v>690</v>
      </c>
      <c r="GOD116" s="637" t="s">
        <v>690</v>
      </c>
      <c r="GOE116" s="637" t="s">
        <v>690</v>
      </c>
      <c r="GOF116" s="637" t="s">
        <v>690</v>
      </c>
      <c r="GOG116" s="637" t="s">
        <v>690</v>
      </c>
      <c r="GOH116" s="637" t="s">
        <v>690</v>
      </c>
      <c r="GOI116" s="637" t="s">
        <v>690</v>
      </c>
      <c r="GOJ116" s="637" t="s">
        <v>690</v>
      </c>
      <c r="GOK116" s="637" t="s">
        <v>690</v>
      </c>
      <c r="GOL116" s="637" t="s">
        <v>690</v>
      </c>
      <c r="GOM116" s="637" t="s">
        <v>690</v>
      </c>
      <c r="GON116" s="637" t="s">
        <v>690</v>
      </c>
      <c r="GOO116" s="637" t="s">
        <v>690</v>
      </c>
      <c r="GOP116" s="637" t="s">
        <v>690</v>
      </c>
      <c r="GOQ116" s="637" t="s">
        <v>690</v>
      </c>
      <c r="GOR116" s="637" t="s">
        <v>690</v>
      </c>
      <c r="GOS116" s="637" t="s">
        <v>690</v>
      </c>
      <c r="GOT116" s="637" t="s">
        <v>690</v>
      </c>
      <c r="GOU116" s="637" t="s">
        <v>690</v>
      </c>
      <c r="GOV116" s="637" t="s">
        <v>690</v>
      </c>
      <c r="GOW116" s="637" t="s">
        <v>690</v>
      </c>
      <c r="GOX116" s="637" t="s">
        <v>690</v>
      </c>
      <c r="GOY116" s="637" t="s">
        <v>690</v>
      </c>
      <c r="GOZ116" s="637" t="s">
        <v>690</v>
      </c>
      <c r="GPA116" s="637" t="s">
        <v>690</v>
      </c>
      <c r="GPB116" s="637" t="s">
        <v>690</v>
      </c>
      <c r="GPC116" s="637" t="s">
        <v>690</v>
      </c>
      <c r="GPD116" s="637" t="s">
        <v>690</v>
      </c>
      <c r="GPE116" s="637" t="s">
        <v>690</v>
      </c>
      <c r="GPF116" s="637" t="s">
        <v>690</v>
      </c>
      <c r="GPG116" s="637" t="s">
        <v>690</v>
      </c>
      <c r="GPH116" s="637" t="s">
        <v>690</v>
      </c>
      <c r="GPI116" s="637" t="s">
        <v>690</v>
      </c>
      <c r="GPJ116" s="637" t="s">
        <v>690</v>
      </c>
      <c r="GPK116" s="637" t="s">
        <v>690</v>
      </c>
      <c r="GPL116" s="637" t="s">
        <v>690</v>
      </c>
      <c r="GPM116" s="637" t="s">
        <v>690</v>
      </c>
      <c r="GPN116" s="637" t="s">
        <v>690</v>
      </c>
      <c r="GPO116" s="637" t="s">
        <v>690</v>
      </c>
      <c r="GPP116" s="637" t="s">
        <v>690</v>
      </c>
      <c r="GPQ116" s="637" t="s">
        <v>690</v>
      </c>
      <c r="GPR116" s="637" t="s">
        <v>690</v>
      </c>
      <c r="GPS116" s="637" t="s">
        <v>690</v>
      </c>
      <c r="GPT116" s="637" t="s">
        <v>690</v>
      </c>
      <c r="GPU116" s="637" t="s">
        <v>690</v>
      </c>
      <c r="GPV116" s="637" t="s">
        <v>690</v>
      </c>
      <c r="GPW116" s="637" t="s">
        <v>690</v>
      </c>
      <c r="GPX116" s="637" t="s">
        <v>690</v>
      </c>
      <c r="GPY116" s="637" t="s">
        <v>690</v>
      </c>
      <c r="GPZ116" s="637" t="s">
        <v>690</v>
      </c>
      <c r="GQA116" s="637" t="s">
        <v>690</v>
      </c>
      <c r="GQB116" s="637" t="s">
        <v>690</v>
      </c>
      <c r="GQC116" s="637" t="s">
        <v>690</v>
      </c>
      <c r="GQD116" s="637" t="s">
        <v>690</v>
      </c>
      <c r="GQE116" s="637" t="s">
        <v>690</v>
      </c>
      <c r="GQF116" s="637" t="s">
        <v>690</v>
      </c>
      <c r="GQG116" s="637" t="s">
        <v>690</v>
      </c>
      <c r="GQH116" s="637" t="s">
        <v>690</v>
      </c>
      <c r="GQI116" s="637" t="s">
        <v>690</v>
      </c>
      <c r="GQJ116" s="637" t="s">
        <v>690</v>
      </c>
      <c r="GQK116" s="637" t="s">
        <v>690</v>
      </c>
      <c r="GQL116" s="637" t="s">
        <v>690</v>
      </c>
      <c r="GQM116" s="637" t="s">
        <v>690</v>
      </c>
      <c r="GQN116" s="637" t="s">
        <v>690</v>
      </c>
      <c r="GQO116" s="637" t="s">
        <v>690</v>
      </c>
      <c r="GQP116" s="637" t="s">
        <v>690</v>
      </c>
      <c r="GQQ116" s="637" t="s">
        <v>690</v>
      </c>
      <c r="GQR116" s="637" t="s">
        <v>690</v>
      </c>
      <c r="GQS116" s="637" t="s">
        <v>690</v>
      </c>
      <c r="GQT116" s="637" t="s">
        <v>690</v>
      </c>
      <c r="GQU116" s="637" t="s">
        <v>690</v>
      </c>
      <c r="GQV116" s="637" t="s">
        <v>690</v>
      </c>
      <c r="GQW116" s="637" t="s">
        <v>690</v>
      </c>
      <c r="GQX116" s="637" t="s">
        <v>690</v>
      </c>
      <c r="GQY116" s="637" t="s">
        <v>690</v>
      </c>
      <c r="GQZ116" s="637" t="s">
        <v>690</v>
      </c>
      <c r="GRA116" s="637" t="s">
        <v>690</v>
      </c>
      <c r="GRB116" s="637" t="s">
        <v>690</v>
      </c>
      <c r="GRC116" s="637" t="s">
        <v>690</v>
      </c>
      <c r="GRD116" s="637" t="s">
        <v>690</v>
      </c>
      <c r="GRE116" s="637" t="s">
        <v>690</v>
      </c>
      <c r="GRF116" s="637" t="s">
        <v>690</v>
      </c>
      <c r="GRG116" s="637" t="s">
        <v>690</v>
      </c>
      <c r="GRH116" s="637" t="s">
        <v>690</v>
      </c>
      <c r="GRI116" s="637" t="s">
        <v>690</v>
      </c>
      <c r="GRJ116" s="637" t="s">
        <v>690</v>
      </c>
      <c r="GRK116" s="637" t="s">
        <v>690</v>
      </c>
      <c r="GRL116" s="637" t="s">
        <v>690</v>
      </c>
      <c r="GRM116" s="637" t="s">
        <v>690</v>
      </c>
      <c r="GRN116" s="637" t="s">
        <v>690</v>
      </c>
      <c r="GRO116" s="637" t="s">
        <v>690</v>
      </c>
      <c r="GRP116" s="637" t="s">
        <v>690</v>
      </c>
      <c r="GRQ116" s="637" t="s">
        <v>690</v>
      </c>
      <c r="GRR116" s="637" t="s">
        <v>690</v>
      </c>
      <c r="GRS116" s="637" t="s">
        <v>690</v>
      </c>
      <c r="GRT116" s="637" t="s">
        <v>690</v>
      </c>
      <c r="GRU116" s="637" t="s">
        <v>690</v>
      </c>
      <c r="GRV116" s="637" t="s">
        <v>690</v>
      </c>
      <c r="GRW116" s="637" t="s">
        <v>690</v>
      </c>
      <c r="GRX116" s="637" t="s">
        <v>690</v>
      </c>
      <c r="GRY116" s="637" t="s">
        <v>690</v>
      </c>
      <c r="GRZ116" s="637" t="s">
        <v>690</v>
      </c>
      <c r="GSA116" s="637" t="s">
        <v>690</v>
      </c>
      <c r="GSB116" s="637" t="s">
        <v>690</v>
      </c>
      <c r="GSC116" s="637" t="s">
        <v>690</v>
      </c>
      <c r="GSD116" s="637" t="s">
        <v>690</v>
      </c>
      <c r="GSE116" s="637" t="s">
        <v>690</v>
      </c>
      <c r="GSF116" s="637" t="s">
        <v>690</v>
      </c>
      <c r="GSG116" s="637" t="s">
        <v>690</v>
      </c>
      <c r="GSH116" s="637" t="s">
        <v>690</v>
      </c>
      <c r="GSI116" s="637" t="s">
        <v>690</v>
      </c>
      <c r="GSJ116" s="637" t="s">
        <v>690</v>
      </c>
      <c r="GSK116" s="637" t="s">
        <v>690</v>
      </c>
      <c r="GSL116" s="637" t="s">
        <v>690</v>
      </c>
      <c r="GSM116" s="637" t="s">
        <v>690</v>
      </c>
      <c r="GSN116" s="637" t="s">
        <v>690</v>
      </c>
      <c r="GSO116" s="637" t="s">
        <v>690</v>
      </c>
      <c r="GSP116" s="637" t="s">
        <v>690</v>
      </c>
      <c r="GSQ116" s="637" t="s">
        <v>690</v>
      </c>
      <c r="GSR116" s="637" t="s">
        <v>690</v>
      </c>
      <c r="GSS116" s="637" t="s">
        <v>690</v>
      </c>
      <c r="GST116" s="637" t="s">
        <v>690</v>
      </c>
      <c r="GSU116" s="637" t="s">
        <v>690</v>
      </c>
      <c r="GSV116" s="637" t="s">
        <v>690</v>
      </c>
      <c r="GSW116" s="637" t="s">
        <v>690</v>
      </c>
      <c r="GSX116" s="637" t="s">
        <v>690</v>
      </c>
      <c r="GSY116" s="637" t="s">
        <v>690</v>
      </c>
      <c r="GSZ116" s="637" t="s">
        <v>690</v>
      </c>
      <c r="GTA116" s="637" t="s">
        <v>690</v>
      </c>
      <c r="GTB116" s="637" t="s">
        <v>690</v>
      </c>
      <c r="GTC116" s="637" t="s">
        <v>690</v>
      </c>
      <c r="GTD116" s="637" t="s">
        <v>690</v>
      </c>
      <c r="GTE116" s="637" t="s">
        <v>690</v>
      </c>
      <c r="GTF116" s="637" t="s">
        <v>690</v>
      </c>
      <c r="GTG116" s="637" t="s">
        <v>690</v>
      </c>
      <c r="GTH116" s="637" t="s">
        <v>690</v>
      </c>
      <c r="GTI116" s="637" t="s">
        <v>690</v>
      </c>
      <c r="GTJ116" s="637" t="s">
        <v>690</v>
      </c>
      <c r="GTK116" s="637" t="s">
        <v>690</v>
      </c>
      <c r="GTL116" s="637" t="s">
        <v>690</v>
      </c>
      <c r="GTM116" s="637" t="s">
        <v>690</v>
      </c>
      <c r="GTN116" s="637" t="s">
        <v>690</v>
      </c>
      <c r="GTO116" s="637" t="s">
        <v>690</v>
      </c>
      <c r="GTP116" s="637" t="s">
        <v>690</v>
      </c>
      <c r="GTQ116" s="637" t="s">
        <v>690</v>
      </c>
      <c r="GTR116" s="637" t="s">
        <v>690</v>
      </c>
      <c r="GTS116" s="637" t="s">
        <v>690</v>
      </c>
      <c r="GTT116" s="637" t="s">
        <v>690</v>
      </c>
      <c r="GTU116" s="637" t="s">
        <v>690</v>
      </c>
      <c r="GTV116" s="637" t="s">
        <v>690</v>
      </c>
      <c r="GTW116" s="637" t="s">
        <v>690</v>
      </c>
      <c r="GTX116" s="637" t="s">
        <v>690</v>
      </c>
      <c r="GTY116" s="637" t="s">
        <v>690</v>
      </c>
      <c r="GTZ116" s="637" t="s">
        <v>690</v>
      </c>
      <c r="GUA116" s="637" t="s">
        <v>690</v>
      </c>
      <c r="GUB116" s="637" t="s">
        <v>690</v>
      </c>
      <c r="GUC116" s="637" t="s">
        <v>690</v>
      </c>
      <c r="GUD116" s="637" t="s">
        <v>690</v>
      </c>
      <c r="GUE116" s="637" t="s">
        <v>690</v>
      </c>
      <c r="GUF116" s="637" t="s">
        <v>690</v>
      </c>
      <c r="GUG116" s="637" t="s">
        <v>690</v>
      </c>
      <c r="GUH116" s="637" t="s">
        <v>690</v>
      </c>
      <c r="GUI116" s="637" t="s">
        <v>690</v>
      </c>
      <c r="GUJ116" s="637" t="s">
        <v>690</v>
      </c>
      <c r="GUK116" s="637" t="s">
        <v>690</v>
      </c>
      <c r="GUL116" s="637" t="s">
        <v>690</v>
      </c>
      <c r="GUM116" s="637" t="s">
        <v>690</v>
      </c>
      <c r="GUN116" s="637" t="s">
        <v>690</v>
      </c>
      <c r="GUO116" s="637" t="s">
        <v>690</v>
      </c>
      <c r="GUP116" s="637" t="s">
        <v>690</v>
      </c>
      <c r="GUQ116" s="637" t="s">
        <v>690</v>
      </c>
      <c r="GUR116" s="637" t="s">
        <v>690</v>
      </c>
      <c r="GUS116" s="637" t="s">
        <v>690</v>
      </c>
      <c r="GUT116" s="637" t="s">
        <v>690</v>
      </c>
      <c r="GUU116" s="637" t="s">
        <v>690</v>
      </c>
      <c r="GUV116" s="637" t="s">
        <v>690</v>
      </c>
      <c r="GUW116" s="637" t="s">
        <v>690</v>
      </c>
      <c r="GUX116" s="637" t="s">
        <v>690</v>
      </c>
      <c r="GUY116" s="637" t="s">
        <v>690</v>
      </c>
      <c r="GUZ116" s="637" t="s">
        <v>690</v>
      </c>
      <c r="GVA116" s="637" t="s">
        <v>690</v>
      </c>
      <c r="GVB116" s="637" t="s">
        <v>690</v>
      </c>
      <c r="GVC116" s="637" t="s">
        <v>690</v>
      </c>
      <c r="GVD116" s="637" t="s">
        <v>690</v>
      </c>
      <c r="GVE116" s="637" t="s">
        <v>690</v>
      </c>
      <c r="GVF116" s="637" t="s">
        <v>690</v>
      </c>
      <c r="GVG116" s="637" t="s">
        <v>690</v>
      </c>
      <c r="GVH116" s="637" t="s">
        <v>690</v>
      </c>
      <c r="GVI116" s="637" t="s">
        <v>690</v>
      </c>
      <c r="GVJ116" s="637" t="s">
        <v>690</v>
      </c>
      <c r="GVK116" s="637" t="s">
        <v>690</v>
      </c>
      <c r="GVL116" s="637" t="s">
        <v>690</v>
      </c>
      <c r="GVM116" s="637" t="s">
        <v>690</v>
      </c>
      <c r="GVN116" s="637" t="s">
        <v>690</v>
      </c>
      <c r="GVO116" s="637" t="s">
        <v>690</v>
      </c>
      <c r="GVP116" s="637" t="s">
        <v>690</v>
      </c>
      <c r="GVQ116" s="637" t="s">
        <v>690</v>
      </c>
      <c r="GVR116" s="637" t="s">
        <v>690</v>
      </c>
      <c r="GVS116" s="637" t="s">
        <v>690</v>
      </c>
      <c r="GVT116" s="637" t="s">
        <v>690</v>
      </c>
      <c r="GVU116" s="637" t="s">
        <v>690</v>
      </c>
      <c r="GVV116" s="637" t="s">
        <v>690</v>
      </c>
      <c r="GVW116" s="637" t="s">
        <v>690</v>
      </c>
      <c r="GVX116" s="637" t="s">
        <v>690</v>
      </c>
      <c r="GVY116" s="637" t="s">
        <v>690</v>
      </c>
      <c r="GVZ116" s="637" t="s">
        <v>690</v>
      </c>
      <c r="GWA116" s="637" t="s">
        <v>690</v>
      </c>
      <c r="GWB116" s="637" t="s">
        <v>690</v>
      </c>
      <c r="GWC116" s="637" t="s">
        <v>690</v>
      </c>
      <c r="GWD116" s="637" t="s">
        <v>690</v>
      </c>
      <c r="GWE116" s="637" t="s">
        <v>690</v>
      </c>
      <c r="GWF116" s="637" t="s">
        <v>690</v>
      </c>
      <c r="GWG116" s="637" t="s">
        <v>690</v>
      </c>
      <c r="GWH116" s="637" t="s">
        <v>690</v>
      </c>
      <c r="GWI116" s="637" t="s">
        <v>690</v>
      </c>
      <c r="GWJ116" s="637" t="s">
        <v>690</v>
      </c>
      <c r="GWK116" s="637" t="s">
        <v>690</v>
      </c>
      <c r="GWL116" s="637" t="s">
        <v>690</v>
      </c>
      <c r="GWM116" s="637" t="s">
        <v>690</v>
      </c>
      <c r="GWN116" s="637" t="s">
        <v>690</v>
      </c>
      <c r="GWO116" s="637" t="s">
        <v>690</v>
      </c>
      <c r="GWP116" s="637" t="s">
        <v>690</v>
      </c>
      <c r="GWQ116" s="637" t="s">
        <v>690</v>
      </c>
      <c r="GWR116" s="637" t="s">
        <v>690</v>
      </c>
      <c r="GWS116" s="637" t="s">
        <v>690</v>
      </c>
      <c r="GWT116" s="637" t="s">
        <v>690</v>
      </c>
      <c r="GWU116" s="637" t="s">
        <v>690</v>
      </c>
      <c r="GWV116" s="637" t="s">
        <v>690</v>
      </c>
      <c r="GWW116" s="637" t="s">
        <v>690</v>
      </c>
      <c r="GWX116" s="637" t="s">
        <v>690</v>
      </c>
      <c r="GWY116" s="637" t="s">
        <v>690</v>
      </c>
      <c r="GWZ116" s="637" t="s">
        <v>690</v>
      </c>
      <c r="GXA116" s="637" t="s">
        <v>690</v>
      </c>
      <c r="GXB116" s="637" t="s">
        <v>690</v>
      </c>
      <c r="GXC116" s="637" t="s">
        <v>690</v>
      </c>
      <c r="GXD116" s="637" t="s">
        <v>690</v>
      </c>
      <c r="GXE116" s="637" t="s">
        <v>690</v>
      </c>
      <c r="GXF116" s="637" t="s">
        <v>690</v>
      </c>
      <c r="GXG116" s="637" t="s">
        <v>690</v>
      </c>
      <c r="GXH116" s="637" t="s">
        <v>690</v>
      </c>
      <c r="GXI116" s="637" t="s">
        <v>690</v>
      </c>
      <c r="GXJ116" s="637" t="s">
        <v>690</v>
      </c>
      <c r="GXK116" s="637" t="s">
        <v>690</v>
      </c>
      <c r="GXL116" s="637" t="s">
        <v>690</v>
      </c>
      <c r="GXM116" s="637" t="s">
        <v>690</v>
      </c>
      <c r="GXN116" s="637" t="s">
        <v>690</v>
      </c>
      <c r="GXO116" s="637" t="s">
        <v>690</v>
      </c>
      <c r="GXP116" s="637" t="s">
        <v>690</v>
      </c>
      <c r="GXQ116" s="637" t="s">
        <v>690</v>
      </c>
      <c r="GXR116" s="637" t="s">
        <v>690</v>
      </c>
      <c r="GXS116" s="637" t="s">
        <v>690</v>
      </c>
      <c r="GXT116" s="637" t="s">
        <v>690</v>
      </c>
      <c r="GXU116" s="637" t="s">
        <v>690</v>
      </c>
      <c r="GXV116" s="637" t="s">
        <v>690</v>
      </c>
      <c r="GXW116" s="637" t="s">
        <v>690</v>
      </c>
      <c r="GXX116" s="637" t="s">
        <v>690</v>
      </c>
      <c r="GXY116" s="637" t="s">
        <v>690</v>
      </c>
      <c r="GXZ116" s="637" t="s">
        <v>690</v>
      </c>
      <c r="GYA116" s="637" t="s">
        <v>690</v>
      </c>
      <c r="GYB116" s="637" t="s">
        <v>690</v>
      </c>
      <c r="GYC116" s="637" t="s">
        <v>690</v>
      </c>
      <c r="GYD116" s="637" t="s">
        <v>690</v>
      </c>
      <c r="GYE116" s="637" t="s">
        <v>690</v>
      </c>
      <c r="GYF116" s="637" t="s">
        <v>690</v>
      </c>
      <c r="GYG116" s="637" t="s">
        <v>690</v>
      </c>
      <c r="GYH116" s="637" t="s">
        <v>690</v>
      </c>
      <c r="GYI116" s="637" t="s">
        <v>690</v>
      </c>
      <c r="GYJ116" s="637" t="s">
        <v>690</v>
      </c>
      <c r="GYK116" s="637" t="s">
        <v>690</v>
      </c>
      <c r="GYL116" s="637" t="s">
        <v>690</v>
      </c>
      <c r="GYM116" s="637" t="s">
        <v>690</v>
      </c>
      <c r="GYN116" s="637" t="s">
        <v>690</v>
      </c>
      <c r="GYO116" s="637" t="s">
        <v>690</v>
      </c>
      <c r="GYP116" s="637" t="s">
        <v>690</v>
      </c>
      <c r="GYQ116" s="637" t="s">
        <v>690</v>
      </c>
      <c r="GYR116" s="637" t="s">
        <v>690</v>
      </c>
      <c r="GYS116" s="637" t="s">
        <v>690</v>
      </c>
      <c r="GYT116" s="637" t="s">
        <v>690</v>
      </c>
      <c r="GYU116" s="637" t="s">
        <v>690</v>
      </c>
      <c r="GYV116" s="637" t="s">
        <v>690</v>
      </c>
      <c r="GYW116" s="637" t="s">
        <v>690</v>
      </c>
      <c r="GYX116" s="637" t="s">
        <v>690</v>
      </c>
      <c r="GYY116" s="637" t="s">
        <v>690</v>
      </c>
      <c r="GYZ116" s="637" t="s">
        <v>690</v>
      </c>
      <c r="GZA116" s="637" t="s">
        <v>690</v>
      </c>
      <c r="GZB116" s="637" t="s">
        <v>690</v>
      </c>
      <c r="GZC116" s="637" t="s">
        <v>690</v>
      </c>
      <c r="GZD116" s="637" t="s">
        <v>690</v>
      </c>
      <c r="GZE116" s="637" t="s">
        <v>690</v>
      </c>
      <c r="GZF116" s="637" t="s">
        <v>690</v>
      </c>
      <c r="GZG116" s="637" t="s">
        <v>690</v>
      </c>
      <c r="GZH116" s="637" t="s">
        <v>690</v>
      </c>
      <c r="GZI116" s="637" t="s">
        <v>690</v>
      </c>
      <c r="GZJ116" s="637" t="s">
        <v>690</v>
      </c>
      <c r="GZK116" s="637" t="s">
        <v>690</v>
      </c>
      <c r="GZL116" s="637" t="s">
        <v>690</v>
      </c>
      <c r="GZM116" s="637" t="s">
        <v>690</v>
      </c>
      <c r="GZN116" s="637" t="s">
        <v>690</v>
      </c>
      <c r="GZO116" s="637" t="s">
        <v>690</v>
      </c>
      <c r="GZP116" s="637" t="s">
        <v>690</v>
      </c>
      <c r="GZQ116" s="637" t="s">
        <v>690</v>
      </c>
      <c r="GZR116" s="637" t="s">
        <v>690</v>
      </c>
      <c r="GZS116" s="637" t="s">
        <v>690</v>
      </c>
      <c r="GZT116" s="637" t="s">
        <v>690</v>
      </c>
      <c r="GZU116" s="637" t="s">
        <v>690</v>
      </c>
      <c r="GZV116" s="637" t="s">
        <v>690</v>
      </c>
      <c r="GZW116" s="637" t="s">
        <v>690</v>
      </c>
      <c r="GZX116" s="637" t="s">
        <v>690</v>
      </c>
      <c r="GZY116" s="637" t="s">
        <v>690</v>
      </c>
      <c r="GZZ116" s="637" t="s">
        <v>690</v>
      </c>
      <c r="HAA116" s="637" t="s">
        <v>690</v>
      </c>
      <c r="HAB116" s="637" t="s">
        <v>690</v>
      </c>
      <c r="HAC116" s="637" t="s">
        <v>690</v>
      </c>
      <c r="HAD116" s="637" t="s">
        <v>690</v>
      </c>
      <c r="HAE116" s="637" t="s">
        <v>690</v>
      </c>
      <c r="HAF116" s="637" t="s">
        <v>690</v>
      </c>
      <c r="HAG116" s="637" t="s">
        <v>690</v>
      </c>
      <c r="HAH116" s="637" t="s">
        <v>690</v>
      </c>
      <c r="HAI116" s="637" t="s">
        <v>690</v>
      </c>
      <c r="HAJ116" s="637" t="s">
        <v>690</v>
      </c>
      <c r="HAK116" s="637" t="s">
        <v>690</v>
      </c>
      <c r="HAL116" s="637" t="s">
        <v>690</v>
      </c>
      <c r="HAM116" s="637" t="s">
        <v>690</v>
      </c>
      <c r="HAN116" s="637" t="s">
        <v>690</v>
      </c>
      <c r="HAO116" s="637" t="s">
        <v>690</v>
      </c>
      <c r="HAP116" s="637" t="s">
        <v>690</v>
      </c>
      <c r="HAQ116" s="637" t="s">
        <v>690</v>
      </c>
      <c r="HAR116" s="637" t="s">
        <v>690</v>
      </c>
      <c r="HAS116" s="637" t="s">
        <v>690</v>
      </c>
      <c r="HAT116" s="637" t="s">
        <v>690</v>
      </c>
      <c r="HAU116" s="637" t="s">
        <v>690</v>
      </c>
      <c r="HAV116" s="637" t="s">
        <v>690</v>
      </c>
      <c r="HAW116" s="637" t="s">
        <v>690</v>
      </c>
      <c r="HAX116" s="637" t="s">
        <v>690</v>
      </c>
      <c r="HAY116" s="637" t="s">
        <v>690</v>
      </c>
      <c r="HAZ116" s="637" t="s">
        <v>690</v>
      </c>
      <c r="HBA116" s="637" t="s">
        <v>690</v>
      </c>
      <c r="HBB116" s="637" t="s">
        <v>690</v>
      </c>
      <c r="HBC116" s="637" t="s">
        <v>690</v>
      </c>
      <c r="HBD116" s="637" t="s">
        <v>690</v>
      </c>
      <c r="HBE116" s="637" t="s">
        <v>690</v>
      </c>
      <c r="HBF116" s="637" t="s">
        <v>690</v>
      </c>
      <c r="HBG116" s="637" t="s">
        <v>690</v>
      </c>
      <c r="HBH116" s="637" t="s">
        <v>690</v>
      </c>
      <c r="HBI116" s="637" t="s">
        <v>690</v>
      </c>
      <c r="HBJ116" s="637" t="s">
        <v>690</v>
      </c>
      <c r="HBK116" s="637" t="s">
        <v>690</v>
      </c>
      <c r="HBL116" s="637" t="s">
        <v>690</v>
      </c>
      <c r="HBM116" s="637" t="s">
        <v>690</v>
      </c>
      <c r="HBN116" s="637" t="s">
        <v>690</v>
      </c>
      <c r="HBO116" s="637" t="s">
        <v>690</v>
      </c>
      <c r="HBP116" s="637" t="s">
        <v>690</v>
      </c>
      <c r="HBQ116" s="637" t="s">
        <v>690</v>
      </c>
      <c r="HBR116" s="637" t="s">
        <v>690</v>
      </c>
      <c r="HBS116" s="637" t="s">
        <v>690</v>
      </c>
      <c r="HBT116" s="637" t="s">
        <v>690</v>
      </c>
      <c r="HBU116" s="637" t="s">
        <v>690</v>
      </c>
      <c r="HBV116" s="637" t="s">
        <v>690</v>
      </c>
      <c r="HBW116" s="637" t="s">
        <v>690</v>
      </c>
      <c r="HBX116" s="637" t="s">
        <v>690</v>
      </c>
      <c r="HBY116" s="637" t="s">
        <v>690</v>
      </c>
      <c r="HBZ116" s="637" t="s">
        <v>690</v>
      </c>
      <c r="HCA116" s="637" t="s">
        <v>690</v>
      </c>
      <c r="HCB116" s="637" t="s">
        <v>690</v>
      </c>
      <c r="HCC116" s="637" t="s">
        <v>690</v>
      </c>
      <c r="HCD116" s="637" t="s">
        <v>690</v>
      </c>
      <c r="HCE116" s="637" t="s">
        <v>690</v>
      </c>
      <c r="HCF116" s="637" t="s">
        <v>690</v>
      </c>
      <c r="HCG116" s="637" t="s">
        <v>690</v>
      </c>
      <c r="HCH116" s="637" t="s">
        <v>690</v>
      </c>
      <c r="HCI116" s="637" t="s">
        <v>690</v>
      </c>
      <c r="HCJ116" s="637" t="s">
        <v>690</v>
      </c>
      <c r="HCK116" s="637" t="s">
        <v>690</v>
      </c>
      <c r="HCL116" s="637" t="s">
        <v>690</v>
      </c>
      <c r="HCM116" s="637" t="s">
        <v>690</v>
      </c>
      <c r="HCN116" s="637" t="s">
        <v>690</v>
      </c>
      <c r="HCO116" s="637" t="s">
        <v>690</v>
      </c>
      <c r="HCP116" s="637" t="s">
        <v>690</v>
      </c>
      <c r="HCQ116" s="637" t="s">
        <v>690</v>
      </c>
      <c r="HCR116" s="637" t="s">
        <v>690</v>
      </c>
      <c r="HCS116" s="637" t="s">
        <v>690</v>
      </c>
      <c r="HCT116" s="637" t="s">
        <v>690</v>
      </c>
      <c r="HCU116" s="637" t="s">
        <v>690</v>
      </c>
      <c r="HCV116" s="637" t="s">
        <v>690</v>
      </c>
      <c r="HCW116" s="637" t="s">
        <v>690</v>
      </c>
      <c r="HCX116" s="637" t="s">
        <v>690</v>
      </c>
      <c r="HCY116" s="637" t="s">
        <v>690</v>
      </c>
      <c r="HCZ116" s="637" t="s">
        <v>690</v>
      </c>
      <c r="HDA116" s="637" t="s">
        <v>690</v>
      </c>
      <c r="HDB116" s="637" t="s">
        <v>690</v>
      </c>
      <c r="HDC116" s="637" t="s">
        <v>690</v>
      </c>
      <c r="HDD116" s="637" t="s">
        <v>690</v>
      </c>
      <c r="HDE116" s="637" t="s">
        <v>690</v>
      </c>
      <c r="HDF116" s="637" t="s">
        <v>690</v>
      </c>
      <c r="HDG116" s="637" t="s">
        <v>690</v>
      </c>
      <c r="HDH116" s="637" t="s">
        <v>690</v>
      </c>
      <c r="HDI116" s="637" t="s">
        <v>690</v>
      </c>
      <c r="HDJ116" s="637" t="s">
        <v>690</v>
      </c>
      <c r="HDK116" s="637" t="s">
        <v>690</v>
      </c>
      <c r="HDL116" s="637" t="s">
        <v>690</v>
      </c>
      <c r="HDM116" s="637" t="s">
        <v>690</v>
      </c>
      <c r="HDN116" s="637" t="s">
        <v>690</v>
      </c>
      <c r="HDO116" s="637" t="s">
        <v>690</v>
      </c>
      <c r="HDP116" s="637" t="s">
        <v>690</v>
      </c>
      <c r="HDQ116" s="637" t="s">
        <v>690</v>
      </c>
      <c r="HDR116" s="637" t="s">
        <v>690</v>
      </c>
      <c r="HDS116" s="637" t="s">
        <v>690</v>
      </c>
      <c r="HDT116" s="637" t="s">
        <v>690</v>
      </c>
      <c r="HDU116" s="637" t="s">
        <v>690</v>
      </c>
      <c r="HDV116" s="637" t="s">
        <v>690</v>
      </c>
      <c r="HDW116" s="637" t="s">
        <v>690</v>
      </c>
      <c r="HDX116" s="637" t="s">
        <v>690</v>
      </c>
      <c r="HDY116" s="637" t="s">
        <v>690</v>
      </c>
      <c r="HDZ116" s="637" t="s">
        <v>690</v>
      </c>
      <c r="HEA116" s="637" t="s">
        <v>690</v>
      </c>
      <c r="HEB116" s="637" t="s">
        <v>690</v>
      </c>
      <c r="HEC116" s="637" t="s">
        <v>690</v>
      </c>
      <c r="HED116" s="637" t="s">
        <v>690</v>
      </c>
      <c r="HEE116" s="637" t="s">
        <v>690</v>
      </c>
      <c r="HEF116" s="637" t="s">
        <v>690</v>
      </c>
      <c r="HEG116" s="637" t="s">
        <v>690</v>
      </c>
      <c r="HEH116" s="637" t="s">
        <v>690</v>
      </c>
      <c r="HEI116" s="637" t="s">
        <v>690</v>
      </c>
      <c r="HEJ116" s="637" t="s">
        <v>690</v>
      </c>
      <c r="HEK116" s="637" t="s">
        <v>690</v>
      </c>
      <c r="HEL116" s="637" t="s">
        <v>690</v>
      </c>
      <c r="HEM116" s="637" t="s">
        <v>690</v>
      </c>
      <c r="HEN116" s="637" t="s">
        <v>690</v>
      </c>
      <c r="HEO116" s="637" t="s">
        <v>690</v>
      </c>
      <c r="HEP116" s="637" t="s">
        <v>690</v>
      </c>
      <c r="HEQ116" s="637" t="s">
        <v>690</v>
      </c>
      <c r="HER116" s="637" t="s">
        <v>690</v>
      </c>
      <c r="HES116" s="637" t="s">
        <v>690</v>
      </c>
      <c r="HET116" s="637" t="s">
        <v>690</v>
      </c>
      <c r="HEU116" s="637" t="s">
        <v>690</v>
      </c>
      <c r="HEV116" s="637" t="s">
        <v>690</v>
      </c>
      <c r="HEW116" s="637" t="s">
        <v>690</v>
      </c>
      <c r="HEX116" s="637" t="s">
        <v>690</v>
      </c>
      <c r="HEY116" s="637" t="s">
        <v>690</v>
      </c>
      <c r="HEZ116" s="637" t="s">
        <v>690</v>
      </c>
      <c r="HFA116" s="637" t="s">
        <v>690</v>
      </c>
      <c r="HFB116" s="637" t="s">
        <v>690</v>
      </c>
      <c r="HFC116" s="637" t="s">
        <v>690</v>
      </c>
      <c r="HFD116" s="637" t="s">
        <v>690</v>
      </c>
      <c r="HFE116" s="637" t="s">
        <v>690</v>
      </c>
      <c r="HFF116" s="637" t="s">
        <v>690</v>
      </c>
      <c r="HFG116" s="637" t="s">
        <v>690</v>
      </c>
      <c r="HFH116" s="637" t="s">
        <v>690</v>
      </c>
      <c r="HFI116" s="637" t="s">
        <v>690</v>
      </c>
      <c r="HFJ116" s="637" t="s">
        <v>690</v>
      </c>
      <c r="HFK116" s="637" t="s">
        <v>690</v>
      </c>
      <c r="HFL116" s="637" t="s">
        <v>690</v>
      </c>
      <c r="HFM116" s="637" t="s">
        <v>690</v>
      </c>
      <c r="HFN116" s="637" t="s">
        <v>690</v>
      </c>
      <c r="HFO116" s="637" t="s">
        <v>690</v>
      </c>
      <c r="HFP116" s="637" t="s">
        <v>690</v>
      </c>
      <c r="HFQ116" s="637" t="s">
        <v>690</v>
      </c>
      <c r="HFR116" s="637" t="s">
        <v>690</v>
      </c>
      <c r="HFS116" s="637" t="s">
        <v>690</v>
      </c>
      <c r="HFT116" s="637" t="s">
        <v>690</v>
      </c>
      <c r="HFU116" s="637" t="s">
        <v>690</v>
      </c>
      <c r="HFV116" s="637" t="s">
        <v>690</v>
      </c>
      <c r="HFW116" s="637" t="s">
        <v>690</v>
      </c>
      <c r="HFX116" s="637" t="s">
        <v>690</v>
      </c>
      <c r="HFY116" s="637" t="s">
        <v>690</v>
      </c>
      <c r="HFZ116" s="637" t="s">
        <v>690</v>
      </c>
      <c r="HGA116" s="637" t="s">
        <v>690</v>
      </c>
      <c r="HGB116" s="637" t="s">
        <v>690</v>
      </c>
      <c r="HGC116" s="637" t="s">
        <v>690</v>
      </c>
      <c r="HGD116" s="637" t="s">
        <v>690</v>
      </c>
      <c r="HGE116" s="637" t="s">
        <v>690</v>
      </c>
      <c r="HGF116" s="637" t="s">
        <v>690</v>
      </c>
      <c r="HGG116" s="637" t="s">
        <v>690</v>
      </c>
      <c r="HGH116" s="637" t="s">
        <v>690</v>
      </c>
      <c r="HGI116" s="637" t="s">
        <v>690</v>
      </c>
      <c r="HGJ116" s="637" t="s">
        <v>690</v>
      </c>
      <c r="HGK116" s="637" t="s">
        <v>690</v>
      </c>
      <c r="HGL116" s="637" t="s">
        <v>690</v>
      </c>
      <c r="HGM116" s="637" t="s">
        <v>690</v>
      </c>
      <c r="HGN116" s="637" t="s">
        <v>690</v>
      </c>
      <c r="HGO116" s="637" t="s">
        <v>690</v>
      </c>
      <c r="HGP116" s="637" t="s">
        <v>690</v>
      </c>
      <c r="HGQ116" s="637" t="s">
        <v>690</v>
      </c>
      <c r="HGR116" s="637" t="s">
        <v>690</v>
      </c>
      <c r="HGS116" s="637" t="s">
        <v>690</v>
      </c>
      <c r="HGT116" s="637" t="s">
        <v>690</v>
      </c>
      <c r="HGU116" s="637" t="s">
        <v>690</v>
      </c>
      <c r="HGV116" s="637" t="s">
        <v>690</v>
      </c>
      <c r="HGW116" s="637" t="s">
        <v>690</v>
      </c>
      <c r="HGX116" s="637" t="s">
        <v>690</v>
      </c>
      <c r="HGY116" s="637" t="s">
        <v>690</v>
      </c>
      <c r="HGZ116" s="637" t="s">
        <v>690</v>
      </c>
      <c r="HHA116" s="637" t="s">
        <v>690</v>
      </c>
      <c r="HHB116" s="637" t="s">
        <v>690</v>
      </c>
      <c r="HHC116" s="637" t="s">
        <v>690</v>
      </c>
      <c r="HHD116" s="637" t="s">
        <v>690</v>
      </c>
      <c r="HHE116" s="637" t="s">
        <v>690</v>
      </c>
      <c r="HHF116" s="637" t="s">
        <v>690</v>
      </c>
      <c r="HHG116" s="637" t="s">
        <v>690</v>
      </c>
      <c r="HHH116" s="637" t="s">
        <v>690</v>
      </c>
      <c r="HHI116" s="637" t="s">
        <v>690</v>
      </c>
      <c r="HHJ116" s="637" t="s">
        <v>690</v>
      </c>
      <c r="HHK116" s="637" t="s">
        <v>690</v>
      </c>
      <c r="HHL116" s="637" t="s">
        <v>690</v>
      </c>
      <c r="HHM116" s="637" t="s">
        <v>690</v>
      </c>
      <c r="HHN116" s="637" t="s">
        <v>690</v>
      </c>
      <c r="HHO116" s="637" t="s">
        <v>690</v>
      </c>
      <c r="HHP116" s="637" t="s">
        <v>690</v>
      </c>
      <c r="HHQ116" s="637" t="s">
        <v>690</v>
      </c>
      <c r="HHR116" s="637" t="s">
        <v>690</v>
      </c>
      <c r="HHS116" s="637" t="s">
        <v>690</v>
      </c>
      <c r="HHT116" s="637" t="s">
        <v>690</v>
      </c>
      <c r="HHU116" s="637" t="s">
        <v>690</v>
      </c>
      <c r="HHV116" s="637" t="s">
        <v>690</v>
      </c>
      <c r="HHW116" s="637" t="s">
        <v>690</v>
      </c>
      <c r="HHX116" s="637" t="s">
        <v>690</v>
      </c>
      <c r="HHY116" s="637" t="s">
        <v>690</v>
      </c>
      <c r="HHZ116" s="637" t="s">
        <v>690</v>
      </c>
      <c r="HIA116" s="637" t="s">
        <v>690</v>
      </c>
      <c r="HIB116" s="637" t="s">
        <v>690</v>
      </c>
      <c r="HIC116" s="637" t="s">
        <v>690</v>
      </c>
      <c r="HID116" s="637" t="s">
        <v>690</v>
      </c>
      <c r="HIE116" s="637" t="s">
        <v>690</v>
      </c>
      <c r="HIF116" s="637" t="s">
        <v>690</v>
      </c>
      <c r="HIG116" s="637" t="s">
        <v>690</v>
      </c>
      <c r="HIH116" s="637" t="s">
        <v>690</v>
      </c>
      <c r="HII116" s="637" t="s">
        <v>690</v>
      </c>
      <c r="HIJ116" s="637" t="s">
        <v>690</v>
      </c>
      <c r="HIK116" s="637" t="s">
        <v>690</v>
      </c>
      <c r="HIL116" s="637" t="s">
        <v>690</v>
      </c>
      <c r="HIM116" s="637" t="s">
        <v>690</v>
      </c>
      <c r="HIN116" s="637" t="s">
        <v>690</v>
      </c>
      <c r="HIO116" s="637" t="s">
        <v>690</v>
      </c>
      <c r="HIP116" s="637" t="s">
        <v>690</v>
      </c>
      <c r="HIQ116" s="637" t="s">
        <v>690</v>
      </c>
      <c r="HIR116" s="637" t="s">
        <v>690</v>
      </c>
      <c r="HIS116" s="637" t="s">
        <v>690</v>
      </c>
      <c r="HIT116" s="637" t="s">
        <v>690</v>
      </c>
      <c r="HIU116" s="637" t="s">
        <v>690</v>
      </c>
      <c r="HIV116" s="637" t="s">
        <v>690</v>
      </c>
      <c r="HIW116" s="637" t="s">
        <v>690</v>
      </c>
      <c r="HIX116" s="637" t="s">
        <v>690</v>
      </c>
      <c r="HIY116" s="637" t="s">
        <v>690</v>
      </c>
      <c r="HIZ116" s="637" t="s">
        <v>690</v>
      </c>
      <c r="HJA116" s="637" t="s">
        <v>690</v>
      </c>
      <c r="HJB116" s="637" t="s">
        <v>690</v>
      </c>
      <c r="HJC116" s="637" t="s">
        <v>690</v>
      </c>
      <c r="HJD116" s="637" t="s">
        <v>690</v>
      </c>
      <c r="HJE116" s="637" t="s">
        <v>690</v>
      </c>
      <c r="HJF116" s="637" t="s">
        <v>690</v>
      </c>
      <c r="HJG116" s="637" t="s">
        <v>690</v>
      </c>
      <c r="HJH116" s="637" t="s">
        <v>690</v>
      </c>
      <c r="HJI116" s="637" t="s">
        <v>690</v>
      </c>
      <c r="HJJ116" s="637" t="s">
        <v>690</v>
      </c>
      <c r="HJK116" s="637" t="s">
        <v>690</v>
      </c>
      <c r="HJL116" s="637" t="s">
        <v>690</v>
      </c>
      <c r="HJM116" s="637" t="s">
        <v>690</v>
      </c>
      <c r="HJN116" s="637" t="s">
        <v>690</v>
      </c>
      <c r="HJO116" s="637" t="s">
        <v>690</v>
      </c>
      <c r="HJP116" s="637" t="s">
        <v>690</v>
      </c>
      <c r="HJQ116" s="637" t="s">
        <v>690</v>
      </c>
      <c r="HJR116" s="637" t="s">
        <v>690</v>
      </c>
      <c r="HJS116" s="637" t="s">
        <v>690</v>
      </c>
      <c r="HJT116" s="637" t="s">
        <v>690</v>
      </c>
      <c r="HJU116" s="637" t="s">
        <v>690</v>
      </c>
      <c r="HJV116" s="637" t="s">
        <v>690</v>
      </c>
      <c r="HJW116" s="637" t="s">
        <v>690</v>
      </c>
      <c r="HJX116" s="637" t="s">
        <v>690</v>
      </c>
      <c r="HJY116" s="637" t="s">
        <v>690</v>
      </c>
      <c r="HJZ116" s="637" t="s">
        <v>690</v>
      </c>
      <c r="HKA116" s="637" t="s">
        <v>690</v>
      </c>
      <c r="HKB116" s="637" t="s">
        <v>690</v>
      </c>
      <c r="HKC116" s="637" t="s">
        <v>690</v>
      </c>
      <c r="HKD116" s="637" t="s">
        <v>690</v>
      </c>
      <c r="HKE116" s="637" t="s">
        <v>690</v>
      </c>
      <c r="HKF116" s="637" t="s">
        <v>690</v>
      </c>
      <c r="HKG116" s="637" t="s">
        <v>690</v>
      </c>
      <c r="HKH116" s="637" t="s">
        <v>690</v>
      </c>
      <c r="HKI116" s="637" t="s">
        <v>690</v>
      </c>
      <c r="HKJ116" s="637" t="s">
        <v>690</v>
      </c>
      <c r="HKK116" s="637" t="s">
        <v>690</v>
      </c>
      <c r="HKL116" s="637" t="s">
        <v>690</v>
      </c>
      <c r="HKM116" s="637" t="s">
        <v>690</v>
      </c>
      <c r="HKN116" s="637" t="s">
        <v>690</v>
      </c>
      <c r="HKO116" s="637" t="s">
        <v>690</v>
      </c>
      <c r="HKP116" s="637" t="s">
        <v>690</v>
      </c>
      <c r="HKQ116" s="637" t="s">
        <v>690</v>
      </c>
      <c r="HKR116" s="637" t="s">
        <v>690</v>
      </c>
      <c r="HKS116" s="637" t="s">
        <v>690</v>
      </c>
      <c r="HKT116" s="637" t="s">
        <v>690</v>
      </c>
      <c r="HKU116" s="637" t="s">
        <v>690</v>
      </c>
      <c r="HKV116" s="637" t="s">
        <v>690</v>
      </c>
      <c r="HKW116" s="637" t="s">
        <v>690</v>
      </c>
      <c r="HKX116" s="637" t="s">
        <v>690</v>
      </c>
      <c r="HKY116" s="637" t="s">
        <v>690</v>
      </c>
      <c r="HKZ116" s="637" t="s">
        <v>690</v>
      </c>
      <c r="HLA116" s="637" t="s">
        <v>690</v>
      </c>
      <c r="HLB116" s="637" t="s">
        <v>690</v>
      </c>
      <c r="HLC116" s="637" t="s">
        <v>690</v>
      </c>
      <c r="HLD116" s="637" t="s">
        <v>690</v>
      </c>
      <c r="HLE116" s="637" t="s">
        <v>690</v>
      </c>
      <c r="HLF116" s="637" t="s">
        <v>690</v>
      </c>
      <c r="HLG116" s="637" t="s">
        <v>690</v>
      </c>
      <c r="HLH116" s="637" t="s">
        <v>690</v>
      </c>
      <c r="HLI116" s="637" t="s">
        <v>690</v>
      </c>
      <c r="HLJ116" s="637" t="s">
        <v>690</v>
      </c>
      <c r="HLK116" s="637" t="s">
        <v>690</v>
      </c>
      <c r="HLL116" s="637" t="s">
        <v>690</v>
      </c>
      <c r="HLM116" s="637" t="s">
        <v>690</v>
      </c>
      <c r="HLN116" s="637" t="s">
        <v>690</v>
      </c>
      <c r="HLO116" s="637" t="s">
        <v>690</v>
      </c>
      <c r="HLP116" s="637" t="s">
        <v>690</v>
      </c>
      <c r="HLQ116" s="637" t="s">
        <v>690</v>
      </c>
      <c r="HLR116" s="637" t="s">
        <v>690</v>
      </c>
      <c r="HLS116" s="637" t="s">
        <v>690</v>
      </c>
      <c r="HLT116" s="637" t="s">
        <v>690</v>
      </c>
      <c r="HLU116" s="637" t="s">
        <v>690</v>
      </c>
      <c r="HLV116" s="637" t="s">
        <v>690</v>
      </c>
      <c r="HLW116" s="637" t="s">
        <v>690</v>
      </c>
      <c r="HLX116" s="637" t="s">
        <v>690</v>
      </c>
      <c r="HLY116" s="637" t="s">
        <v>690</v>
      </c>
      <c r="HLZ116" s="637" t="s">
        <v>690</v>
      </c>
      <c r="HMA116" s="637" t="s">
        <v>690</v>
      </c>
      <c r="HMB116" s="637" t="s">
        <v>690</v>
      </c>
      <c r="HMC116" s="637" t="s">
        <v>690</v>
      </c>
      <c r="HMD116" s="637" t="s">
        <v>690</v>
      </c>
      <c r="HME116" s="637" t="s">
        <v>690</v>
      </c>
      <c r="HMF116" s="637" t="s">
        <v>690</v>
      </c>
      <c r="HMG116" s="637" t="s">
        <v>690</v>
      </c>
      <c r="HMH116" s="637" t="s">
        <v>690</v>
      </c>
      <c r="HMI116" s="637" t="s">
        <v>690</v>
      </c>
      <c r="HMJ116" s="637" t="s">
        <v>690</v>
      </c>
      <c r="HMK116" s="637" t="s">
        <v>690</v>
      </c>
      <c r="HML116" s="637" t="s">
        <v>690</v>
      </c>
      <c r="HMM116" s="637" t="s">
        <v>690</v>
      </c>
      <c r="HMN116" s="637" t="s">
        <v>690</v>
      </c>
      <c r="HMO116" s="637" t="s">
        <v>690</v>
      </c>
      <c r="HMP116" s="637" t="s">
        <v>690</v>
      </c>
      <c r="HMQ116" s="637" t="s">
        <v>690</v>
      </c>
      <c r="HMR116" s="637" t="s">
        <v>690</v>
      </c>
      <c r="HMS116" s="637" t="s">
        <v>690</v>
      </c>
      <c r="HMT116" s="637" t="s">
        <v>690</v>
      </c>
      <c r="HMU116" s="637" t="s">
        <v>690</v>
      </c>
      <c r="HMV116" s="637" t="s">
        <v>690</v>
      </c>
      <c r="HMW116" s="637" t="s">
        <v>690</v>
      </c>
      <c r="HMX116" s="637" t="s">
        <v>690</v>
      </c>
      <c r="HMY116" s="637" t="s">
        <v>690</v>
      </c>
      <c r="HMZ116" s="637" t="s">
        <v>690</v>
      </c>
      <c r="HNA116" s="637" t="s">
        <v>690</v>
      </c>
      <c r="HNB116" s="637" t="s">
        <v>690</v>
      </c>
      <c r="HNC116" s="637" t="s">
        <v>690</v>
      </c>
      <c r="HND116" s="637" t="s">
        <v>690</v>
      </c>
      <c r="HNE116" s="637" t="s">
        <v>690</v>
      </c>
      <c r="HNF116" s="637" t="s">
        <v>690</v>
      </c>
      <c r="HNG116" s="637" t="s">
        <v>690</v>
      </c>
      <c r="HNH116" s="637" t="s">
        <v>690</v>
      </c>
      <c r="HNI116" s="637" t="s">
        <v>690</v>
      </c>
      <c r="HNJ116" s="637" t="s">
        <v>690</v>
      </c>
      <c r="HNK116" s="637" t="s">
        <v>690</v>
      </c>
      <c r="HNL116" s="637" t="s">
        <v>690</v>
      </c>
      <c r="HNM116" s="637" t="s">
        <v>690</v>
      </c>
      <c r="HNN116" s="637" t="s">
        <v>690</v>
      </c>
      <c r="HNO116" s="637" t="s">
        <v>690</v>
      </c>
      <c r="HNP116" s="637" t="s">
        <v>690</v>
      </c>
      <c r="HNQ116" s="637" t="s">
        <v>690</v>
      </c>
      <c r="HNR116" s="637" t="s">
        <v>690</v>
      </c>
      <c r="HNS116" s="637" t="s">
        <v>690</v>
      </c>
      <c r="HNT116" s="637" t="s">
        <v>690</v>
      </c>
      <c r="HNU116" s="637" t="s">
        <v>690</v>
      </c>
      <c r="HNV116" s="637" t="s">
        <v>690</v>
      </c>
      <c r="HNW116" s="637" t="s">
        <v>690</v>
      </c>
      <c r="HNX116" s="637" t="s">
        <v>690</v>
      </c>
      <c r="HNY116" s="637" t="s">
        <v>690</v>
      </c>
      <c r="HNZ116" s="637" t="s">
        <v>690</v>
      </c>
      <c r="HOA116" s="637" t="s">
        <v>690</v>
      </c>
      <c r="HOB116" s="637" t="s">
        <v>690</v>
      </c>
      <c r="HOC116" s="637" t="s">
        <v>690</v>
      </c>
      <c r="HOD116" s="637" t="s">
        <v>690</v>
      </c>
      <c r="HOE116" s="637" t="s">
        <v>690</v>
      </c>
      <c r="HOF116" s="637" t="s">
        <v>690</v>
      </c>
      <c r="HOG116" s="637" t="s">
        <v>690</v>
      </c>
      <c r="HOH116" s="637" t="s">
        <v>690</v>
      </c>
      <c r="HOI116" s="637" t="s">
        <v>690</v>
      </c>
      <c r="HOJ116" s="637" t="s">
        <v>690</v>
      </c>
      <c r="HOK116" s="637" t="s">
        <v>690</v>
      </c>
      <c r="HOL116" s="637" t="s">
        <v>690</v>
      </c>
      <c r="HOM116" s="637" t="s">
        <v>690</v>
      </c>
      <c r="HON116" s="637" t="s">
        <v>690</v>
      </c>
      <c r="HOO116" s="637" t="s">
        <v>690</v>
      </c>
      <c r="HOP116" s="637" t="s">
        <v>690</v>
      </c>
      <c r="HOQ116" s="637" t="s">
        <v>690</v>
      </c>
      <c r="HOR116" s="637" t="s">
        <v>690</v>
      </c>
      <c r="HOS116" s="637" t="s">
        <v>690</v>
      </c>
      <c r="HOT116" s="637" t="s">
        <v>690</v>
      </c>
      <c r="HOU116" s="637" t="s">
        <v>690</v>
      </c>
      <c r="HOV116" s="637" t="s">
        <v>690</v>
      </c>
      <c r="HOW116" s="637" t="s">
        <v>690</v>
      </c>
      <c r="HOX116" s="637" t="s">
        <v>690</v>
      </c>
      <c r="HOY116" s="637" t="s">
        <v>690</v>
      </c>
      <c r="HOZ116" s="637" t="s">
        <v>690</v>
      </c>
      <c r="HPA116" s="637" t="s">
        <v>690</v>
      </c>
      <c r="HPB116" s="637" t="s">
        <v>690</v>
      </c>
      <c r="HPC116" s="637" t="s">
        <v>690</v>
      </c>
      <c r="HPD116" s="637" t="s">
        <v>690</v>
      </c>
      <c r="HPE116" s="637" t="s">
        <v>690</v>
      </c>
      <c r="HPF116" s="637" t="s">
        <v>690</v>
      </c>
      <c r="HPG116" s="637" t="s">
        <v>690</v>
      </c>
      <c r="HPH116" s="637" t="s">
        <v>690</v>
      </c>
      <c r="HPI116" s="637" t="s">
        <v>690</v>
      </c>
      <c r="HPJ116" s="637" t="s">
        <v>690</v>
      </c>
      <c r="HPK116" s="637" t="s">
        <v>690</v>
      </c>
      <c r="HPL116" s="637" t="s">
        <v>690</v>
      </c>
      <c r="HPM116" s="637" t="s">
        <v>690</v>
      </c>
      <c r="HPN116" s="637" t="s">
        <v>690</v>
      </c>
      <c r="HPO116" s="637" t="s">
        <v>690</v>
      </c>
      <c r="HPP116" s="637" t="s">
        <v>690</v>
      </c>
      <c r="HPQ116" s="637" t="s">
        <v>690</v>
      </c>
      <c r="HPR116" s="637" t="s">
        <v>690</v>
      </c>
      <c r="HPS116" s="637" t="s">
        <v>690</v>
      </c>
      <c r="HPT116" s="637" t="s">
        <v>690</v>
      </c>
      <c r="HPU116" s="637" t="s">
        <v>690</v>
      </c>
      <c r="HPV116" s="637" t="s">
        <v>690</v>
      </c>
      <c r="HPW116" s="637" t="s">
        <v>690</v>
      </c>
      <c r="HPX116" s="637" t="s">
        <v>690</v>
      </c>
      <c r="HPY116" s="637" t="s">
        <v>690</v>
      </c>
      <c r="HPZ116" s="637" t="s">
        <v>690</v>
      </c>
      <c r="HQA116" s="637" t="s">
        <v>690</v>
      </c>
      <c r="HQB116" s="637" t="s">
        <v>690</v>
      </c>
      <c r="HQC116" s="637" t="s">
        <v>690</v>
      </c>
      <c r="HQD116" s="637" t="s">
        <v>690</v>
      </c>
      <c r="HQE116" s="637" t="s">
        <v>690</v>
      </c>
      <c r="HQF116" s="637" t="s">
        <v>690</v>
      </c>
      <c r="HQG116" s="637" t="s">
        <v>690</v>
      </c>
      <c r="HQH116" s="637" t="s">
        <v>690</v>
      </c>
      <c r="HQI116" s="637" t="s">
        <v>690</v>
      </c>
      <c r="HQJ116" s="637" t="s">
        <v>690</v>
      </c>
      <c r="HQK116" s="637" t="s">
        <v>690</v>
      </c>
      <c r="HQL116" s="637" t="s">
        <v>690</v>
      </c>
      <c r="HQM116" s="637" t="s">
        <v>690</v>
      </c>
      <c r="HQN116" s="637" t="s">
        <v>690</v>
      </c>
      <c r="HQO116" s="637" t="s">
        <v>690</v>
      </c>
      <c r="HQP116" s="637" t="s">
        <v>690</v>
      </c>
      <c r="HQQ116" s="637" t="s">
        <v>690</v>
      </c>
      <c r="HQR116" s="637" t="s">
        <v>690</v>
      </c>
      <c r="HQS116" s="637" t="s">
        <v>690</v>
      </c>
      <c r="HQT116" s="637" t="s">
        <v>690</v>
      </c>
      <c r="HQU116" s="637" t="s">
        <v>690</v>
      </c>
      <c r="HQV116" s="637" t="s">
        <v>690</v>
      </c>
      <c r="HQW116" s="637" t="s">
        <v>690</v>
      </c>
      <c r="HQX116" s="637" t="s">
        <v>690</v>
      </c>
      <c r="HQY116" s="637" t="s">
        <v>690</v>
      </c>
      <c r="HQZ116" s="637" t="s">
        <v>690</v>
      </c>
      <c r="HRA116" s="637" t="s">
        <v>690</v>
      </c>
      <c r="HRB116" s="637" t="s">
        <v>690</v>
      </c>
      <c r="HRC116" s="637" t="s">
        <v>690</v>
      </c>
      <c r="HRD116" s="637" t="s">
        <v>690</v>
      </c>
      <c r="HRE116" s="637" t="s">
        <v>690</v>
      </c>
      <c r="HRF116" s="637" t="s">
        <v>690</v>
      </c>
      <c r="HRG116" s="637" t="s">
        <v>690</v>
      </c>
      <c r="HRH116" s="637" t="s">
        <v>690</v>
      </c>
      <c r="HRI116" s="637" t="s">
        <v>690</v>
      </c>
      <c r="HRJ116" s="637" t="s">
        <v>690</v>
      </c>
      <c r="HRK116" s="637" t="s">
        <v>690</v>
      </c>
      <c r="HRL116" s="637" t="s">
        <v>690</v>
      </c>
      <c r="HRM116" s="637" t="s">
        <v>690</v>
      </c>
      <c r="HRN116" s="637" t="s">
        <v>690</v>
      </c>
      <c r="HRO116" s="637" t="s">
        <v>690</v>
      </c>
      <c r="HRP116" s="637" t="s">
        <v>690</v>
      </c>
      <c r="HRQ116" s="637" t="s">
        <v>690</v>
      </c>
      <c r="HRR116" s="637" t="s">
        <v>690</v>
      </c>
      <c r="HRS116" s="637" t="s">
        <v>690</v>
      </c>
      <c r="HRT116" s="637" t="s">
        <v>690</v>
      </c>
      <c r="HRU116" s="637" t="s">
        <v>690</v>
      </c>
      <c r="HRV116" s="637" t="s">
        <v>690</v>
      </c>
      <c r="HRW116" s="637" t="s">
        <v>690</v>
      </c>
      <c r="HRX116" s="637" t="s">
        <v>690</v>
      </c>
      <c r="HRY116" s="637" t="s">
        <v>690</v>
      </c>
      <c r="HRZ116" s="637" t="s">
        <v>690</v>
      </c>
      <c r="HSA116" s="637" t="s">
        <v>690</v>
      </c>
      <c r="HSB116" s="637" t="s">
        <v>690</v>
      </c>
      <c r="HSC116" s="637" t="s">
        <v>690</v>
      </c>
      <c r="HSD116" s="637" t="s">
        <v>690</v>
      </c>
      <c r="HSE116" s="637" t="s">
        <v>690</v>
      </c>
      <c r="HSF116" s="637" t="s">
        <v>690</v>
      </c>
      <c r="HSG116" s="637" t="s">
        <v>690</v>
      </c>
      <c r="HSH116" s="637" t="s">
        <v>690</v>
      </c>
      <c r="HSI116" s="637" t="s">
        <v>690</v>
      </c>
      <c r="HSJ116" s="637" t="s">
        <v>690</v>
      </c>
      <c r="HSK116" s="637" t="s">
        <v>690</v>
      </c>
      <c r="HSL116" s="637" t="s">
        <v>690</v>
      </c>
      <c r="HSM116" s="637" t="s">
        <v>690</v>
      </c>
      <c r="HSN116" s="637" t="s">
        <v>690</v>
      </c>
      <c r="HSO116" s="637" t="s">
        <v>690</v>
      </c>
      <c r="HSP116" s="637" t="s">
        <v>690</v>
      </c>
      <c r="HSQ116" s="637" t="s">
        <v>690</v>
      </c>
      <c r="HSR116" s="637" t="s">
        <v>690</v>
      </c>
      <c r="HSS116" s="637" t="s">
        <v>690</v>
      </c>
      <c r="HST116" s="637" t="s">
        <v>690</v>
      </c>
      <c r="HSU116" s="637" t="s">
        <v>690</v>
      </c>
      <c r="HSV116" s="637" t="s">
        <v>690</v>
      </c>
      <c r="HSW116" s="637" t="s">
        <v>690</v>
      </c>
      <c r="HSX116" s="637" t="s">
        <v>690</v>
      </c>
      <c r="HSY116" s="637" t="s">
        <v>690</v>
      </c>
      <c r="HSZ116" s="637" t="s">
        <v>690</v>
      </c>
      <c r="HTA116" s="637" t="s">
        <v>690</v>
      </c>
      <c r="HTB116" s="637" t="s">
        <v>690</v>
      </c>
      <c r="HTC116" s="637" t="s">
        <v>690</v>
      </c>
      <c r="HTD116" s="637" t="s">
        <v>690</v>
      </c>
      <c r="HTE116" s="637" t="s">
        <v>690</v>
      </c>
      <c r="HTF116" s="637" t="s">
        <v>690</v>
      </c>
      <c r="HTG116" s="637" t="s">
        <v>690</v>
      </c>
      <c r="HTH116" s="637" t="s">
        <v>690</v>
      </c>
      <c r="HTI116" s="637" t="s">
        <v>690</v>
      </c>
      <c r="HTJ116" s="637" t="s">
        <v>690</v>
      </c>
      <c r="HTK116" s="637" t="s">
        <v>690</v>
      </c>
      <c r="HTL116" s="637" t="s">
        <v>690</v>
      </c>
      <c r="HTM116" s="637" t="s">
        <v>690</v>
      </c>
      <c r="HTN116" s="637" t="s">
        <v>690</v>
      </c>
      <c r="HTO116" s="637" t="s">
        <v>690</v>
      </c>
      <c r="HTP116" s="637" t="s">
        <v>690</v>
      </c>
      <c r="HTQ116" s="637" t="s">
        <v>690</v>
      </c>
      <c r="HTR116" s="637" t="s">
        <v>690</v>
      </c>
      <c r="HTS116" s="637" t="s">
        <v>690</v>
      </c>
      <c r="HTT116" s="637" t="s">
        <v>690</v>
      </c>
      <c r="HTU116" s="637" t="s">
        <v>690</v>
      </c>
      <c r="HTV116" s="637" t="s">
        <v>690</v>
      </c>
      <c r="HTW116" s="637" t="s">
        <v>690</v>
      </c>
      <c r="HTX116" s="637" t="s">
        <v>690</v>
      </c>
      <c r="HTY116" s="637" t="s">
        <v>690</v>
      </c>
      <c r="HTZ116" s="637" t="s">
        <v>690</v>
      </c>
      <c r="HUA116" s="637" t="s">
        <v>690</v>
      </c>
      <c r="HUB116" s="637" t="s">
        <v>690</v>
      </c>
      <c r="HUC116" s="637" t="s">
        <v>690</v>
      </c>
      <c r="HUD116" s="637" t="s">
        <v>690</v>
      </c>
      <c r="HUE116" s="637" t="s">
        <v>690</v>
      </c>
      <c r="HUF116" s="637" t="s">
        <v>690</v>
      </c>
      <c r="HUG116" s="637" t="s">
        <v>690</v>
      </c>
      <c r="HUH116" s="637" t="s">
        <v>690</v>
      </c>
      <c r="HUI116" s="637" t="s">
        <v>690</v>
      </c>
      <c r="HUJ116" s="637" t="s">
        <v>690</v>
      </c>
      <c r="HUK116" s="637" t="s">
        <v>690</v>
      </c>
      <c r="HUL116" s="637" t="s">
        <v>690</v>
      </c>
      <c r="HUM116" s="637" t="s">
        <v>690</v>
      </c>
      <c r="HUN116" s="637" t="s">
        <v>690</v>
      </c>
      <c r="HUO116" s="637" t="s">
        <v>690</v>
      </c>
      <c r="HUP116" s="637" t="s">
        <v>690</v>
      </c>
      <c r="HUQ116" s="637" t="s">
        <v>690</v>
      </c>
      <c r="HUR116" s="637" t="s">
        <v>690</v>
      </c>
      <c r="HUS116" s="637" t="s">
        <v>690</v>
      </c>
      <c r="HUT116" s="637" t="s">
        <v>690</v>
      </c>
      <c r="HUU116" s="637" t="s">
        <v>690</v>
      </c>
      <c r="HUV116" s="637" t="s">
        <v>690</v>
      </c>
      <c r="HUW116" s="637" t="s">
        <v>690</v>
      </c>
      <c r="HUX116" s="637" t="s">
        <v>690</v>
      </c>
      <c r="HUY116" s="637" t="s">
        <v>690</v>
      </c>
      <c r="HUZ116" s="637" t="s">
        <v>690</v>
      </c>
      <c r="HVA116" s="637" t="s">
        <v>690</v>
      </c>
      <c r="HVB116" s="637" t="s">
        <v>690</v>
      </c>
      <c r="HVC116" s="637" t="s">
        <v>690</v>
      </c>
      <c r="HVD116" s="637" t="s">
        <v>690</v>
      </c>
      <c r="HVE116" s="637" t="s">
        <v>690</v>
      </c>
      <c r="HVF116" s="637" t="s">
        <v>690</v>
      </c>
      <c r="HVG116" s="637" t="s">
        <v>690</v>
      </c>
      <c r="HVH116" s="637" t="s">
        <v>690</v>
      </c>
      <c r="HVI116" s="637" t="s">
        <v>690</v>
      </c>
      <c r="HVJ116" s="637" t="s">
        <v>690</v>
      </c>
      <c r="HVK116" s="637" t="s">
        <v>690</v>
      </c>
      <c r="HVL116" s="637" t="s">
        <v>690</v>
      </c>
      <c r="HVM116" s="637" t="s">
        <v>690</v>
      </c>
      <c r="HVN116" s="637" t="s">
        <v>690</v>
      </c>
      <c r="HVO116" s="637" t="s">
        <v>690</v>
      </c>
      <c r="HVP116" s="637" t="s">
        <v>690</v>
      </c>
      <c r="HVQ116" s="637" t="s">
        <v>690</v>
      </c>
      <c r="HVR116" s="637" t="s">
        <v>690</v>
      </c>
      <c r="HVS116" s="637" t="s">
        <v>690</v>
      </c>
      <c r="HVT116" s="637" t="s">
        <v>690</v>
      </c>
      <c r="HVU116" s="637" t="s">
        <v>690</v>
      </c>
      <c r="HVV116" s="637" t="s">
        <v>690</v>
      </c>
      <c r="HVW116" s="637" t="s">
        <v>690</v>
      </c>
      <c r="HVX116" s="637" t="s">
        <v>690</v>
      </c>
      <c r="HVY116" s="637" t="s">
        <v>690</v>
      </c>
      <c r="HVZ116" s="637" t="s">
        <v>690</v>
      </c>
      <c r="HWA116" s="637" t="s">
        <v>690</v>
      </c>
      <c r="HWB116" s="637" t="s">
        <v>690</v>
      </c>
      <c r="HWC116" s="637" t="s">
        <v>690</v>
      </c>
      <c r="HWD116" s="637" t="s">
        <v>690</v>
      </c>
      <c r="HWE116" s="637" t="s">
        <v>690</v>
      </c>
      <c r="HWF116" s="637" t="s">
        <v>690</v>
      </c>
      <c r="HWG116" s="637" t="s">
        <v>690</v>
      </c>
      <c r="HWH116" s="637" t="s">
        <v>690</v>
      </c>
      <c r="HWI116" s="637" t="s">
        <v>690</v>
      </c>
      <c r="HWJ116" s="637" t="s">
        <v>690</v>
      </c>
      <c r="HWK116" s="637" t="s">
        <v>690</v>
      </c>
      <c r="HWL116" s="637" t="s">
        <v>690</v>
      </c>
      <c r="HWM116" s="637" t="s">
        <v>690</v>
      </c>
      <c r="HWN116" s="637" t="s">
        <v>690</v>
      </c>
      <c r="HWO116" s="637" t="s">
        <v>690</v>
      </c>
      <c r="HWP116" s="637" t="s">
        <v>690</v>
      </c>
      <c r="HWQ116" s="637" t="s">
        <v>690</v>
      </c>
      <c r="HWR116" s="637" t="s">
        <v>690</v>
      </c>
      <c r="HWS116" s="637" t="s">
        <v>690</v>
      </c>
      <c r="HWT116" s="637" t="s">
        <v>690</v>
      </c>
      <c r="HWU116" s="637" t="s">
        <v>690</v>
      </c>
      <c r="HWV116" s="637" t="s">
        <v>690</v>
      </c>
      <c r="HWW116" s="637" t="s">
        <v>690</v>
      </c>
      <c r="HWX116" s="637" t="s">
        <v>690</v>
      </c>
      <c r="HWY116" s="637" t="s">
        <v>690</v>
      </c>
      <c r="HWZ116" s="637" t="s">
        <v>690</v>
      </c>
      <c r="HXA116" s="637" t="s">
        <v>690</v>
      </c>
      <c r="HXB116" s="637" t="s">
        <v>690</v>
      </c>
      <c r="HXC116" s="637" t="s">
        <v>690</v>
      </c>
      <c r="HXD116" s="637" t="s">
        <v>690</v>
      </c>
      <c r="HXE116" s="637" t="s">
        <v>690</v>
      </c>
      <c r="HXF116" s="637" t="s">
        <v>690</v>
      </c>
      <c r="HXG116" s="637" t="s">
        <v>690</v>
      </c>
      <c r="HXH116" s="637" t="s">
        <v>690</v>
      </c>
      <c r="HXI116" s="637" t="s">
        <v>690</v>
      </c>
      <c r="HXJ116" s="637" t="s">
        <v>690</v>
      </c>
      <c r="HXK116" s="637" t="s">
        <v>690</v>
      </c>
      <c r="HXL116" s="637" t="s">
        <v>690</v>
      </c>
      <c r="HXM116" s="637" t="s">
        <v>690</v>
      </c>
      <c r="HXN116" s="637" t="s">
        <v>690</v>
      </c>
      <c r="HXO116" s="637" t="s">
        <v>690</v>
      </c>
      <c r="HXP116" s="637" t="s">
        <v>690</v>
      </c>
      <c r="HXQ116" s="637" t="s">
        <v>690</v>
      </c>
      <c r="HXR116" s="637" t="s">
        <v>690</v>
      </c>
      <c r="HXS116" s="637" t="s">
        <v>690</v>
      </c>
      <c r="HXT116" s="637" t="s">
        <v>690</v>
      </c>
      <c r="HXU116" s="637" t="s">
        <v>690</v>
      </c>
      <c r="HXV116" s="637" t="s">
        <v>690</v>
      </c>
      <c r="HXW116" s="637" t="s">
        <v>690</v>
      </c>
      <c r="HXX116" s="637" t="s">
        <v>690</v>
      </c>
      <c r="HXY116" s="637" t="s">
        <v>690</v>
      </c>
      <c r="HXZ116" s="637" t="s">
        <v>690</v>
      </c>
      <c r="HYA116" s="637" t="s">
        <v>690</v>
      </c>
      <c r="HYB116" s="637" t="s">
        <v>690</v>
      </c>
      <c r="HYC116" s="637" t="s">
        <v>690</v>
      </c>
      <c r="HYD116" s="637" t="s">
        <v>690</v>
      </c>
      <c r="HYE116" s="637" t="s">
        <v>690</v>
      </c>
      <c r="HYF116" s="637" t="s">
        <v>690</v>
      </c>
      <c r="HYG116" s="637" t="s">
        <v>690</v>
      </c>
      <c r="HYH116" s="637" t="s">
        <v>690</v>
      </c>
      <c r="HYI116" s="637" t="s">
        <v>690</v>
      </c>
      <c r="HYJ116" s="637" t="s">
        <v>690</v>
      </c>
      <c r="HYK116" s="637" t="s">
        <v>690</v>
      </c>
      <c r="HYL116" s="637" t="s">
        <v>690</v>
      </c>
      <c r="HYM116" s="637" t="s">
        <v>690</v>
      </c>
      <c r="HYN116" s="637" t="s">
        <v>690</v>
      </c>
      <c r="HYO116" s="637" t="s">
        <v>690</v>
      </c>
      <c r="HYP116" s="637" t="s">
        <v>690</v>
      </c>
      <c r="HYQ116" s="637" t="s">
        <v>690</v>
      </c>
      <c r="HYR116" s="637" t="s">
        <v>690</v>
      </c>
      <c r="HYS116" s="637" t="s">
        <v>690</v>
      </c>
      <c r="HYT116" s="637" t="s">
        <v>690</v>
      </c>
      <c r="HYU116" s="637" t="s">
        <v>690</v>
      </c>
      <c r="HYV116" s="637" t="s">
        <v>690</v>
      </c>
      <c r="HYW116" s="637" t="s">
        <v>690</v>
      </c>
      <c r="HYX116" s="637" t="s">
        <v>690</v>
      </c>
      <c r="HYY116" s="637" t="s">
        <v>690</v>
      </c>
      <c r="HYZ116" s="637" t="s">
        <v>690</v>
      </c>
      <c r="HZA116" s="637" t="s">
        <v>690</v>
      </c>
      <c r="HZB116" s="637" t="s">
        <v>690</v>
      </c>
      <c r="HZC116" s="637" t="s">
        <v>690</v>
      </c>
      <c r="HZD116" s="637" t="s">
        <v>690</v>
      </c>
      <c r="HZE116" s="637" t="s">
        <v>690</v>
      </c>
      <c r="HZF116" s="637" t="s">
        <v>690</v>
      </c>
      <c r="HZG116" s="637" t="s">
        <v>690</v>
      </c>
      <c r="HZH116" s="637" t="s">
        <v>690</v>
      </c>
      <c r="HZI116" s="637" t="s">
        <v>690</v>
      </c>
      <c r="HZJ116" s="637" t="s">
        <v>690</v>
      </c>
      <c r="HZK116" s="637" t="s">
        <v>690</v>
      </c>
      <c r="HZL116" s="637" t="s">
        <v>690</v>
      </c>
      <c r="HZM116" s="637" t="s">
        <v>690</v>
      </c>
      <c r="HZN116" s="637" t="s">
        <v>690</v>
      </c>
      <c r="HZO116" s="637" t="s">
        <v>690</v>
      </c>
      <c r="HZP116" s="637" t="s">
        <v>690</v>
      </c>
      <c r="HZQ116" s="637" t="s">
        <v>690</v>
      </c>
      <c r="HZR116" s="637" t="s">
        <v>690</v>
      </c>
      <c r="HZS116" s="637" t="s">
        <v>690</v>
      </c>
      <c r="HZT116" s="637" t="s">
        <v>690</v>
      </c>
      <c r="HZU116" s="637" t="s">
        <v>690</v>
      </c>
      <c r="HZV116" s="637" t="s">
        <v>690</v>
      </c>
      <c r="HZW116" s="637" t="s">
        <v>690</v>
      </c>
      <c r="HZX116" s="637" t="s">
        <v>690</v>
      </c>
      <c r="HZY116" s="637" t="s">
        <v>690</v>
      </c>
      <c r="HZZ116" s="637" t="s">
        <v>690</v>
      </c>
      <c r="IAA116" s="637" t="s">
        <v>690</v>
      </c>
      <c r="IAB116" s="637" t="s">
        <v>690</v>
      </c>
      <c r="IAC116" s="637" t="s">
        <v>690</v>
      </c>
      <c r="IAD116" s="637" t="s">
        <v>690</v>
      </c>
      <c r="IAE116" s="637" t="s">
        <v>690</v>
      </c>
      <c r="IAF116" s="637" t="s">
        <v>690</v>
      </c>
      <c r="IAG116" s="637" t="s">
        <v>690</v>
      </c>
      <c r="IAH116" s="637" t="s">
        <v>690</v>
      </c>
      <c r="IAI116" s="637" t="s">
        <v>690</v>
      </c>
      <c r="IAJ116" s="637" t="s">
        <v>690</v>
      </c>
      <c r="IAK116" s="637" t="s">
        <v>690</v>
      </c>
      <c r="IAL116" s="637" t="s">
        <v>690</v>
      </c>
      <c r="IAM116" s="637" t="s">
        <v>690</v>
      </c>
      <c r="IAN116" s="637" t="s">
        <v>690</v>
      </c>
      <c r="IAO116" s="637" t="s">
        <v>690</v>
      </c>
      <c r="IAP116" s="637" t="s">
        <v>690</v>
      </c>
      <c r="IAQ116" s="637" t="s">
        <v>690</v>
      </c>
      <c r="IAR116" s="637" t="s">
        <v>690</v>
      </c>
      <c r="IAS116" s="637" t="s">
        <v>690</v>
      </c>
      <c r="IAT116" s="637" t="s">
        <v>690</v>
      </c>
      <c r="IAU116" s="637" t="s">
        <v>690</v>
      </c>
      <c r="IAV116" s="637" t="s">
        <v>690</v>
      </c>
      <c r="IAW116" s="637" t="s">
        <v>690</v>
      </c>
      <c r="IAX116" s="637" t="s">
        <v>690</v>
      </c>
      <c r="IAY116" s="637" t="s">
        <v>690</v>
      </c>
      <c r="IAZ116" s="637" t="s">
        <v>690</v>
      </c>
      <c r="IBA116" s="637" t="s">
        <v>690</v>
      </c>
      <c r="IBB116" s="637" t="s">
        <v>690</v>
      </c>
      <c r="IBC116" s="637" t="s">
        <v>690</v>
      </c>
      <c r="IBD116" s="637" t="s">
        <v>690</v>
      </c>
      <c r="IBE116" s="637" t="s">
        <v>690</v>
      </c>
      <c r="IBF116" s="637" t="s">
        <v>690</v>
      </c>
      <c r="IBG116" s="637" t="s">
        <v>690</v>
      </c>
      <c r="IBH116" s="637" t="s">
        <v>690</v>
      </c>
      <c r="IBI116" s="637" t="s">
        <v>690</v>
      </c>
      <c r="IBJ116" s="637" t="s">
        <v>690</v>
      </c>
      <c r="IBK116" s="637" t="s">
        <v>690</v>
      </c>
      <c r="IBL116" s="637" t="s">
        <v>690</v>
      </c>
      <c r="IBM116" s="637" t="s">
        <v>690</v>
      </c>
      <c r="IBN116" s="637" t="s">
        <v>690</v>
      </c>
      <c r="IBO116" s="637" t="s">
        <v>690</v>
      </c>
      <c r="IBP116" s="637" t="s">
        <v>690</v>
      </c>
      <c r="IBQ116" s="637" t="s">
        <v>690</v>
      </c>
      <c r="IBR116" s="637" t="s">
        <v>690</v>
      </c>
      <c r="IBS116" s="637" t="s">
        <v>690</v>
      </c>
      <c r="IBT116" s="637" t="s">
        <v>690</v>
      </c>
      <c r="IBU116" s="637" t="s">
        <v>690</v>
      </c>
      <c r="IBV116" s="637" t="s">
        <v>690</v>
      </c>
      <c r="IBW116" s="637" t="s">
        <v>690</v>
      </c>
      <c r="IBX116" s="637" t="s">
        <v>690</v>
      </c>
      <c r="IBY116" s="637" t="s">
        <v>690</v>
      </c>
      <c r="IBZ116" s="637" t="s">
        <v>690</v>
      </c>
      <c r="ICA116" s="637" t="s">
        <v>690</v>
      </c>
      <c r="ICB116" s="637" t="s">
        <v>690</v>
      </c>
      <c r="ICC116" s="637" t="s">
        <v>690</v>
      </c>
      <c r="ICD116" s="637" t="s">
        <v>690</v>
      </c>
      <c r="ICE116" s="637" t="s">
        <v>690</v>
      </c>
      <c r="ICF116" s="637" t="s">
        <v>690</v>
      </c>
      <c r="ICG116" s="637" t="s">
        <v>690</v>
      </c>
      <c r="ICH116" s="637" t="s">
        <v>690</v>
      </c>
      <c r="ICI116" s="637" t="s">
        <v>690</v>
      </c>
      <c r="ICJ116" s="637" t="s">
        <v>690</v>
      </c>
      <c r="ICK116" s="637" t="s">
        <v>690</v>
      </c>
      <c r="ICL116" s="637" t="s">
        <v>690</v>
      </c>
      <c r="ICM116" s="637" t="s">
        <v>690</v>
      </c>
      <c r="ICN116" s="637" t="s">
        <v>690</v>
      </c>
      <c r="ICO116" s="637" t="s">
        <v>690</v>
      </c>
      <c r="ICP116" s="637" t="s">
        <v>690</v>
      </c>
      <c r="ICQ116" s="637" t="s">
        <v>690</v>
      </c>
      <c r="ICR116" s="637" t="s">
        <v>690</v>
      </c>
      <c r="ICS116" s="637" t="s">
        <v>690</v>
      </c>
      <c r="ICT116" s="637" t="s">
        <v>690</v>
      </c>
      <c r="ICU116" s="637" t="s">
        <v>690</v>
      </c>
      <c r="ICV116" s="637" t="s">
        <v>690</v>
      </c>
      <c r="ICW116" s="637" t="s">
        <v>690</v>
      </c>
      <c r="ICX116" s="637" t="s">
        <v>690</v>
      </c>
      <c r="ICY116" s="637" t="s">
        <v>690</v>
      </c>
      <c r="ICZ116" s="637" t="s">
        <v>690</v>
      </c>
      <c r="IDA116" s="637" t="s">
        <v>690</v>
      </c>
      <c r="IDB116" s="637" t="s">
        <v>690</v>
      </c>
      <c r="IDC116" s="637" t="s">
        <v>690</v>
      </c>
      <c r="IDD116" s="637" t="s">
        <v>690</v>
      </c>
      <c r="IDE116" s="637" t="s">
        <v>690</v>
      </c>
      <c r="IDF116" s="637" t="s">
        <v>690</v>
      </c>
      <c r="IDG116" s="637" t="s">
        <v>690</v>
      </c>
      <c r="IDH116" s="637" t="s">
        <v>690</v>
      </c>
      <c r="IDI116" s="637" t="s">
        <v>690</v>
      </c>
      <c r="IDJ116" s="637" t="s">
        <v>690</v>
      </c>
      <c r="IDK116" s="637" t="s">
        <v>690</v>
      </c>
      <c r="IDL116" s="637" t="s">
        <v>690</v>
      </c>
      <c r="IDM116" s="637" t="s">
        <v>690</v>
      </c>
      <c r="IDN116" s="637" t="s">
        <v>690</v>
      </c>
      <c r="IDO116" s="637" t="s">
        <v>690</v>
      </c>
      <c r="IDP116" s="637" t="s">
        <v>690</v>
      </c>
      <c r="IDQ116" s="637" t="s">
        <v>690</v>
      </c>
      <c r="IDR116" s="637" t="s">
        <v>690</v>
      </c>
      <c r="IDS116" s="637" t="s">
        <v>690</v>
      </c>
      <c r="IDT116" s="637" t="s">
        <v>690</v>
      </c>
      <c r="IDU116" s="637" t="s">
        <v>690</v>
      </c>
      <c r="IDV116" s="637" t="s">
        <v>690</v>
      </c>
      <c r="IDW116" s="637" t="s">
        <v>690</v>
      </c>
      <c r="IDX116" s="637" t="s">
        <v>690</v>
      </c>
      <c r="IDY116" s="637" t="s">
        <v>690</v>
      </c>
      <c r="IDZ116" s="637" t="s">
        <v>690</v>
      </c>
      <c r="IEA116" s="637" t="s">
        <v>690</v>
      </c>
      <c r="IEB116" s="637" t="s">
        <v>690</v>
      </c>
      <c r="IEC116" s="637" t="s">
        <v>690</v>
      </c>
      <c r="IED116" s="637" t="s">
        <v>690</v>
      </c>
      <c r="IEE116" s="637" t="s">
        <v>690</v>
      </c>
      <c r="IEF116" s="637" t="s">
        <v>690</v>
      </c>
      <c r="IEG116" s="637" t="s">
        <v>690</v>
      </c>
      <c r="IEH116" s="637" t="s">
        <v>690</v>
      </c>
      <c r="IEI116" s="637" t="s">
        <v>690</v>
      </c>
      <c r="IEJ116" s="637" t="s">
        <v>690</v>
      </c>
      <c r="IEK116" s="637" t="s">
        <v>690</v>
      </c>
      <c r="IEL116" s="637" t="s">
        <v>690</v>
      </c>
      <c r="IEM116" s="637" t="s">
        <v>690</v>
      </c>
      <c r="IEN116" s="637" t="s">
        <v>690</v>
      </c>
      <c r="IEO116" s="637" t="s">
        <v>690</v>
      </c>
      <c r="IEP116" s="637" t="s">
        <v>690</v>
      </c>
      <c r="IEQ116" s="637" t="s">
        <v>690</v>
      </c>
      <c r="IER116" s="637" t="s">
        <v>690</v>
      </c>
      <c r="IES116" s="637" t="s">
        <v>690</v>
      </c>
      <c r="IET116" s="637" t="s">
        <v>690</v>
      </c>
      <c r="IEU116" s="637" t="s">
        <v>690</v>
      </c>
      <c r="IEV116" s="637" t="s">
        <v>690</v>
      </c>
      <c r="IEW116" s="637" t="s">
        <v>690</v>
      </c>
      <c r="IEX116" s="637" t="s">
        <v>690</v>
      </c>
      <c r="IEY116" s="637" t="s">
        <v>690</v>
      </c>
      <c r="IEZ116" s="637" t="s">
        <v>690</v>
      </c>
      <c r="IFA116" s="637" t="s">
        <v>690</v>
      </c>
      <c r="IFB116" s="637" t="s">
        <v>690</v>
      </c>
      <c r="IFC116" s="637" t="s">
        <v>690</v>
      </c>
      <c r="IFD116" s="637" t="s">
        <v>690</v>
      </c>
      <c r="IFE116" s="637" t="s">
        <v>690</v>
      </c>
      <c r="IFF116" s="637" t="s">
        <v>690</v>
      </c>
      <c r="IFG116" s="637" t="s">
        <v>690</v>
      </c>
      <c r="IFH116" s="637" t="s">
        <v>690</v>
      </c>
      <c r="IFI116" s="637" t="s">
        <v>690</v>
      </c>
      <c r="IFJ116" s="637" t="s">
        <v>690</v>
      </c>
      <c r="IFK116" s="637" t="s">
        <v>690</v>
      </c>
      <c r="IFL116" s="637" t="s">
        <v>690</v>
      </c>
      <c r="IFM116" s="637" t="s">
        <v>690</v>
      </c>
      <c r="IFN116" s="637" t="s">
        <v>690</v>
      </c>
      <c r="IFO116" s="637" t="s">
        <v>690</v>
      </c>
      <c r="IFP116" s="637" t="s">
        <v>690</v>
      </c>
      <c r="IFQ116" s="637" t="s">
        <v>690</v>
      </c>
      <c r="IFR116" s="637" t="s">
        <v>690</v>
      </c>
      <c r="IFS116" s="637" t="s">
        <v>690</v>
      </c>
      <c r="IFT116" s="637" t="s">
        <v>690</v>
      </c>
      <c r="IFU116" s="637" t="s">
        <v>690</v>
      </c>
      <c r="IFV116" s="637" t="s">
        <v>690</v>
      </c>
      <c r="IFW116" s="637" t="s">
        <v>690</v>
      </c>
      <c r="IFX116" s="637" t="s">
        <v>690</v>
      </c>
      <c r="IFY116" s="637" t="s">
        <v>690</v>
      </c>
      <c r="IFZ116" s="637" t="s">
        <v>690</v>
      </c>
      <c r="IGA116" s="637" t="s">
        <v>690</v>
      </c>
      <c r="IGB116" s="637" t="s">
        <v>690</v>
      </c>
      <c r="IGC116" s="637" t="s">
        <v>690</v>
      </c>
      <c r="IGD116" s="637" t="s">
        <v>690</v>
      </c>
      <c r="IGE116" s="637" t="s">
        <v>690</v>
      </c>
      <c r="IGF116" s="637" t="s">
        <v>690</v>
      </c>
      <c r="IGG116" s="637" t="s">
        <v>690</v>
      </c>
      <c r="IGH116" s="637" t="s">
        <v>690</v>
      </c>
      <c r="IGI116" s="637" t="s">
        <v>690</v>
      </c>
      <c r="IGJ116" s="637" t="s">
        <v>690</v>
      </c>
      <c r="IGK116" s="637" t="s">
        <v>690</v>
      </c>
      <c r="IGL116" s="637" t="s">
        <v>690</v>
      </c>
      <c r="IGM116" s="637" t="s">
        <v>690</v>
      </c>
      <c r="IGN116" s="637" t="s">
        <v>690</v>
      </c>
      <c r="IGO116" s="637" t="s">
        <v>690</v>
      </c>
      <c r="IGP116" s="637" t="s">
        <v>690</v>
      </c>
      <c r="IGQ116" s="637" t="s">
        <v>690</v>
      </c>
      <c r="IGR116" s="637" t="s">
        <v>690</v>
      </c>
      <c r="IGS116" s="637" t="s">
        <v>690</v>
      </c>
      <c r="IGT116" s="637" t="s">
        <v>690</v>
      </c>
      <c r="IGU116" s="637" t="s">
        <v>690</v>
      </c>
      <c r="IGV116" s="637" t="s">
        <v>690</v>
      </c>
      <c r="IGW116" s="637" t="s">
        <v>690</v>
      </c>
      <c r="IGX116" s="637" t="s">
        <v>690</v>
      </c>
      <c r="IGY116" s="637" t="s">
        <v>690</v>
      </c>
      <c r="IGZ116" s="637" t="s">
        <v>690</v>
      </c>
      <c r="IHA116" s="637" t="s">
        <v>690</v>
      </c>
      <c r="IHB116" s="637" t="s">
        <v>690</v>
      </c>
      <c r="IHC116" s="637" t="s">
        <v>690</v>
      </c>
      <c r="IHD116" s="637" t="s">
        <v>690</v>
      </c>
      <c r="IHE116" s="637" t="s">
        <v>690</v>
      </c>
      <c r="IHF116" s="637" t="s">
        <v>690</v>
      </c>
      <c r="IHG116" s="637" t="s">
        <v>690</v>
      </c>
      <c r="IHH116" s="637" t="s">
        <v>690</v>
      </c>
      <c r="IHI116" s="637" t="s">
        <v>690</v>
      </c>
      <c r="IHJ116" s="637" t="s">
        <v>690</v>
      </c>
      <c r="IHK116" s="637" t="s">
        <v>690</v>
      </c>
      <c r="IHL116" s="637" t="s">
        <v>690</v>
      </c>
      <c r="IHM116" s="637" t="s">
        <v>690</v>
      </c>
      <c r="IHN116" s="637" t="s">
        <v>690</v>
      </c>
      <c r="IHO116" s="637" t="s">
        <v>690</v>
      </c>
      <c r="IHP116" s="637" t="s">
        <v>690</v>
      </c>
      <c r="IHQ116" s="637" t="s">
        <v>690</v>
      </c>
      <c r="IHR116" s="637" t="s">
        <v>690</v>
      </c>
      <c r="IHS116" s="637" t="s">
        <v>690</v>
      </c>
      <c r="IHT116" s="637" t="s">
        <v>690</v>
      </c>
      <c r="IHU116" s="637" t="s">
        <v>690</v>
      </c>
      <c r="IHV116" s="637" t="s">
        <v>690</v>
      </c>
      <c r="IHW116" s="637" t="s">
        <v>690</v>
      </c>
      <c r="IHX116" s="637" t="s">
        <v>690</v>
      </c>
      <c r="IHY116" s="637" t="s">
        <v>690</v>
      </c>
      <c r="IHZ116" s="637" t="s">
        <v>690</v>
      </c>
      <c r="IIA116" s="637" t="s">
        <v>690</v>
      </c>
      <c r="IIB116" s="637" t="s">
        <v>690</v>
      </c>
      <c r="IIC116" s="637" t="s">
        <v>690</v>
      </c>
      <c r="IID116" s="637" t="s">
        <v>690</v>
      </c>
      <c r="IIE116" s="637" t="s">
        <v>690</v>
      </c>
      <c r="IIF116" s="637" t="s">
        <v>690</v>
      </c>
      <c r="IIG116" s="637" t="s">
        <v>690</v>
      </c>
      <c r="IIH116" s="637" t="s">
        <v>690</v>
      </c>
      <c r="III116" s="637" t="s">
        <v>690</v>
      </c>
      <c r="IIJ116" s="637" t="s">
        <v>690</v>
      </c>
      <c r="IIK116" s="637" t="s">
        <v>690</v>
      </c>
      <c r="IIL116" s="637" t="s">
        <v>690</v>
      </c>
      <c r="IIM116" s="637" t="s">
        <v>690</v>
      </c>
      <c r="IIN116" s="637" t="s">
        <v>690</v>
      </c>
      <c r="IIO116" s="637" t="s">
        <v>690</v>
      </c>
      <c r="IIP116" s="637" t="s">
        <v>690</v>
      </c>
      <c r="IIQ116" s="637" t="s">
        <v>690</v>
      </c>
      <c r="IIR116" s="637" t="s">
        <v>690</v>
      </c>
      <c r="IIS116" s="637" t="s">
        <v>690</v>
      </c>
      <c r="IIT116" s="637" t="s">
        <v>690</v>
      </c>
      <c r="IIU116" s="637" t="s">
        <v>690</v>
      </c>
      <c r="IIV116" s="637" t="s">
        <v>690</v>
      </c>
      <c r="IIW116" s="637" t="s">
        <v>690</v>
      </c>
      <c r="IIX116" s="637" t="s">
        <v>690</v>
      </c>
      <c r="IIY116" s="637" t="s">
        <v>690</v>
      </c>
      <c r="IIZ116" s="637" t="s">
        <v>690</v>
      </c>
      <c r="IJA116" s="637" t="s">
        <v>690</v>
      </c>
      <c r="IJB116" s="637" t="s">
        <v>690</v>
      </c>
      <c r="IJC116" s="637" t="s">
        <v>690</v>
      </c>
      <c r="IJD116" s="637" t="s">
        <v>690</v>
      </c>
      <c r="IJE116" s="637" t="s">
        <v>690</v>
      </c>
      <c r="IJF116" s="637" t="s">
        <v>690</v>
      </c>
      <c r="IJG116" s="637" t="s">
        <v>690</v>
      </c>
      <c r="IJH116" s="637" t="s">
        <v>690</v>
      </c>
      <c r="IJI116" s="637" t="s">
        <v>690</v>
      </c>
      <c r="IJJ116" s="637" t="s">
        <v>690</v>
      </c>
      <c r="IJK116" s="637" t="s">
        <v>690</v>
      </c>
      <c r="IJL116" s="637" t="s">
        <v>690</v>
      </c>
      <c r="IJM116" s="637" t="s">
        <v>690</v>
      </c>
      <c r="IJN116" s="637" t="s">
        <v>690</v>
      </c>
      <c r="IJO116" s="637" t="s">
        <v>690</v>
      </c>
      <c r="IJP116" s="637" t="s">
        <v>690</v>
      </c>
      <c r="IJQ116" s="637" t="s">
        <v>690</v>
      </c>
      <c r="IJR116" s="637" t="s">
        <v>690</v>
      </c>
      <c r="IJS116" s="637" t="s">
        <v>690</v>
      </c>
      <c r="IJT116" s="637" t="s">
        <v>690</v>
      </c>
      <c r="IJU116" s="637" t="s">
        <v>690</v>
      </c>
      <c r="IJV116" s="637" t="s">
        <v>690</v>
      </c>
      <c r="IJW116" s="637" t="s">
        <v>690</v>
      </c>
      <c r="IJX116" s="637" t="s">
        <v>690</v>
      </c>
      <c r="IJY116" s="637" t="s">
        <v>690</v>
      </c>
      <c r="IJZ116" s="637" t="s">
        <v>690</v>
      </c>
      <c r="IKA116" s="637" t="s">
        <v>690</v>
      </c>
      <c r="IKB116" s="637" t="s">
        <v>690</v>
      </c>
      <c r="IKC116" s="637" t="s">
        <v>690</v>
      </c>
      <c r="IKD116" s="637" t="s">
        <v>690</v>
      </c>
      <c r="IKE116" s="637" t="s">
        <v>690</v>
      </c>
      <c r="IKF116" s="637" t="s">
        <v>690</v>
      </c>
      <c r="IKG116" s="637" t="s">
        <v>690</v>
      </c>
      <c r="IKH116" s="637" t="s">
        <v>690</v>
      </c>
      <c r="IKI116" s="637" t="s">
        <v>690</v>
      </c>
      <c r="IKJ116" s="637" t="s">
        <v>690</v>
      </c>
      <c r="IKK116" s="637" t="s">
        <v>690</v>
      </c>
      <c r="IKL116" s="637" t="s">
        <v>690</v>
      </c>
      <c r="IKM116" s="637" t="s">
        <v>690</v>
      </c>
      <c r="IKN116" s="637" t="s">
        <v>690</v>
      </c>
      <c r="IKO116" s="637" t="s">
        <v>690</v>
      </c>
      <c r="IKP116" s="637" t="s">
        <v>690</v>
      </c>
      <c r="IKQ116" s="637" t="s">
        <v>690</v>
      </c>
      <c r="IKR116" s="637" t="s">
        <v>690</v>
      </c>
      <c r="IKS116" s="637" t="s">
        <v>690</v>
      </c>
      <c r="IKT116" s="637" t="s">
        <v>690</v>
      </c>
      <c r="IKU116" s="637" t="s">
        <v>690</v>
      </c>
      <c r="IKV116" s="637" t="s">
        <v>690</v>
      </c>
      <c r="IKW116" s="637" t="s">
        <v>690</v>
      </c>
      <c r="IKX116" s="637" t="s">
        <v>690</v>
      </c>
      <c r="IKY116" s="637" t="s">
        <v>690</v>
      </c>
      <c r="IKZ116" s="637" t="s">
        <v>690</v>
      </c>
      <c r="ILA116" s="637" t="s">
        <v>690</v>
      </c>
      <c r="ILB116" s="637" t="s">
        <v>690</v>
      </c>
      <c r="ILC116" s="637" t="s">
        <v>690</v>
      </c>
      <c r="ILD116" s="637" t="s">
        <v>690</v>
      </c>
      <c r="ILE116" s="637" t="s">
        <v>690</v>
      </c>
      <c r="ILF116" s="637" t="s">
        <v>690</v>
      </c>
      <c r="ILG116" s="637" t="s">
        <v>690</v>
      </c>
      <c r="ILH116" s="637" t="s">
        <v>690</v>
      </c>
      <c r="ILI116" s="637" t="s">
        <v>690</v>
      </c>
      <c r="ILJ116" s="637" t="s">
        <v>690</v>
      </c>
      <c r="ILK116" s="637" t="s">
        <v>690</v>
      </c>
      <c r="ILL116" s="637" t="s">
        <v>690</v>
      </c>
      <c r="ILM116" s="637" t="s">
        <v>690</v>
      </c>
      <c r="ILN116" s="637" t="s">
        <v>690</v>
      </c>
      <c r="ILO116" s="637" t="s">
        <v>690</v>
      </c>
      <c r="ILP116" s="637" t="s">
        <v>690</v>
      </c>
      <c r="ILQ116" s="637" t="s">
        <v>690</v>
      </c>
      <c r="ILR116" s="637" t="s">
        <v>690</v>
      </c>
      <c r="ILS116" s="637" t="s">
        <v>690</v>
      </c>
      <c r="ILT116" s="637" t="s">
        <v>690</v>
      </c>
      <c r="ILU116" s="637" t="s">
        <v>690</v>
      </c>
      <c r="ILV116" s="637" t="s">
        <v>690</v>
      </c>
      <c r="ILW116" s="637" t="s">
        <v>690</v>
      </c>
      <c r="ILX116" s="637" t="s">
        <v>690</v>
      </c>
      <c r="ILY116" s="637" t="s">
        <v>690</v>
      </c>
      <c r="ILZ116" s="637" t="s">
        <v>690</v>
      </c>
      <c r="IMA116" s="637" t="s">
        <v>690</v>
      </c>
      <c r="IMB116" s="637" t="s">
        <v>690</v>
      </c>
      <c r="IMC116" s="637" t="s">
        <v>690</v>
      </c>
      <c r="IMD116" s="637" t="s">
        <v>690</v>
      </c>
      <c r="IME116" s="637" t="s">
        <v>690</v>
      </c>
      <c r="IMF116" s="637" t="s">
        <v>690</v>
      </c>
      <c r="IMG116" s="637" t="s">
        <v>690</v>
      </c>
      <c r="IMH116" s="637" t="s">
        <v>690</v>
      </c>
      <c r="IMI116" s="637" t="s">
        <v>690</v>
      </c>
      <c r="IMJ116" s="637" t="s">
        <v>690</v>
      </c>
      <c r="IMK116" s="637" t="s">
        <v>690</v>
      </c>
      <c r="IML116" s="637" t="s">
        <v>690</v>
      </c>
      <c r="IMM116" s="637" t="s">
        <v>690</v>
      </c>
      <c r="IMN116" s="637" t="s">
        <v>690</v>
      </c>
      <c r="IMO116" s="637" t="s">
        <v>690</v>
      </c>
      <c r="IMP116" s="637" t="s">
        <v>690</v>
      </c>
      <c r="IMQ116" s="637" t="s">
        <v>690</v>
      </c>
      <c r="IMR116" s="637" t="s">
        <v>690</v>
      </c>
      <c r="IMS116" s="637" t="s">
        <v>690</v>
      </c>
      <c r="IMT116" s="637" t="s">
        <v>690</v>
      </c>
      <c r="IMU116" s="637" t="s">
        <v>690</v>
      </c>
      <c r="IMV116" s="637" t="s">
        <v>690</v>
      </c>
      <c r="IMW116" s="637" t="s">
        <v>690</v>
      </c>
      <c r="IMX116" s="637" t="s">
        <v>690</v>
      </c>
      <c r="IMY116" s="637" t="s">
        <v>690</v>
      </c>
      <c r="IMZ116" s="637" t="s">
        <v>690</v>
      </c>
      <c r="INA116" s="637" t="s">
        <v>690</v>
      </c>
      <c r="INB116" s="637" t="s">
        <v>690</v>
      </c>
      <c r="INC116" s="637" t="s">
        <v>690</v>
      </c>
      <c r="IND116" s="637" t="s">
        <v>690</v>
      </c>
      <c r="INE116" s="637" t="s">
        <v>690</v>
      </c>
      <c r="INF116" s="637" t="s">
        <v>690</v>
      </c>
      <c r="ING116" s="637" t="s">
        <v>690</v>
      </c>
      <c r="INH116" s="637" t="s">
        <v>690</v>
      </c>
      <c r="INI116" s="637" t="s">
        <v>690</v>
      </c>
      <c r="INJ116" s="637" t="s">
        <v>690</v>
      </c>
      <c r="INK116" s="637" t="s">
        <v>690</v>
      </c>
      <c r="INL116" s="637" t="s">
        <v>690</v>
      </c>
      <c r="INM116" s="637" t="s">
        <v>690</v>
      </c>
      <c r="INN116" s="637" t="s">
        <v>690</v>
      </c>
      <c r="INO116" s="637" t="s">
        <v>690</v>
      </c>
      <c r="INP116" s="637" t="s">
        <v>690</v>
      </c>
      <c r="INQ116" s="637" t="s">
        <v>690</v>
      </c>
      <c r="INR116" s="637" t="s">
        <v>690</v>
      </c>
      <c r="INS116" s="637" t="s">
        <v>690</v>
      </c>
      <c r="INT116" s="637" t="s">
        <v>690</v>
      </c>
      <c r="INU116" s="637" t="s">
        <v>690</v>
      </c>
      <c r="INV116" s="637" t="s">
        <v>690</v>
      </c>
      <c r="INW116" s="637" t="s">
        <v>690</v>
      </c>
      <c r="INX116" s="637" t="s">
        <v>690</v>
      </c>
      <c r="INY116" s="637" t="s">
        <v>690</v>
      </c>
      <c r="INZ116" s="637" t="s">
        <v>690</v>
      </c>
      <c r="IOA116" s="637" t="s">
        <v>690</v>
      </c>
      <c r="IOB116" s="637" t="s">
        <v>690</v>
      </c>
      <c r="IOC116" s="637" t="s">
        <v>690</v>
      </c>
      <c r="IOD116" s="637" t="s">
        <v>690</v>
      </c>
      <c r="IOE116" s="637" t="s">
        <v>690</v>
      </c>
      <c r="IOF116" s="637" t="s">
        <v>690</v>
      </c>
      <c r="IOG116" s="637" t="s">
        <v>690</v>
      </c>
      <c r="IOH116" s="637" t="s">
        <v>690</v>
      </c>
      <c r="IOI116" s="637" t="s">
        <v>690</v>
      </c>
      <c r="IOJ116" s="637" t="s">
        <v>690</v>
      </c>
      <c r="IOK116" s="637" t="s">
        <v>690</v>
      </c>
      <c r="IOL116" s="637" t="s">
        <v>690</v>
      </c>
      <c r="IOM116" s="637" t="s">
        <v>690</v>
      </c>
      <c r="ION116" s="637" t="s">
        <v>690</v>
      </c>
      <c r="IOO116" s="637" t="s">
        <v>690</v>
      </c>
      <c r="IOP116" s="637" t="s">
        <v>690</v>
      </c>
      <c r="IOQ116" s="637" t="s">
        <v>690</v>
      </c>
      <c r="IOR116" s="637" t="s">
        <v>690</v>
      </c>
      <c r="IOS116" s="637" t="s">
        <v>690</v>
      </c>
      <c r="IOT116" s="637" t="s">
        <v>690</v>
      </c>
      <c r="IOU116" s="637" t="s">
        <v>690</v>
      </c>
      <c r="IOV116" s="637" t="s">
        <v>690</v>
      </c>
      <c r="IOW116" s="637" t="s">
        <v>690</v>
      </c>
      <c r="IOX116" s="637" t="s">
        <v>690</v>
      </c>
      <c r="IOY116" s="637" t="s">
        <v>690</v>
      </c>
      <c r="IOZ116" s="637" t="s">
        <v>690</v>
      </c>
      <c r="IPA116" s="637" t="s">
        <v>690</v>
      </c>
      <c r="IPB116" s="637" t="s">
        <v>690</v>
      </c>
      <c r="IPC116" s="637" t="s">
        <v>690</v>
      </c>
      <c r="IPD116" s="637" t="s">
        <v>690</v>
      </c>
      <c r="IPE116" s="637" t="s">
        <v>690</v>
      </c>
      <c r="IPF116" s="637" t="s">
        <v>690</v>
      </c>
      <c r="IPG116" s="637" t="s">
        <v>690</v>
      </c>
      <c r="IPH116" s="637" t="s">
        <v>690</v>
      </c>
      <c r="IPI116" s="637" t="s">
        <v>690</v>
      </c>
      <c r="IPJ116" s="637" t="s">
        <v>690</v>
      </c>
      <c r="IPK116" s="637" t="s">
        <v>690</v>
      </c>
      <c r="IPL116" s="637" t="s">
        <v>690</v>
      </c>
      <c r="IPM116" s="637" t="s">
        <v>690</v>
      </c>
      <c r="IPN116" s="637" t="s">
        <v>690</v>
      </c>
      <c r="IPO116" s="637" t="s">
        <v>690</v>
      </c>
      <c r="IPP116" s="637" t="s">
        <v>690</v>
      </c>
      <c r="IPQ116" s="637" t="s">
        <v>690</v>
      </c>
      <c r="IPR116" s="637" t="s">
        <v>690</v>
      </c>
      <c r="IPS116" s="637" t="s">
        <v>690</v>
      </c>
      <c r="IPT116" s="637" t="s">
        <v>690</v>
      </c>
      <c r="IPU116" s="637" t="s">
        <v>690</v>
      </c>
      <c r="IPV116" s="637" t="s">
        <v>690</v>
      </c>
      <c r="IPW116" s="637" t="s">
        <v>690</v>
      </c>
      <c r="IPX116" s="637" t="s">
        <v>690</v>
      </c>
      <c r="IPY116" s="637" t="s">
        <v>690</v>
      </c>
      <c r="IPZ116" s="637" t="s">
        <v>690</v>
      </c>
      <c r="IQA116" s="637" t="s">
        <v>690</v>
      </c>
      <c r="IQB116" s="637" t="s">
        <v>690</v>
      </c>
      <c r="IQC116" s="637" t="s">
        <v>690</v>
      </c>
      <c r="IQD116" s="637" t="s">
        <v>690</v>
      </c>
      <c r="IQE116" s="637" t="s">
        <v>690</v>
      </c>
      <c r="IQF116" s="637" t="s">
        <v>690</v>
      </c>
      <c r="IQG116" s="637" t="s">
        <v>690</v>
      </c>
      <c r="IQH116" s="637" t="s">
        <v>690</v>
      </c>
      <c r="IQI116" s="637" t="s">
        <v>690</v>
      </c>
      <c r="IQJ116" s="637" t="s">
        <v>690</v>
      </c>
      <c r="IQK116" s="637" t="s">
        <v>690</v>
      </c>
      <c r="IQL116" s="637" t="s">
        <v>690</v>
      </c>
      <c r="IQM116" s="637" t="s">
        <v>690</v>
      </c>
      <c r="IQN116" s="637" t="s">
        <v>690</v>
      </c>
      <c r="IQO116" s="637" t="s">
        <v>690</v>
      </c>
      <c r="IQP116" s="637" t="s">
        <v>690</v>
      </c>
      <c r="IQQ116" s="637" t="s">
        <v>690</v>
      </c>
      <c r="IQR116" s="637" t="s">
        <v>690</v>
      </c>
      <c r="IQS116" s="637" t="s">
        <v>690</v>
      </c>
      <c r="IQT116" s="637" t="s">
        <v>690</v>
      </c>
      <c r="IQU116" s="637" t="s">
        <v>690</v>
      </c>
      <c r="IQV116" s="637" t="s">
        <v>690</v>
      </c>
      <c r="IQW116" s="637" t="s">
        <v>690</v>
      </c>
      <c r="IQX116" s="637" t="s">
        <v>690</v>
      </c>
      <c r="IQY116" s="637" t="s">
        <v>690</v>
      </c>
      <c r="IQZ116" s="637" t="s">
        <v>690</v>
      </c>
      <c r="IRA116" s="637" t="s">
        <v>690</v>
      </c>
      <c r="IRB116" s="637" t="s">
        <v>690</v>
      </c>
      <c r="IRC116" s="637" t="s">
        <v>690</v>
      </c>
      <c r="IRD116" s="637" t="s">
        <v>690</v>
      </c>
      <c r="IRE116" s="637" t="s">
        <v>690</v>
      </c>
      <c r="IRF116" s="637" t="s">
        <v>690</v>
      </c>
      <c r="IRG116" s="637" t="s">
        <v>690</v>
      </c>
      <c r="IRH116" s="637" t="s">
        <v>690</v>
      </c>
      <c r="IRI116" s="637" t="s">
        <v>690</v>
      </c>
      <c r="IRJ116" s="637" t="s">
        <v>690</v>
      </c>
      <c r="IRK116" s="637" t="s">
        <v>690</v>
      </c>
      <c r="IRL116" s="637" t="s">
        <v>690</v>
      </c>
      <c r="IRM116" s="637" t="s">
        <v>690</v>
      </c>
      <c r="IRN116" s="637" t="s">
        <v>690</v>
      </c>
      <c r="IRO116" s="637" t="s">
        <v>690</v>
      </c>
      <c r="IRP116" s="637" t="s">
        <v>690</v>
      </c>
      <c r="IRQ116" s="637" t="s">
        <v>690</v>
      </c>
      <c r="IRR116" s="637" t="s">
        <v>690</v>
      </c>
      <c r="IRS116" s="637" t="s">
        <v>690</v>
      </c>
      <c r="IRT116" s="637" t="s">
        <v>690</v>
      </c>
      <c r="IRU116" s="637" t="s">
        <v>690</v>
      </c>
      <c r="IRV116" s="637" t="s">
        <v>690</v>
      </c>
      <c r="IRW116" s="637" t="s">
        <v>690</v>
      </c>
      <c r="IRX116" s="637" t="s">
        <v>690</v>
      </c>
      <c r="IRY116" s="637" t="s">
        <v>690</v>
      </c>
      <c r="IRZ116" s="637" t="s">
        <v>690</v>
      </c>
      <c r="ISA116" s="637" t="s">
        <v>690</v>
      </c>
      <c r="ISB116" s="637" t="s">
        <v>690</v>
      </c>
      <c r="ISC116" s="637" t="s">
        <v>690</v>
      </c>
      <c r="ISD116" s="637" t="s">
        <v>690</v>
      </c>
      <c r="ISE116" s="637" t="s">
        <v>690</v>
      </c>
      <c r="ISF116" s="637" t="s">
        <v>690</v>
      </c>
      <c r="ISG116" s="637" t="s">
        <v>690</v>
      </c>
      <c r="ISH116" s="637" t="s">
        <v>690</v>
      </c>
      <c r="ISI116" s="637" t="s">
        <v>690</v>
      </c>
      <c r="ISJ116" s="637" t="s">
        <v>690</v>
      </c>
      <c r="ISK116" s="637" t="s">
        <v>690</v>
      </c>
      <c r="ISL116" s="637" t="s">
        <v>690</v>
      </c>
      <c r="ISM116" s="637" t="s">
        <v>690</v>
      </c>
      <c r="ISN116" s="637" t="s">
        <v>690</v>
      </c>
      <c r="ISO116" s="637" t="s">
        <v>690</v>
      </c>
      <c r="ISP116" s="637" t="s">
        <v>690</v>
      </c>
      <c r="ISQ116" s="637" t="s">
        <v>690</v>
      </c>
      <c r="ISR116" s="637" t="s">
        <v>690</v>
      </c>
      <c r="ISS116" s="637" t="s">
        <v>690</v>
      </c>
      <c r="IST116" s="637" t="s">
        <v>690</v>
      </c>
      <c r="ISU116" s="637" t="s">
        <v>690</v>
      </c>
      <c r="ISV116" s="637" t="s">
        <v>690</v>
      </c>
      <c r="ISW116" s="637" t="s">
        <v>690</v>
      </c>
      <c r="ISX116" s="637" t="s">
        <v>690</v>
      </c>
      <c r="ISY116" s="637" t="s">
        <v>690</v>
      </c>
      <c r="ISZ116" s="637" t="s">
        <v>690</v>
      </c>
      <c r="ITA116" s="637" t="s">
        <v>690</v>
      </c>
      <c r="ITB116" s="637" t="s">
        <v>690</v>
      </c>
      <c r="ITC116" s="637" t="s">
        <v>690</v>
      </c>
      <c r="ITD116" s="637" t="s">
        <v>690</v>
      </c>
      <c r="ITE116" s="637" t="s">
        <v>690</v>
      </c>
      <c r="ITF116" s="637" t="s">
        <v>690</v>
      </c>
      <c r="ITG116" s="637" t="s">
        <v>690</v>
      </c>
      <c r="ITH116" s="637" t="s">
        <v>690</v>
      </c>
      <c r="ITI116" s="637" t="s">
        <v>690</v>
      </c>
      <c r="ITJ116" s="637" t="s">
        <v>690</v>
      </c>
      <c r="ITK116" s="637" t="s">
        <v>690</v>
      </c>
      <c r="ITL116" s="637" t="s">
        <v>690</v>
      </c>
      <c r="ITM116" s="637" t="s">
        <v>690</v>
      </c>
      <c r="ITN116" s="637" t="s">
        <v>690</v>
      </c>
      <c r="ITO116" s="637" t="s">
        <v>690</v>
      </c>
      <c r="ITP116" s="637" t="s">
        <v>690</v>
      </c>
      <c r="ITQ116" s="637" t="s">
        <v>690</v>
      </c>
      <c r="ITR116" s="637" t="s">
        <v>690</v>
      </c>
      <c r="ITS116" s="637" t="s">
        <v>690</v>
      </c>
      <c r="ITT116" s="637" t="s">
        <v>690</v>
      </c>
      <c r="ITU116" s="637" t="s">
        <v>690</v>
      </c>
      <c r="ITV116" s="637" t="s">
        <v>690</v>
      </c>
      <c r="ITW116" s="637" t="s">
        <v>690</v>
      </c>
      <c r="ITX116" s="637" t="s">
        <v>690</v>
      </c>
      <c r="ITY116" s="637" t="s">
        <v>690</v>
      </c>
      <c r="ITZ116" s="637" t="s">
        <v>690</v>
      </c>
      <c r="IUA116" s="637" t="s">
        <v>690</v>
      </c>
      <c r="IUB116" s="637" t="s">
        <v>690</v>
      </c>
      <c r="IUC116" s="637" t="s">
        <v>690</v>
      </c>
      <c r="IUD116" s="637" t="s">
        <v>690</v>
      </c>
      <c r="IUE116" s="637" t="s">
        <v>690</v>
      </c>
      <c r="IUF116" s="637" t="s">
        <v>690</v>
      </c>
      <c r="IUG116" s="637" t="s">
        <v>690</v>
      </c>
      <c r="IUH116" s="637" t="s">
        <v>690</v>
      </c>
      <c r="IUI116" s="637" t="s">
        <v>690</v>
      </c>
      <c r="IUJ116" s="637" t="s">
        <v>690</v>
      </c>
      <c r="IUK116" s="637" t="s">
        <v>690</v>
      </c>
      <c r="IUL116" s="637" t="s">
        <v>690</v>
      </c>
      <c r="IUM116" s="637" t="s">
        <v>690</v>
      </c>
      <c r="IUN116" s="637" t="s">
        <v>690</v>
      </c>
      <c r="IUO116" s="637" t="s">
        <v>690</v>
      </c>
      <c r="IUP116" s="637" t="s">
        <v>690</v>
      </c>
      <c r="IUQ116" s="637" t="s">
        <v>690</v>
      </c>
      <c r="IUR116" s="637" t="s">
        <v>690</v>
      </c>
      <c r="IUS116" s="637" t="s">
        <v>690</v>
      </c>
      <c r="IUT116" s="637" t="s">
        <v>690</v>
      </c>
      <c r="IUU116" s="637" t="s">
        <v>690</v>
      </c>
      <c r="IUV116" s="637" t="s">
        <v>690</v>
      </c>
      <c r="IUW116" s="637" t="s">
        <v>690</v>
      </c>
      <c r="IUX116" s="637" t="s">
        <v>690</v>
      </c>
      <c r="IUY116" s="637" t="s">
        <v>690</v>
      </c>
      <c r="IUZ116" s="637" t="s">
        <v>690</v>
      </c>
      <c r="IVA116" s="637" t="s">
        <v>690</v>
      </c>
      <c r="IVB116" s="637" t="s">
        <v>690</v>
      </c>
      <c r="IVC116" s="637" t="s">
        <v>690</v>
      </c>
      <c r="IVD116" s="637" t="s">
        <v>690</v>
      </c>
      <c r="IVE116" s="637" t="s">
        <v>690</v>
      </c>
      <c r="IVF116" s="637" t="s">
        <v>690</v>
      </c>
      <c r="IVG116" s="637" t="s">
        <v>690</v>
      </c>
      <c r="IVH116" s="637" t="s">
        <v>690</v>
      </c>
      <c r="IVI116" s="637" t="s">
        <v>690</v>
      </c>
      <c r="IVJ116" s="637" t="s">
        <v>690</v>
      </c>
      <c r="IVK116" s="637" t="s">
        <v>690</v>
      </c>
      <c r="IVL116" s="637" t="s">
        <v>690</v>
      </c>
      <c r="IVM116" s="637" t="s">
        <v>690</v>
      </c>
      <c r="IVN116" s="637" t="s">
        <v>690</v>
      </c>
      <c r="IVO116" s="637" t="s">
        <v>690</v>
      </c>
      <c r="IVP116" s="637" t="s">
        <v>690</v>
      </c>
      <c r="IVQ116" s="637" t="s">
        <v>690</v>
      </c>
      <c r="IVR116" s="637" t="s">
        <v>690</v>
      </c>
      <c r="IVS116" s="637" t="s">
        <v>690</v>
      </c>
      <c r="IVT116" s="637" t="s">
        <v>690</v>
      </c>
      <c r="IVU116" s="637" t="s">
        <v>690</v>
      </c>
      <c r="IVV116" s="637" t="s">
        <v>690</v>
      </c>
      <c r="IVW116" s="637" t="s">
        <v>690</v>
      </c>
      <c r="IVX116" s="637" t="s">
        <v>690</v>
      </c>
      <c r="IVY116" s="637" t="s">
        <v>690</v>
      </c>
      <c r="IVZ116" s="637" t="s">
        <v>690</v>
      </c>
      <c r="IWA116" s="637" t="s">
        <v>690</v>
      </c>
      <c r="IWB116" s="637" t="s">
        <v>690</v>
      </c>
      <c r="IWC116" s="637" t="s">
        <v>690</v>
      </c>
      <c r="IWD116" s="637" t="s">
        <v>690</v>
      </c>
      <c r="IWE116" s="637" t="s">
        <v>690</v>
      </c>
      <c r="IWF116" s="637" t="s">
        <v>690</v>
      </c>
      <c r="IWG116" s="637" t="s">
        <v>690</v>
      </c>
      <c r="IWH116" s="637" t="s">
        <v>690</v>
      </c>
      <c r="IWI116" s="637" t="s">
        <v>690</v>
      </c>
      <c r="IWJ116" s="637" t="s">
        <v>690</v>
      </c>
      <c r="IWK116" s="637" t="s">
        <v>690</v>
      </c>
      <c r="IWL116" s="637" t="s">
        <v>690</v>
      </c>
      <c r="IWM116" s="637" t="s">
        <v>690</v>
      </c>
      <c r="IWN116" s="637" t="s">
        <v>690</v>
      </c>
      <c r="IWO116" s="637" t="s">
        <v>690</v>
      </c>
      <c r="IWP116" s="637" t="s">
        <v>690</v>
      </c>
      <c r="IWQ116" s="637" t="s">
        <v>690</v>
      </c>
      <c r="IWR116" s="637" t="s">
        <v>690</v>
      </c>
      <c r="IWS116" s="637" t="s">
        <v>690</v>
      </c>
      <c r="IWT116" s="637" t="s">
        <v>690</v>
      </c>
      <c r="IWU116" s="637" t="s">
        <v>690</v>
      </c>
      <c r="IWV116" s="637" t="s">
        <v>690</v>
      </c>
      <c r="IWW116" s="637" t="s">
        <v>690</v>
      </c>
      <c r="IWX116" s="637" t="s">
        <v>690</v>
      </c>
      <c r="IWY116" s="637" t="s">
        <v>690</v>
      </c>
      <c r="IWZ116" s="637" t="s">
        <v>690</v>
      </c>
      <c r="IXA116" s="637" t="s">
        <v>690</v>
      </c>
      <c r="IXB116" s="637" t="s">
        <v>690</v>
      </c>
      <c r="IXC116" s="637" t="s">
        <v>690</v>
      </c>
      <c r="IXD116" s="637" t="s">
        <v>690</v>
      </c>
      <c r="IXE116" s="637" t="s">
        <v>690</v>
      </c>
      <c r="IXF116" s="637" t="s">
        <v>690</v>
      </c>
      <c r="IXG116" s="637" t="s">
        <v>690</v>
      </c>
      <c r="IXH116" s="637" t="s">
        <v>690</v>
      </c>
      <c r="IXI116" s="637" t="s">
        <v>690</v>
      </c>
      <c r="IXJ116" s="637" t="s">
        <v>690</v>
      </c>
      <c r="IXK116" s="637" t="s">
        <v>690</v>
      </c>
      <c r="IXL116" s="637" t="s">
        <v>690</v>
      </c>
      <c r="IXM116" s="637" t="s">
        <v>690</v>
      </c>
      <c r="IXN116" s="637" t="s">
        <v>690</v>
      </c>
      <c r="IXO116" s="637" t="s">
        <v>690</v>
      </c>
      <c r="IXP116" s="637" t="s">
        <v>690</v>
      </c>
      <c r="IXQ116" s="637" t="s">
        <v>690</v>
      </c>
      <c r="IXR116" s="637" t="s">
        <v>690</v>
      </c>
      <c r="IXS116" s="637" t="s">
        <v>690</v>
      </c>
      <c r="IXT116" s="637" t="s">
        <v>690</v>
      </c>
      <c r="IXU116" s="637" t="s">
        <v>690</v>
      </c>
      <c r="IXV116" s="637" t="s">
        <v>690</v>
      </c>
      <c r="IXW116" s="637" t="s">
        <v>690</v>
      </c>
      <c r="IXX116" s="637" t="s">
        <v>690</v>
      </c>
      <c r="IXY116" s="637" t="s">
        <v>690</v>
      </c>
      <c r="IXZ116" s="637" t="s">
        <v>690</v>
      </c>
      <c r="IYA116" s="637" t="s">
        <v>690</v>
      </c>
      <c r="IYB116" s="637" t="s">
        <v>690</v>
      </c>
      <c r="IYC116" s="637" t="s">
        <v>690</v>
      </c>
      <c r="IYD116" s="637" t="s">
        <v>690</v>
      </c>
      <c r="IYE116" s="637" t="s">
        <v>690</v>
      </c>
      <c r="IYF116" s="637" t="s">
        <v>690</v>
      </c>
      <c r="IYG116" s="637" t="s">
        <v>690</v>
      </c>
      <c r="IYH116" s="637" t="s">
        <v>690</v>
      </c>
      <c r="IYI116" s="637" t="s">
        <v>690</v>
      </c>
      <c r="IYJ116" s="637" t="s">
        <v>690</v>
      </c>
      <c r="IYK116" s="637" t="s">
        <v>690</v>
      </c>
      <c r="IYL116" s="637" t="s">
        <v>690</v>
      </c>
      <c r="IYM116" s="637" t="s">
        <v>690</v>
      </c>
      <c r="IYN116" s="637" t="s">
        <v>690</v>
      </c>
      <c r="IYO116" s="637" t="s">
        <v>690</v>
      </c>
      <c r="IYP116" s="637" t="s">
        <v>690</v>
      </c>
      <c r="IYQ116" s="637" t="s">
        <v>690</v>
      </c>
      <c r="IYR116" s="637" t="s">
        <v>690</v>
      </c>
      <c r="IYS116" s="637" t="s">
        <v>690</v>
      </c>
      <c r="IYT116" s="637" t="s">
        <v>690</v>
      </c>
      <c r="IYU116" s="637" t="s">
        <v>690</v>
      </c>
      <c r="IYV116" s="637" t="s">
        <v>690</v>
      </c>
      <c r="IYW116" s="637" t="s">
        <v>690</v>
      </c>
      <c r="IYX116" s="637" t="s">
        <v>690</v>
      </c>
      <c r="IYY116" s="637" t="s">
        <v>690</v>
      </c>
      <c r="IYZ116" s="637" t="s">
        <v>690</v>
      </c>
      <c r="IZA116" s="637" t="s">
        <v>690</v>
      </c>
      <c r="IZB116" s="637" t="s">
        <v>690</v>
      </c>
      <c r="IZC116" s="637" t="s">
        <v>690</v>
      </c>
      <c r="IZD116" s="637" t="s">
        <v>690</v>
      </c>
      <c r="IZE116" s="637" t="s">
        <v>690</v>
      </c>
      <c r="IZF116" s="637" t="s">
        <v>690</v>
      </c>
      <c r="IZG116" s="637" t="s">
        <v>690</v>
      </c>
      <c r="IZH116" s="637" t="s">
        <v>690</v>
      </c>
      <c r="IZI116" s="637" t="s">
        <v>690</v>
      </c>
      <c r="IZJ116" s="637" t="s">
        <v>690</v>
      </c>
      <c r="IZK116" s="637" t="s">
        <v>690</v>
      </c>
      <c r="IZL116" s="637" t="s">
        <v>690</v>
      </c>
      <c r="IZM116" s="637" t="s">
        <v>690</v>
      </c>
      <c r="IZN116" s="637" t="s">
        <v>690</v>
      </c>
      <c r="IZO116" s="637" t="s">
        <v>690</v>
      </c>
      <c r="IZP116" s="637" t="s">
        <v>690</v>
      </c>
      <c r="IZQ116" s="637" t="s">
        <v>690</v>
      </c>
      <c r="IZR116" s="637" t="s">
        <v>690</v>
      </c>
      <c r="IZS116" s="637" t="s">
        <v>690</v>
      </c>
      <c r="IZT116" s="637" t="s">
        <v>690</v>
      </c>
      <c r="IZU116" s="637" t="s">
        <v>690</v>
      </c>
      <c r="IZV116" s="637" t="s">
        <v>690</v>
      </c>
      <c r="IZW116" s="637" t="s">
        <v>690</v>
      </c>
      <c r="IZX116" s="637" t="s">
        <v>690</v>
      </c>
      <c r="IZY116" s="637" t="s">
        <v>690</v>
      </c>
      <c r="IZZ116" s="637" t="s">
        <v>690</v>
      </c>
      <c r="JAA116" s="637" t="s">
        <v>690</v>
      </c>
      <c r="JAB116" s="637" t="s">
        <v>690</v>
      </c>
      <c r="JAC116" s="637" t="s">
        <v>690</v>
      </c>
      <c r="JAD116" s="637" t="s">
        <v>690</v>
      </c>
      <c r="JAE116" s="637" t="s">
        <v>690</v>
      </c>
      <c r="JAF116" s="637" t="s">
        <v>690</v>
      </c>
      <c r="JAG116" s="637" t="s">
        <v>690</v>
      </c>
      <c r="JAH116" s="637" t="s">
        <v>690</v>
      </c>
      <c r="JAI116" s="637" t="s">
        <v>690</v>
      </c>
      <c r="JAJ116" s="637" t="s">
        <v>690</v>
      </c>
      <c r="JAK116" s="637" t="s">
        <v>690</v>
      </c>
      <c r="JAL116" s="637" t="s">
        <v>690</v>
      </c>
      <c r="JAM116" s="637" t="s">
        <v>690</v>
      </c>
      <c r="JAN116" s="637" t="s">
        <v>690</v>
      </c>
      <c r="JAO116" s="637" t="s">
        <v>690</v>
      </c>
      <c r="JAP116" s="637" t="s">
        <v>690</v>
      </c>
      <c r="JAQ116" s="637" t="s">
        <v>690</v>
      </c>
      <c r="JAR116" s="637" t="s">
        <v>690</v>
      </c>
      <c r="JAS116" s="637" t="s">
        <v>690</v>
      </c>
      <c r="JAT116" s="637" t="s">
        <v>690</v>
      </c>
      <c r="JAU116" s="637" t="s">
        <v>690</v>
      </c>
      <c r="JAV116" s="637" t="s">
        <v>690</v>
      </c>
      <c r="JAW116" s="637" t="s">
        <v>690</v>
      </c>
      <c r="JAX116" s="637" t="s">
        <v>690</v>
      </c>
      <c r="JAY116" s="637" t="s">
        <v>690</v>
      </c>
      <c r="JAZ116" s="637" t="s">
        <v>690</v>
      </c>
      <c r="JBA116" s="637" t="s">
        <v>690</v>
      </c>
      <c r="JBB116" s="637" t="s">
        <v>690</v>
      </c>
      <c r="JBC116" s="637" t="s">
        <v>690</v>
      </c>
      <c r="JBD116" s="637" t="s">
        <v>690</v>
      </c>
      <c r="JBE116" s="637" t="s">
        <v>690</v>
      </c>
      <c r="JBF116" s="637" t="s">
        <v>690</v>
      </c>
      <c r="JBG116" s="637" t="s">
        <v>690</v>
      </c>
      <c r="JBH116" s="637" t="s">
        <v>690</v>
      </c>
      <c r="JBI116" s="637" t="s">
        <v>690</v>
      </c>
      <c r="JBJ116" s="637" t="s">
        <v>690</v>
      </c>
      <c r="JBK116" s="637" t="s">
        <v>690</v>
      </c>
      <c r="JBL116" s="637" t="s">
        <v>690</v>
      </c>
      <c r="JBM116" s="637" t="s">
        <v>690</v>
      </c>
      <c r="JBN116" s="637" t="s">
        <v>690</v>
      </c>
      <c r="JBO116" s="637" t="s">
        <v>690</v>
      </c>
      <c r="JBP116" s="637" t="s">
        <v>690</v>
      </c>
      <c r="JBQ116" s="637" t="s">
        <v>690</v>
      </c>
      <c r="JBR116" s="637" t="s">
        <v>690</v>
      </c>
      <c r="JBS116" s="637" t="s">
        <v>690</v>
      </c>
      <c r="JBT116" s="637" t="s">
        <v>690</v>
      </c>
      <c r="JBU116" s="637" t="s">
        <v>690</v>
      </c>
      <c r="JBV116" s="637" t="s">
        <v>690</v>
      </c>
      <c r="JBW116" s="637" t="s">
        <v>690</v>
      </c>
      <c r="JBX116" s="637" t="s">
        <v>690</v>
      </c>
      <c r="JBY116" s="637" t="s">
        <v>690</v>
      </c>
      <c r="JBZ116" s="637" t="s">
        <v>690</v>
      </c>
      <c r="JCA116" s="637" t="s">
        <v>690</v>
      </c>
      <c r="JCB116" s="637" t="s">
        <v>690</v>
      </c>
      <c r="JCC116" s="637" t="s">
        <v>690</v>
      </c>
      <c r="JCD116" s="637" t="s">
        <v>690</v>
      </c>
      <c r="JCE116" s="637" t="s">
        <v>690</v>
      </c>
      <c r="JCF116" s="637" t="s">
        <v>690</v>
      </c>
      <c r="JCG116" s="637" t="s">
        <v>690</v>
      </c>
      <c r="JCH116" s="637" t="s">
        <v>690</v>
      </c>
      <c r="JCI116" s="637" t="s">
        <v>690</v>
      </c>
      <c r="JCJ116" s="637" t="s">
        <v>690</v>
      </c>
      <c r="JCK116" s="637" t="s">
        <v>690</v>
      </c>
      <c r="JCL116" s="637" t="s">
        <v>690</v>
      </c>
      <c r="JCM116" s="637" t="s">
        <v>690</v>
      </c>
      <c r="JCN116" s="637" t="s">
        <v>690</v>
      </c>
      <c r="JCO116" s="637" t="s">
        <v>690</v>
      </c>
      <c r="JCP116" s="637" t="s">
        <v>690</v>
      </c>
      <c r="JCQ116" s="637" t="s">
        <v>690</v>
      </c>
      <c r="JCR116" s="637" t="s">
        <v>690</v>
      </c>
      <c r="JCS116" s="637" t="s">
        <v>690</v>
      </c>
      <c r="JCT116" s="637" t="s">
        <v>690</v>
      </c>
      <c r="JCU116" s="637" t="s">
        <v>690</v>
      </c>
      <c r="JCV116" s="637" t="s">
        <v>690</v>
      </c>
      <c r="JCW116" s="637" t="s">
        <v>690</v>
      </c>
      <c r="JCX116" s="637" t="s">
        <v>690</v>
      </c>
      <c r="JCY116" s="637" t="s">
        <v>690</v>
      </c>
      <c r="JCZ116" s="637" t="s">
        <v>690</v>
      </c>
      <c r="JDA116" s="637" t="s">
        <v>690</v>
      </c>
      <c r="JDB116" s="637" t="s">
        <v>690</v>
      </c>
      <c r="JDC116" s="637" t="s">
        <v>690</v>
      </c>
      <c r="JDD116" s="637" t="s">
        <v>690</v>
      </c>
      <c r="JDE116" s="637" t="s">
        <v>690</v>
      </c>
      <c r="JDF116" s="637" t="s">
        <v>690</v>
      </c>
      <c r="JDG116" s="637" t="s">
        <v>690</v>
      </c>
      <c r="JDH116" s="637" t="s">
        <v>690</v>
      </c>
      <c r="JDI116" s="637" t="s">
        <v>690</v>
      </c>
      <c r="JDJ116" s="637" t="s">
        <v>690</v>
      </c>
      <c r="JDK116" s="637" t="s">
        <v>690</v>
      </c>
      <c r="JDL116" s="637" t="s">
        <v>690</v>
      </c>
      <c r="JDM116" s="637" t="s">
        <v>690</v>
      </c>
      <c r="JDN116" s="637" t="s">
        <v>690</v>
      </c>
      <c r="JDO116" s="637" t="s">
        <v>690</v>
      </c>
      <c r="JDP116" s="637" t="s">
        <v>690</v>
      </c>
      <c r="JDQ116" s="637" t="s">
        <v>690</v>
      </c>
      <c r="JDR116" s="637" t="s">
        <v>690</v>
      </c>
      <c r="JDS116" s="637" t="s">
        <v>690</v>
      </c>
      <c r="JDT116" s="637" t="s">
        <v>690</v>
      </c>
      <c r="JDU116" s="637" t="s">
        <v>690</v>
      </c>
      <c r="JDV116" s="637" t="s">
        <v>690</v>
      </c>
      <c r="JDW116" s="637" t="s">
        <v>690</v>
      </c>
      <c r="JDX116" s="637" t="s">
        <v>690</v>
      </c>
      <c r="JDY116" s="637" t="s">
        <v>690</v>
      </c>
      <c r="JDZ116" s="637" t="s">
        <v>690</v>
      </c>
      <c r="JEA116" s="637" t="s">
        <v>690</v>
      </c>
      <c r="JEB116" s="637" t="s">
        <v>690</v>
      </c>
      <c r="JEC116" s="637" t="s">
        <v>690</v>
      </c>
      <c r="JED116" s="637" t="s">
        <v>690</v>
      </c>
      <c r="JEE116" s="637" t="s">
        <v>690</v>
      </c>
      <c r="JEF116" s="637" t="s">
        <v>690</v>
      </c>
      <c r="JEG116" s="637" t="s">
        <v>690</v>
      </c>
      <c r="JEH116" s="637" t="s">
        <v>690</v>
      </c>
      <c r="JEI116" s="637" t="s">
        <v>690</v>
      </c>
      <c r="JEJ116" s="637" t="s">
        <v>690</v>
      </c>
      <c r="JEK116" s="637" t="s">
        <v>690</v>
      </c>
      <c r="JEL116" s="637" t="s">
        <v>690</v>
      </c>
      <c r="JEM116" s="637" t="s">
        <v>690</v>
      </c>
      <c r="JEN116" s="637" t="s">
        <v>690</v>
      </c>
      <c r="JEO116" s="637" t="s">
        <v>690</v>
      </c>
      <c r="JEP116" s="637" t="s">
        <v>690</v>
      </c>
      <c r="JEQ116" s="637" t="s">
        <v>690</v>
      </c>
      <c r="JER116" s="637" t="s">
        <v>690</v>
      </c>
      <c r="JES116" s="637" t="s">
        <v>690</v>
      </c>
      <c r="JET116" s="637" t="s">
        <v>690</v>
      </c>
      <c r="JEU116" s="637" t="s">
        <v>690</v>
      </c>
      <c r="JEV116" s="637" t="s">
        <v>690</v>
      </c>
      <c r="JEW116" s="637" t="s">
        <v>690</v>
      </c>
      <c r="JEX116" s="637" t="s">
        <v>690</v>
      </c>
      <c r="JEY116" s="637" t="s">
        <v>690</v>
      </c>
      <c r="JEZ116" s="637" t="s">
        <v>690</v>
      </c>
      <c r="JFA116" s="637" t="s">
        <v>690</v>
      </c>
      <c r="JFB116" s="637" t="s">
        <v>690</v>
      </c>
      <c r="JFC116" s="637" t="s">
        <v>690</v>
      </c>
      <c r="JFD116" s="637" t="s">
        <v>690</v>
      </c>
      <c r="JFE116" s="637" t="s">
        <v>690</v>
      </c>
      <c r="JFF116" s="637" t="s">
        <v>690</v>
      </c>
      <c r="JFG116" s="637" t="s">
        <v>690</v>
      </c>
      <c r="JFH116" s="637" t="s">
        <v>690</v>
      </c>
      <c r="JFI116" s="637" t="s">
        <v>690</v>
      </c>
      <c r="JFJ116" s="637" t="s">
        <v>690</v>
      </c>
      <c r="JFK116" s="637" t="s">
        <v>690</v>
      </c>
      <c r="JFL116" s="637" t="s">
        <v>690</v>
      </c>
      <c r="JFM116" s="637" t="s">
        <v>690</v>
      </c>
      <c r="JFN116" s="637" t="s">
        <v>690</v>
      </c>
      <c r="JFO116" s="637" t="s">
        <v>690</v>
      </c>
      <c r="JFP116" s="637" t="s">
        <v>690</v>
      </c>
      <c r="JFQ116" s="637" t="s">
        <v>690</v>
      </c>
      <c r="JFR116" s="637" t="s">
        <v>690</v>
      </c>
      <c r="JFS116" s="637" t="s">
        <v>690</v>
      </c>
      <c r="JFT116" s="637" t="s">
        <v>690</v>
      </c>
      <c r="JFU116" s="637" t="s">
        <v>690</v>
      </c>
      <c r="JFV116" s="637" t="s">
        <v>690</v>
      </c>
      <c r="JFW116" s="637" t="s">
        <v>690</v>
      </c>
      <c r="JFX116" s="637" t="s">
        <v>690</v>
      </c>
      <c r="JFY116" s="637" t="s">
        <v>690</v>
      </c>
      <c r="JFZ116" s="637" t="s">
        <v>690</v>
      </c>
      <c r="JGA116" s="637" t="s">
        <v>690</v>
      </c>
      <c r="JGB116" s="637" t="s">
        <v>690</v>
      </c>
      <c r="JGC116" s="637" t="s">
        <v>690</v>
      </c>
      <c r="JGD116" s="637" t="s">
        <v>690</v>
      </c>
      <c r="JGE116" s="637" t="s">
        <v>690</v>
      </c>
      <c r="JGF116" s="637" t="s">
        <v>690</v>
      </c>
      <c r="JGG116" s="637" t="s">
        <v>690</v>
      </c>
      <c r="JGH116" s="637" t="s">
        <v>690</v>
      </c>
      <c r="JGI116" s="637" t="s">
        <v>690</v>
      </c>
      <c r="JGJ116" s="637" t="s">
        <v>690</v>
      </c>
      <c r="JGK116" s="637" t="s">
        <v>690</v>
      </c>
      <c r="JGL116" s="637" t="s">
        <v>690</v>
      </c>
      <c r="JGM116" s="637" t="s">
        <v>690</v>
      </c>
      <c r="JGN116" s="637" t="s">
        <v>690</v>
      </c>
      <c r="JGO116" s="637" t="s">
        <v>690</v>
      </c>
      <c r="JGP116" s="637" t="s">
        <v>690</v>
      </c>
      <c r="JGQ116" s="637" t="s">
        <v>690</v>
      </c>
      <c r="JGR116" s="637" t="s">
        <v>690</v>
      </c>
      <c r="JGS116" s="637" t="s">
        <v>690</v>
      </c>
      <c r="JGT116" s="637" t="s">
        <v>690</v>
      </c>
      <c r="JGU116" s="637" t="s">
        <v>690</v>
      </c>
      <c r="JGV116" s="637" t="s">
        <v>690</v>
      </c>
      <c r="JGW116" s="637" t="s">
        <v>690</v>
      </c>
      <c r="JGX116" s="637" t="s">
        <v>690</v>
      </c>
      <c r="JGY116" s="637" t="s">
        <v>690</v>
      </c>
      <c r="JGZ116" s="637" t="s">
        <v>690</v>
      </c>
      <c r="JHA116" s="637" t="s">
        <v>690</v>
      </c>
      <c r="JHB116" s="637" t="s">
        <v>690</v>
      </c>
      <c r="JHC116" s="637" t="s">
        <v>690</v>
      </c>
      <c r="JHD116" s="637" t="s">
        <v>690</v>
      </c>
      <c r="JHE116" s="637" t="s">
        <v>690</v>
      </c>
      <c r="JHF116" s="637" t="s">
        <v>690</v>
      </c>
      <c r="JHG116" s="637" t="s">
        <v>690</v>
      </c>
      <c r="JHH116" s="637" t="s">
        <v>690</v>
      </c>
      <c r="JHI116" s="637" t="s">
        <v>690</v>
      </c>
      <c r="JHJ116" s="637" t="s">
        <v>690</v>
      </c>
      <c r="JHK116" s="637" t="s">
        <v>690</v>
      </c>
      <c r="JHL116" s="637" t="s">
        <v>690</v>
      </c>
      <c r="JHM116" s="637" t="s">
        <v>690</v>
      </c>
      <c r="JHN116" s="637" t="s">
        <v>690</v>
      </c>
      <c r="JHO116" s="637" t="s">
        <v>690</v>
      </c>
      <c r="JHP116" s="637" t="s">
        <v>690</v>
      </c>
      <c r="JHQ116" s="637" t="s">
        <v>690</v>
      </c>
      <c r="JHR116" s="637" t="s">
        <v>690</v>
      </c>
      <c r="JHS116" s="637" t="s">
        <v>690</v>
      </c>
      <c r="JHT116" s="637" t="s">
        <v>690</v>
      </c>
      <c r="JHU116" s="637" t="s">
        <v>690</v>
      </c>
      <c r="JHV116" s="637" t="s">
        <v>690</v>
      </c>
      <c r="JHW116" s="637" t="s">
        <v>690</v>
      </c>
      <c r="JHX116" s="637" t="s">
        <v>690</v>
      </c>
      <c r="JHY116" s="637" t="s">
        <v>690</v>
      </c>
      <c r="JHZ116" s="637" t="s">
        <v>690</v>
      </c>
      <c r="JIA116" s="637" t="s">
        <v>690</v>
      </c>
      <c r="JIB116" s="637" t="s">
        <v>690</v>
      </c>
      <c r="JIC116" s="637" t="s">
        <v>690</v>
      </c>
      <c r="JID116" s="637" t="s">
        <v>690</v>
      </c>
      <c r="JIE116" s="637" t="s">
        <v>690</v>
      </c>
      <c r="JIF116" s="637" t="s">
        <v>690</v>
      </c>
      <c r="JIG116" s="637" t="s">
        <v>690</v>
      </c>
      <c r="JIH116" s="637" t="s">
        <v>690</v>
      </c>
      <c r="JII116" s="637" t="s">
        <v>690</v>
      </c>
      <c r="JIJ116" s="637" t="s">
        <v>690</v>
      </c>
      <c r="JIK116" s="637" t="s">
        <v>690</v>
      </c>
      <c r="JIL116" s="637" t="s">
        <v>690</v>
      </c>
      <c r="JIM116" s="637" t="s">
        <v>690</v>
      </c>
      <c r="JIN116" s="637" t="s">
        <v>690</v>
      </c>
      <c r="JIO116" s="637" t="s">
        <v>690</v>
      </c>
      <c r="JIP116" s="637" t="s">
        <v>690</v>
      </c>
      <c r="JIQ116" s="637" t="s">
        <v>690</v>
      </c>
      <c r="JIR116" s="637" t="s">
        <v>690</v>
      </c>
      <c r="JIS116" s="637" t="s">
        <v>690</v>
      </c>
      <c r="JIT116" s="637" t="s">
        <v>690</v>
      </c>
      <c r="JIU116" s="637" t="s">
        <v>690</v>
      </c>
      <c r="JIV116" s="637" t="s">
        <v>690</v>
      </c>
      <c r="JIW116" s="637" t="s">
        <v>690</v>
      </c>
      <c r="JIX116" s="637" t="s">
        <v>690</v>
      </c>
      <c r="JIY116" s="637" t="s">
        <v>690</v>
      </c>
      <c r="JIZ116" s="637" t="s">
        <v>690</v>
      </c>
      <c r="JJA116" s="637" t="s">
        <v>690</v>
      </c>
      <c r="JJB116" s="637" t="s">
        <v>690</v>
      </c>
      <c r="JJC116" s="637" t="s">
        <v>690</v>
      </c>
      <c r="JJD116" s="637" t="s">
        <v>690</v>
      </c>
      <c r="JJE116" s="637" t="s">
        <v>690</v>
      </c>
      <c r="JJF116" s="637" t="s">
        <v>690</v>
      </c>
      <c r="JJG116" s="637" t="s">
        <v>690</v>
      </c>
      <c r="JJH116" s="637" t="s">
        <v>690</v>
      </c>
      <c r="JJI116" s="637" t="s">
        <v>690</v>
      </c>
      <c r="JJJ116" s="637" t="s">
        <v>690</v>
      </c>
      <c r="JJK116" s="637" t="s">
        <v>690</v>
      </c>
      <c r="JJL116" s="637" t="s">
        <v>690</v>
      </c>
      <c r="JJM116" s="637" t="s">
        <v>690</v>
      </c>
      <c r="JJN116" s="637" t="s">
        <v>690</v>
      </c>
      <c r="JJO116" s="637" t="s">
        <v>690</v>
      </c>
      <c r="JJP116" s="637" t="s">
        <v>690</v>
      </c>
      <c r="JJQ116" s="637" t="s">
        <v>690</v>
      </c>
      <c r="JJR116" s="637" t="s">
        <v>690</v>
      </c>
      <c r="JJS116" s="637" t="s">
        <v>690</v>
      </c>
      <c r="JJT116" s="637" t="s">
        <v>690</v>
      </c>
      <c r="JJU116" s="637" t="s">
        <v>690</v>
      </c>
      <c r="JJV116" s="637" t="s">
        <v>690</v>
      </c>
      <c r="JJW116" s="637" t="s">
        <v>690</v>
      </c>
      <c r="JJX116" s="637" t="s">
        <v>690</v>
      </c>
      <c r="JJY116" s="637" t="s">
        <v>690</v>
      </c>
      <c r="JJZ116" s="637" t="s">
        <v>690</v>
      </c>
      <c r="JKA116" s="637" t="s">
        <v>690</v>
      </c>
      <c r="JKB116" s="637" t="s">
        <v>690</v>
      </c>
      <c r="JKC116" s="637" t="s">
        <v>690</v>
      </c>
      <c r="JKD116" s="637" t="s">
        <v>690</v>
      </c>
      <c r="JKE116" s="637" t="s">
        <v>690</v>
      </c>
      <c r="JKF116" s="637" t="s">
        <v>690</v>
      </c>
      <c r="JKG116" s="637" t="s">
        <v>690</v>
      </c>
      <c r="JKH116" s="637" t="s">
        <v>690</v>
      </c>
      <c r="JKI116" s="637" t="s">
        <v>690</v>
      </c>
      <c r="JKJ116" s="637" t="s">
        <v>690</v>
      </c>
      <c r="JKK116" s="637" t="s">
        <v>690</v>
      </c>
      <c r="JKL116" s="637" t="s">
        <v>690</v>
      </c>
      <c r="JKM116" s="637" t="s">
        <v>690</v>
      </c>
      <c r="JKN116" s="637" t="s">
        <v>690</v>
      </c>
      <c r="JKO116" s="637" t="s">
        <v>690</v>
      </c>
      <c r="JKP116" s="637" t="s">
        <v>690</v>
      </c>
      <c r="JKQ116" s="637" t="s">
        <v>690</v>
      </c>
      <c r="JKR116" s="637" t="s">
        <v>690</v>
      </c>
      <c r="JKS116" s="637" t="s">
        <v>690</v>
      </c>
      <c r="JKT116" s="637" t="s">
        <v>690</v>
      </c>
      <c r="JKU116" s="637" t="s">
        <v>690</v>
      </c>
      <c r="JKV116" s="637" t="s">
        <v>690</v>
      </c>
      <c r="JKW116" s="637" t="s">
        <v>690</v>
      </c>
      <c r="JKX116" s="637" t="s">
        <v>690</v>
      </c>
      <c r="JKY116" s="637" t="s">
        <v>690</v>
      </c>
      <c r="JKZ116" s="637" t="s">
        <v>690</v>
      </c>
      <c r="JLA116" s="637" t="s">
        <v>690</v>
      </c>
      <c r="JLB116" s="637" t="s">
        <v>690</v>
      </c>
      <c r="JLC116" s="637" t="s">
        <v>690</v>
      </c>
      <c r="JLD116" s="637" t="s">
        <v>690</v>
      </c>
      <c r="JLE116" s="637" t="s">
        <v>690</v>
      </c>
      <c r="JLF116" s="637" t="s">
        <v>690</v>
      </c>
      <c r="JLG116" s="637" t="s">
        <v>690</v>
      </c>
      <c r="JLH116" s="637" t="s">
        <v>690</v>
      </c>
      <c r="JLI116" s="637" t="s">
        <v>690</v>
      </c>
      <c r="JLJ116" s="637" t="s">
        <v>690</v>
      </c>
      <c r="JLK116" s="637" t="s">
        <v>690</v>
      </c>
      <c r="JLL116" s="637" t="s">
        <v>690</v>
      </c>
      <c r="JLM116" s="637" t="s">
        <v>690</v>
      </c>
      <c r="JLN116" s="637" t="s">
        <v>690</v>
      </c>
      <c r="JLO116" s="637" t="s">
        <v>690</v>
      </c>
      <c r="JLP116" s="637" t="s">
        <v>690</v>
      </c>
      <c r="JLQ116" s="637" t="s">
        <v>690</v>
      </c>
      <c r="JLR116" s="637" t="s">
        <v>690</v>
      </c>
      <c r="JLS116" s="637" t="s">
        <v>690</v>
      </c>
      <c r="JLT116" s="637" t="s">
        <v>690</v>
      </c>
      <c r="JLU116" s="637" t="s">
        <v>690</v>
      </c>
      <c r="JLV116" s="637" t="s">
        <v>690</v>
      </c>
      <c r="JLW116" s="637" t="s">
        <v>690</v>
      </c>
      <c r="JLX116" s="637" t="s">
        <v>690</v>
      </c>
      <c r="JLY116" s="637" t="s">
        <v>690</v>
      </c>
      <c r="JLZ116" s="637" t="s">
        <v>690</v>
      </c>
      <c r="JMA116" s="637" t="s">
        <v>690</v>
      </c>
      <c r="JMB116" s="637" t="s">
        <v>690</v>
      </c>
      <c r="JMC116" s="637" t="s">
        <v>690</v>
      </c>
      <c r="JMD116" s="637" t="s">
        <v>690</v>
      </c>
      <c r="JME116" s="637" t="s">
        <v>690</v>
      </c>
      <c r="JMF116" s="637" t="s">
        <v>690</v>
      </c>
      <c r="JMG116" s="637" t="s">
        <v>690</v>
      </c>
      <c r="JMH116" s="637" t="s">
        <v>690</v>
      </c>
      <c r="JMI116" s="637" t="s">
        <v>690</v>
      </c>
      <c r="JMJ116" s="637" t="s">
        <v>690</v>
      </c>
      <c r="JMK116" s="637" t="s">
        <v>690</v>
      </c>
      <c r="JML116" s="637" t="s">
        <v>690</v>
      </c>
      <c r="JMM116" s="637" t="s">
        <v>690</v>
      </c>
      <c r="JMN116" s="637" t="s">
        <v>690</v>
      </c>
      <c r="JMO116" s="637" t="s">
        <v>690</v>
      </c>
      <c r="JMP116" s="637" t="s">
        <v>690</v>
      </c>
      <c r="JMQ116" s="637" t="s">
        <v>690</v>
      </c>
      <c r="JMR116" s="637" t="s">
        <v>690</v>
      </c>
      <c r="JMS116" s="637" t="s">
        <v>690</v>
      </c>
      <c r="JMT116" s="637" t="s">
        <v>690</v>
      </c>
      <c r="JMU116" s="637" t="s">
        <v>690</v>
      </c>
      <c r="JMV116" s="637" t="s">
        <v>690</v>
      </c>
      <c r="JMW116" s="637" t="s">
        <v>690</v>
      </c>
      <c r="JMX116" s="637" t="s">
        <v>690</v>
      </c>
      <c r="JMY116" s="637" t="s">
        <v>690</v>
      </c>
      <c r="JMZ116" s="637" t="s">
        <v>690</v>
      </c>
      <c r="JNA116" s="637" t="s">
        <v>690</v>
      </c>
      <c r="JNB116" s="637" t="s">
        <v>690</v>
      </c>
      <c r="JNC116" s="637" t="s">
        <v>690</v>
      </c>
      <c r="JND116" s="637" t="s">
        <v>690</v>
      </c>
      <c r="JNE116" s="637" t="s">
        <v>690</v>
      </c>
      <c r="JNF116" s="637" t="s">
        <v>690</v>
      </c>
      <c r="JNG116" s="637" t="s">
        <v>690</v>
      </c>
      <c r="JNH116" s="637" t="s">
        <v>690</v>
      </c>
      <c r="JNI116" s="637" t="s">
        <v>690</v>
      </c>
      <c r="JNJ116" s="637" t="s">
        <v>690</v>
      </c>
      <c r="JNK116" s="637" t="s">
        <v>690</v>
      </c>
      <c r="JNL116" s="637" t="s">
        <v>690</v>
      </c>
      <c r="JNM116" s="637" t="s">
        <v>690</v>
      </c>
      <c r="JNN116" s="637" t="s">
        <v>690</v>
      </c>
      <c r="JNO116" s="637" t="s">
        <v>690</v>
      </c>
      <c r="JNP116" s="637" t="s">
        <v>690</v>
      </c>
      <c r="JNQ116" s="637" t="s">
        <v>690</v>
      </c>
      <c r="JNR116" s="637" t="s">
        <v>690</v>
      </c>
      <c r="JNS116" s="637" t="s">
        <v>690</v>
      </c>
      <c r="JNT116" s="637" t="s">
        <v>690</v>
      </c>
      <c r="JNU116" s="637" t="s">
        <v>690</v>
      </c>
      <c r="JNV116" s="637" t="s">
        <v>690</v>
      </c>
      <c r="JNW116" s="637" t="s">
        <v>690</v>
      </c>
      <c r="JNX116" s="637" t="s">
        <v>690</v>
      </c>
      <c r="JNY116" s="637" t="s">
        <v>690</v>
      </c>
      <c r="JNZ116" s="637" t="s">
        <v>690</v>
      </c>
      <c r="JOA116" s="637" t="s">
        <v>690</v>
      </c>
      <c r="JOB116" s="637" t="s">
        <v>690</v>
      </c>
      <c r="JOC116" s="637" t="s">
        <v>690</v>
      </c>
      <c r="JOD116" s="637" t="s">
        <v>690</v>
      </c>
      <c r="JOE116" s="637" t="s">
        <v>690</v>
      </c>
      <c r="JOF116" s="637" t="s">
        <v>690</v>
      </c>
      <c r="JOG116" s="637" t="s">
        <v>690</v>
      </c>
      <c r="JOH116" s="637" t="s">
        <v>690</v>
      </c>
      <c r="JOI116" s="637" t="s">
        <v>690</v>
      </c>
      <c r="JOJ116" s="637" t="s">
        <v>690</v>
      </c>
      <c r="JOK116" s="637" t="s">
        <v>690</v>
      </c>
      <c r="JOL116" s="637" t="s">
        <v>690</v>
      </c>
      <c r="JOM116" s="637" t="s">
        <v>690</v>
      </c>
      <c r="JON116" s="637" t="s">
        <v>690</v>
      </c>
      <c r="JOO116" s="637" t="s">
        <v>690</v>
      </c>
      <c r="JOP116" s="637" t="s">
        <v>690</v>
      </c>
      <c r="JOQ116" s="637" t="s">
        <v>690</v>
      </c>
      <c r="JOR116" s="637" t="s">
        <v>690</v>
      </c>
      <c r="JOS116" s="637" t="s">
        <v>690</v>
      </c>
      <c r="JOT116" s="637" t="s">
        <v>690</v>
      </c>
      <c r="JOU116" s="637" t="s">
        <v>690</v>
      </c>
      <c r="JOV116" s="637" t="s">
        <v>690</v>
      </c>
      <c r="JOW116" s="637" t="s">
        <v>690</v>
      </c>
      <c r="JOX116" s="637" t="s">
        <v>690</v>
      </c>
      <c r="JOY116" s="637" t="s">
        <v>690</v>
      </c>
      <c r="JOZ116" s="637" t="s">
        <v>690</v>
      </c>
      <c r="JPA116" s="637" t="s">
        <v>690</v>
      </c>
      <c r="JPB116" s="637" t="s">
        <v>690</v>
      </c>
      <c r="JPC116" s="637" t="s">
        <v>690</v>
      </c>
      <c r="JPD116" s="637" t="s">
        <v>690</v>
      </c>
      <c r="JPE116" s="637" t="s">
        <v>690</v>
      </c>
      <c r="JPF116" s="637" t="s">
        <v>690</v>
      </c>
      <c r="JPG116" s="637" t="s">
        <v>690</v>
      </c>
      <c r="JPH116" s="637" t="s">
        <v>690</v>
      </c>
      <c r="JPI116" s="637" t="s">
        <v>690</v>
      </c>
      <c r="JPJ116" s="637" t="s">
        <v>690</v>
      </c>
      <c r="JPK116" s="637" t="s">
        <v>690</v>
      </c>
      <c r="JPL116" s="637" t="s">
        <v>690</v>
      </c>
      <c r="JPM116" s="637" t="s">
        <v>690</v>
      </c>
      <c r="JPN116" s="637" t="s">
        <v>690</v>
      </c>
      <c r="JPO116" s="637" t="s">
        <v>690</v>
      </c>
      <c r="JPP116" s="637" t="s">
        <v>690</v>
      </c>
      <c r="JPQ116" s="637" t="s">
        <v>690</v>
      </c>
      <c r="JPR116" s="637" t="s">
        <v>690</v>
      </c>
      <c r="JPS116" s="637" t="s">
        <v>690</v>
      </c>
      <c r="JPT116" s="637" t="s">
        <v>690</v>
      </c>
      <c r="JPU116" s="637" t="s">
        <v>690</v>
      </c>
      <c r="JPV116" s="637" t="s">
        <v>690</v>
      </c>
      <c r="JPW116" s="637" t="s">
        <v>690</v>
      </c>
      <c r="JPX116" s="637" t="s">
        <v>690</v>
      </c>
      <c r="JPY116" s="637" t="s">
        <v>690</v>
      </c>
      <c r="JPZ116" s="637" t="s">
        <v>690</v>
      </c>
      <c r="JQA116" s="637" t="s">
        <v>690</v>
      </c>
      <c r="JQB116" s="637" t="s">
        <v>690</v>
      </c>
      <c r="JQC116" s="637" t="s">
        <v>690</v>
      </c>
      <c r="JQD116" s="637" t="s">
        <v>690</v>
      </c>
      <c r="JQE116" s="637" t="s">
        <v>690</v>
      </c>
      <c r="JQF116" s="637" t="s">
        <v>690</v>
      </c>
      <c r="JQG116" s="637" t="s">
        <v>690</v>
      </c>
      <c r="JQH116" s="637" t="s">
        <v>690</v>
      </c>
      <c r="JQI116" s="637" t="s">
        <v>690</v>
      </c>
      <c r="JQJ116" s="637" t="s">
        <v>690</v>
      </c>
      <c r="JQK116" s="637" t="s">
        <v>690</v>
      </c>
      <c r="JQL116" s="637" t="s">
        <v>690</v>
      </c>
      <c r="JQM116" s="637" t="s">
        <v>690</v>
      </c>
      <c r="JQN116" s="637" t="s">
        <v>690</v>
      </c>
      <c r="JQO116" s="637" t="s">
        <v>690</v>
      </c>
      <c r="JQP116" s="637" t="s">
        <v>690</v>
      </c>
      <c r="JQQ116" s="637" t="s">
        <v>690</v>
      </c>
      <c r="JQR116" s="637" t="s">
        <v>690</v>
      </c>
      <c r="JQS116" s="637" t="s">
        <v>690</v>
      </c>
      <c r="JQT116" s="637" t="s">
        <v>690</v>
      </c>
      <c r="JQU116" s="637" t="s">
        <v>690</v>
      </c>
      <c r="JQV116" s="637" t="s">
        <v>690</v>
      </c>
      <c r="JQW116" s="637" t="s">
        <v>690</v>
      </c>
      <c r="JQX116" s="637" t="s">
        <v>690</v>
      </c>
      <c r="JQY116" s="637" t="s">
        <v>690</v>
      </c>
      <c r="JQZ116" s="637" t="s">
        <v>690</v>
      </c>
      <c r="JRA116" s="637" t="s">
        <v>690</v>
      </c>
      <c r="JRB116" s="637" t="s">
        <v>690</v>
      </c>
      <c r="JRC116" s="637" t="s">
        <v>690</v>
      </c>
      <c r="JRD116" s="637" t="s">
        <v>690</v>
      </c>
      <c r="JRE116" s="637" t="s">
        <v>690</v>
      </c>
      <c r="JRF116" s="637" t="s">
        <v>690</v>
      </c>
      <c r="JRG116" s="637" t="s">
        <v>690</v>
      </c>
      <c r="JRH116" s="637" t="s">
        <v>690</v>
      </c>
      <c r="JRI116" s="637" t="s">
        <v>690</v>
      </c>
      <c r="JRJ116" s="637" t="s">
        <v>690</v>
      </c>
      <c r="JRK116" s="637" t="s">
        <v>690</v>
      </c>
      <c r="JRL116" s="637" t="s">
        <v>690</v>
      </c>
      <c r="JRM116" s="637" t="s">
        <v>690</v>
      </c>
      <c r="JRN116" s="637" t="s">
        <v>690</v>
      </c>
      <c r="JRO116" s="637" t="s">
        <v>690</v>
      </c>
      <c r="JRP116" s="637" t="s">
        <v>690</v>
      </c>
      <c r="JRQ116" s="637" t="s">
        <v>690</v>
      </c>
      <c r="JRR116" s="637" t="s">
        <v>690</v>
      </c>
      <c r="JRS116" s="637" t="s">
        <v>690</v>
      </c>
      <c r="JRT116" s="637" t="s">
        <v>690</v>
      </c>
      <c r="JRU116" s="637" t="s">
        <v>690</v>
      </c>
      <c r="JRV116" s="637" t="s">
        <v>690</v>
      </c>
      <c r="JRW116" s="637" t="s">
        <v>690</v>
      </c>
      <c r="JRX116" s="637" t="s">
        <v>690</v>
      </c>
      <c r="JRY116" s="637" t="s">
        <v>690</v>
      </c>
      <c r="JRZ116" s="637" t="s">
        <v>690</v>
      </c>
      <c r="JSA116" s="637" t="s">
        <v>690</v>
      </c>
      <c r="JSB116" s="637" t="s">
        <v>690</v>
      </c>
      <c r="JSC116" s="637" t="s">
        <v>690</v>
      </c>
      <c r="JSD116" s="637" t="s">
        <v>690</v>
      </c>
      <c r="JSE116" s="637" t="s">
        <v>690</v>
      </c>
      <c r="JSF116" s="637" t="s">
        <v>690</v>
      </c>
      <c r="JSG116" s="637" t="s">
        <v>690</v>
      </c>
      <c r="JSH116" s="637" t="s">
        <v>690</v>
      </c>
      <c r="JSI116" s="637" t="s">
        <v>690</v>
      </c>
      <c r="JSJ116" s="637" t="s">
        <v>690</v>
      </c>
      <c r="JSK116" s="637" t="s">
        <v>690</v>
      </c>
      <c r="JSL116" s="637" t="s">
        <v>690</v>
      </c>
      <c r="JSM116" s="637" t="s">
        <v>690</v>
      </c>
      <c r="JSN116" s="637" t="s">
        <v>690</v>
      </c>
      <c r="JSO116" s="637" t="s">
        <v>690</v>
      </c>
      <c r="JSP116" s="637" t="s">
        <v>690</v>
      </c>
      <c r="JSQ116" s="637" t="s">
        <v>690</v>
      </c>
      <c r="JSR116" s="637" t="s">
        <v>690</v>
      </c>
      <c r="JSS116" s="637" t="s">
        <v>690</v>
      </c>
      <c r="JST116" s="637" t="s">
        <v>690</v>
      </c>
      <c r="JSU116" s="637" t="s">
        <v>690</v>
      </c>
      <c r="JSV116" s="637" t="s">
        <v>690</v>
      </c>
      <c r="JSW116" s="637" t="s">
        <v>690</v>
      </c>
      <c r="JSX116" s="637" t="s">
        <v>690</v>
      </c>
      <c r="JSY116" s="637" t="s">
        <v>690</v>
      </c>
      <c r="JSZ116" s="637" t="s">
        <v>690</v>
      </c>
      <c r="JTA116" s="637" t="s">
        <v>690</v>
      </c>
      <c r="JTB116" s="637" t="s">
        <v>690</v>
      </c>
      <c r="JTC116" s="637" t="s">
        <v>690</v>
      </c>
      <c r="JTD116" s="637" t="s">
        <v>690</v>
      </c>
      <c r="JTE116" s="637" t="s">
        <v>690</v>
      </c>
      <c r="JTF116" s="637" t="s">
        <v>690</v>
      </c>
      <c r="JTG116" s="637" t="s">
        <v>690</v>
      </c>
      <c r="JTH116" s="637" t="s">
        <v>690</v>
      </c>
      <c r="JTI116" s="637" t="s">
        <v>690</v>
      </c>
      <c r="JTJ116" s="637" t="s">
        <v>690</v>
      </c>
      <c r="JTK116" s="637" t="s">
        <v>690</v>
      </c>
      <c r="JTL116" s="637" t="s">
        <v>690</v>
      </c>
      <c r="JTM116" s="637" t="s">
        <v>690</v>
      </c>
      <c r="JTN116" s="637" t="s">
        <v>690</v>
      </c>
      <c r="JTO116" s="637" t="s">
        <v>690</v>
      </c>
      <c r="JTP116" s="637" t="s">
        <v>690</v>
      </c>
      <c r="JTQ116" s="637" t="s">
        <v>690</v>
      </c>
      <c r="JTR116" s="637" t="s">
        <v>690</v>
      </c>
      <c r="JTS116" s="637" t="s">
        <v>690</v>
      </c>
      <c r="JTT116" s="637" t="s">
        <v>690</v>
      </c>
      <c r="JTU116" s="637" t="s">
        <v>690</v>
      </c>
      <c r="JTV116" s="637" t="s">
        <v>690</v>
      </c>
      <c r="JTW116" s="637" t="s">
        <v>690</v>
      </c>
      <c r="JTX116" s="637" t="s">
        <v>690</v>
      </c>
      <c r="JTY116" s="637" t="s">
        <v>690</v>
      </c>
      <c r="JTZ116" s="637" t="s">
        <v>690</v>
      </c>
      <c r="JUA116" s="637" t="s">
        <v>690</v>
      </c>
      <c r="JUB116" s="637" t="s">
        <v>690</v>
      </c>
      <c r="JUC116" s="637" t="s">
        <v>690</v>
      </c>
      <c r="JUD116" s="637" t="s">
        <v>690</v>
      </c>
      <c r="JUE116" s="637" t="s">
        <v>690</v>
      </c>
      <c r="JUF116" s="637" t="s">
        <v>690</v>
      </c>
      <c r="JUG116" s="637" t="s">
        <v>690</v>
      </c>
      <c r="JUH116" s="637" t="s">
        <v>690</v>
      </c>
      <c r="JUI116" s="637" t="s">
        <v>690</v>
      </c>
      <c r="JUJ116" s="637" t="s">
        <v>690</v>
      </c>
      <c r="JUK116" s="637" t="s">
        <v>690</v>
      </c>
      <c r="JUL116" s="637" t="s">
        <v>690</v>
      </c>
      <c r="JUM116" s="637" t="s">
        <v>690</v>
      </c>
      <c r="JUN116" s="637" t="s">
        <v>690</v>
      </c>
      <c r="JUO116" s="637" t="s">
        <v>690</v>
      </c>
      <c r="JUP116" s="637" t="s">
        <v>690</v>
      </c>
      <c r="JUQ116" s="637" t="s">
        <v>690</v>
      </c>
      <c r="JUR116" s="637" t="s">
        <v>690</v>
      </c>
      <c r="JUS116" s="637" t="s">
        <v>690</v>
      </c>
      <c r="JUT116" s="637" t="s">
        <v>690</v>
      </c>
      <c r="JUU116" s="637" t="s">
        <v>690</v>
      </c>
      <c r="JUV116" s="637" t="s">
        <v>690</v>
      </c>
      <c r="JUW116" s="637" t="s">
        <v>690</v>
      </c>
      <c r="JUX116" s="637" t="s">
        <v>690</v>
      </c>
      <c r="JUY116" s="637" t="s">
        <v>690</v>
      </c>
      <c r="JUZ116" s="637" t="s">
        <v>690</v>
      </c>
      <c r="JVA116" s="637" t="s">
        <v>690</v>
      </c>
      <c r="JVB116" s="637" t="s">
        <v>690</v>
      </c>
      <c r="JVC116" s="637" t="s">
        <v>690</v>
      </c>
      <c r="JVD116" s="637" t="s">
        <v>690</v>
      </c>
      <c r="JVE116" s="637" t="s">
        <v>690</v>
      </c>
      <c r="JVF116" s="637" t="s">
        <v>690</v>
      </c>
      <c r="JVG116" s="637" t="s">
        <v>690</v>
      </c>
      <c r="JVH116" s="637" t="s">
        <v>690</v>
      </c>
      <c r="JVI116" s="637" t="s">
        <v>690</v>
      </c>
      <c r="JVJ116" s="637" t="s">
        <v>690</v>
      </c>
      <c r="JVK116" s="637" t="s">
        <v>690</v>
      </c>
      <c r="JVL116" s="637" t="s">
        <v>690</v>
      </c>
      <c r="JVM116" s="637" t="s">
        <v>690</v>
      </c>
      <c r="JVN116" s="637" t="s">
        <v>690</v>
      </c>
      <c r="JVO116" s="637" t="s">
        <v>690</v>
      </c>
      <c r="JVP116" s="637" t="s">
        <v>690</v>
      </c>
      <c r="JVQ116" s="637" t="s">
        <v>690</v>
      </c>
      <c r="JVR116" s="637" t="s">
        <v>690</v>
      </c>
      <c r="JVS116" s="637" t="s">
        <v>690</v>
      </c>
      <c r="JVT116" s="637" t="s">
        <v>690</v>
      </c>
      <c r="JVU116" s="637" t="s">
        <v>690</v>
      </c>
      <c r="JVV116" s="637" t="s">
        <v>690</v>
      </c>
      <c r="JVW116" s="637" t="s">
        <v>690</v>
      </c>
      <c r="JVX116" s="637" t="s">
        <v>690</v>
      </c>
      <c r="JVY116" s="637" t="s">
        <v>690</v>
      </c>
      <c r="JVZ116" s="637" t="s">
        <v>690</v>
      </c>
      <c r="JWA116" s="637" t="s">
        <v>690</v>
      </c>
      <c r="JWB116" s="637" t="s">
        <v>690</v>
      </c>
      <c r="JWC116" s="637" t="s">
        <v>690</v>
      </c>
      <c r="JWD116" s="637" t="s">
        <v>690</v>
      </c>
      <c r="JWE116" s="637" t="s">
        <v>690</v>
      </c>
      <c r="JWF116" s="637" t="s">
        <v>690</v>
      </c>
      <c r="JWG116" s="637" t="s">
        <v>690</v>
      </c>
      <c r="JWH116" s="637" t="s">
        <v>690</v>
      </c>
      <c r="JWI116" s="637" t="s">
        <v>690</v>
      </c>
      <c r="JWJ116" s="637" t="s">
        <v>690</v>
      </c>
      <c r="JWK116" s="637" t="s">
        <v>690</v>
      </c>
      <c r="JWL116" s="637" t="s">
        <v>690</v>
      </c>
      <c r="JWM116" s="637" t="s">
        <v>690</v>
      </c>
      <c r="JWN116" s="637" t="s">
        <v>690</v>
      </c>
      <c r="JWO116" s="637" t="s">
        <v>690</v>
      </c>
      <c r="JWP116" s="637" t="s">
        <v>690</v>
      </c>
      <c r="JWQ116" s="637" t="s">
        <v>690</v>
      </c>
      <c r="JWR116" s="637" t="s">
        <v>690</v>
      </c>
      <c r="JWS116" s="637" t="s">
        <v>690</v>
      </c>
      <c r="JWT116" s="637" t="s">
        <v>690</v>
      </c>
      <c r="JWU116" s="637" t="s">
        <v>690</v>
      </c>
      <c r="JWV116" s="637" t="s">
        <v>690</v>
      </c>
      <c r="JWW116" s="637" t="s">
        <v>690</v>
      </c>
      <c r="JWX116" s="637" t="s">
        <v>690</v>
      </c>
      <c r="JWY116" s="637" t="s">
        <v>690</v>
      </c>
      <c r="JWZ116" s="637" t="s">
        <v>690</v>
      </c>
      <c r="JXA116" s="637" t="s">
        <v>690</v>
      </c>
      <c r="JXB116" s="637" t="s">
        <v>690</v>
      </c>
      <c r="JXC116" s="637" t="s">
        <v>690</v>
      </c>
      <c r="JXD116" s="637" t="s">
        <v>690</v>
      </c>
      <c r="JXE116" s="637" t="s">
        <v>690</v>
      </c>
      <c r="JXF116" s="637" t="s">
        <v>690</v>
      </c>
      <c r="JXG116" s="637" t="s">
        <v>690</v>
      </c>
      <c r="JXH116" s="637" t="s">
        <v>690</v>
      </c>
      <c r="JXI116" s="637" t="s">
        <v>690</v>
      </c>
      <c r="JXJ116" s="637" t="s">
        <v>690</v>
      </c>
      <c r="JXK116" s="637" t="s">
        <v>690</v>
      </c>
      <c r="JXL116" s="637" t="s">
        <v>690</v>
      </c>
      <c r="JXM116" s="637" t="s">
        <v>690</v>
      </c>
      <c r="JXN116" s="637" t="s">
        <v>690</v>
      </c>
      <c r="JXO116" s="637" t="s">
        <v>690</v>
      </c>
      <c r="JXP116" s="637" t="s">
        <v>690</v>
      </c>
      <c r="JXQ116" s="637" t="s">
        <v>690</v>
      </c>
      <c r="JXR116" s="637" t="s">
        <v>690</v>
      </c>
      <c r="JXS116" s="637" t="s">
        <v>690</v>
      </c>
      <c r="JXT116" s="637" t="s">
        <v>690</v>
      </c>
      <c r="JXU116" s="637" t="s">
        <v>690</v>
      </c>
      <c r="JXV116" s="637" t="s">
        <v>690</v>
      </c>
      <c r="JXW116" s="637" t="s">
        <v>690</v>
      </c>
      <c r="JXX116" s="637" t="s">
        <v>690</v>
      </c>
      <c r="JXY116" s="637" t="s">
        <v>690</v>
      </c>
      <c r="JXZ116" s="637" t="s">
        <v>690</v>
      </c>
      <c r="JYA116" s="637" t="s">
        <v>690</v>
      </c>
      <c r="JYB116" s="637" t="s">
        <v>690</v>
      </c>
      <c r="JYC116" s="637" t="s">
        <v>690</v>
      </c>
      <c r="JYD116" s="637" t="s">
        <v>690</v>
      </c>
      <c r="JYE116" s="637" t="s">
        <v>690</v>
      </c>
      <c r="JYF116" s="637" t="s">
        <v>690</v>
      </c>
      <c r="JYG116" s="637" t="s">
        <v>690</v>
      </c>
      <c r="JYH116" s="637" t="s">
        <v>690</v>
      </c>
      <c r="JYI116" s="637" t="s">
        <v>690</v>
      </c>
      <c r="JYJ116" s="637" t="s">
        <v>690</v>
      </c>
      <c r="JYK116" s="637" t="s">
        <v>690</v>
      </c>
      <c r="JYL116" s="637" t="s">
        <v>690</v>
      </c>
      <c r="JYM116" s="637" t="s">
        <v>690</v>
      </c>
      <c r="JYN116" s="637" t="s">
        <v>690</v>
      </c>
      <c r="JYO116" s="637" t="s">
        <v>690</v>
      </c>
      <c r="JYP116" s="637" t="s">
        <v>690</v>
      </c>
      <c r="JYQ116" s="637" t="s">
        <v>690</v>
      </c>
      <c r="JYR116" s="637" t="s">
        <v>690</v>
      </c>
      <c r="JYS116" s="637" t="s">
        <v>690</v>
      </c>
      <c r="JYT116" s="637" t="s">
        <v>690</v>
      </c>
      <c r="JYU116" s="637" t="s">
        <v>690</v>
      </c>
      <c r="JYV116" s="637" t="s">
        <v>690</v>
      </c>
      <c r="JYW116" s="637" t="s">
        <v>690</v>
      </c>
      <c r="JYX116" s="637" t="s">
        <v>690</v>
      </c>
      <c r="JYY116" s="637" t="s">
        <v>690</v>
      </c>
      <c r="JYZ116" s="637" t="s">
        <v>690</v>
      </c>
      <c r="JZA116" s="637" t="s">
        <v>690</v>
      </c>
      <c r="JZB116" s="637" t="s">
        <v>690</v>
      </c>
      <c r="JZC116" s="637" t="s">
        <v>690</v>
      </c>
      <c r="JZD116" s="637" t="s">
        <v>690</v>
      </c>
      <c r="JZE116" s="637" t="s">
        <v>690</v>
      </c>
      <c r="JZF116" s="637" t="s">
        <v>690</v>
      </c>
      <c r="JZG116" s="637" t="s">
        <v>690</v>
      </c>
      <c r="JZH116" s="637" t="s">
        <v>690</v>
      </c>
      <c r="JZI116" s="637" t="s">
        <v>690</v>
      </c>
      <c r="JZJ116" s="637" t="s">
        <v>690</v>
      </c>
      <c r="JZK116" s="637" t="s">
        <v>690</v>
      </c>
      <c r="JZL116" s="637" t="s">
        <v>690</v>
      </c>
      <c r="JZM116" s="637" t="s">
        <v>690</v>
      </c>
      <c r="JZN116" s="637" t="s">
        <v>690</v>
      </c>
      <c r="JZO116" s="637" t="s">
        <v>690</v>
      </c>
      <c r="JZP116" s="637" t="s">
        <v>690</v>
      </c>
      <c r="JZQ116" s="637" t="s">
        <v>690</v>
      </c>
      <c r="JZR116" s="637" t="s">
        <v>690</v>
      </c>
      <c r="JZS116" s="637" t="s">
        <v>690</v>
      </c>
      <c r="JZT116" s="637" t="s">
        <v>690</v>
      </c>
      <c r="JZU116" s="637" t="s">
        <v>690</v>
      </c>
      <c r="JZV116" s="637" t="s">
        <v>690</v>
      </c>
      <c r="JZW116" s="637" t="s">
        <v>690</v>
      </c>
      <c r="JZX116" s="637" t="s">
        <v>690</v>
      </c>
      <c r="JZY116" s="637" t="s">
        <v>690</v>
      </c>
      <c r="JZZ116" s="637" t="s">
        <v>690</v>
      </c>
      <c r="KAA116" s="637" t="s">
        <v>690</v>
      </c>
      <c r="KAB116" s="637" t="s">
        <v>690</v>
      </c>
      <c r="KAC116" s="637" t="s">
        <v>690</v>
      </c>
      <c r="KAD116" s="637" t="s">
        <v>690</v>
      </c>
      <c r="KAE116" s="637" t="s">
        <v>690</v>
      </c>
      <c r="KAF116" s="637" t="s">
        <v>690</v>
      </c>
      <c r="KAG116" s="637" t="s">
        <v>690</v>
      </c>
      <c r="KAH116" s="637" t="s">
        <v>690</v>
      </c>
      <c r="KAI116" s="637" t="s">
        <v>690</v>
      </c>
      <c r="KAJ116" s="637" t="s">
        <v>690</v>
      </c>
      <c r="KAK116" s="637" t="s">
        <v>690</v>
      </c>
      <c r="KAL116" s="637" t="s">
        <v>690</v>
      </c>
      <c r="KAM116" s="637" t="s">
        <v>690</v>
      </c>
      <c r="KAN116" s="637" t="s">
        <v>690</v>
      </c>
      <c r="KAO116" s="637" t="s">
        <v>690</v>
      </c>
      <c r="KAP116" s="637" t="s">
        <v>690</v>
      </c>
      <c r="KAQ116" s="637" t="s">
        <v>690</v>
      </c>
      <c r="KAR116" s="637" t="s">
        <v>690</v>
      </c>
      <c r="KAS116" s="637" t="s">
        <v>690</v>
      </c>
      <c r="KAT116" s="637" t="s">
        <v>690</v>
      </c>
      <c r="KAU116" s="637" t="s">
        <v>690</v>
      </c>
      <c r="KAV116" s="637" t="s">
        <v>690</v>
      </c>
      <c r="KAW116" s="637" t="s">
        <v>690</v>
      </c>
      <c r="KAX116" s="637" t="s">
        <v>690</v>
      </c>
      <c r="KAY116" s="637" t="s">
        <v>690</v>
      </c>
      <c r="KAZ116" s="637" t="s">
        <v>690</v>
      </c>
      <c r="KBA116" s="637" t="s">
        <v>690</v>
      </c>
      <c r="KBB116" s="637" t="s">
        <v>690</v>
      </c>
      <c r="KBC116" s="637" t="s">
        <v>690</v>
      </c>
      <c r="KBD116" s="637" t="s">
        <v>690</v>
      </c>
      <c r="KBE116" s="637" t="s">
        <v>690</v>
      </c>
      <c r="KBF116" s="637" t="s">
        <v>690</v>
      </c>
      <c r="KBG116" s="637" t="s">
        <v>690</v>
      </c>
      <c r="KBH116" s="637" t="s">
        <v>690</v>
      </c>
      <c r="KBI116" s="637" t="s">
        <v>690</v>
      </c>
      <c r="KBJ116" s="637" t="s">
        <v>690</v>
      </c>
      <c r="KBK116" s="637" t="s">
        <v>690</v>
      </c>
      <c r="KBL116" s="637" t="s">
        <v>690</v>
      </c>
      <c r="KBM116" s="637" t="s">
        <v>690</v>
      </c>
      <c r="KBN116" s="637" t="s">
        <v>690</v>
      </c>
      <c r="KBO116" s="637" t="s">
        <v>690</v>
      </c>
      <c r="KBP116" s="637" t="s">
        <v>690</v>
      </c>
      <c r="KBQ116" s="637" t="s">
        <v>690</v>
      </c>
      <c r="KBR116" s="637" t="s">
        <v>690</v>
      </c>
      <c r="KBS116" s="637" t="s">
        <v>690</v>
      </c>
      <c r="KBT116" s="637" t="s">
        <v>690</v>
      </c>
      <c r="KBU116" s="637" t="s">
        <v>690</v>
      </c>
      <c r="KBV116" s="637" t="s">
        <v>690</v>
      </c>
      <c r="KBW116" s="637" t="s">
        <v>690</v>
      </c>
      <c r="KBX116" s="637" t="s">
        <v>690</v>
      </c>
      <c r="KBY116" s="637" t="s">
        <v>690</v>
      </c>
      <c r="KBZ116" s="637" t="s">
        <v>690</v>
      </c>
      <c r="KCA116" s="637" t="s">
        <v>690</v>
      </c>
      <c r="KCB116" s="637" t="s">
        <v>690</v>
      </c>
      <c r="KCC116" s="637" t="s">
        <v>690</v>
      </c>
      <c r="KCD116" s="637" t="s">
        <v>690</v>
      </c>
      <c r="KCE116" s="637" t="s">
        <v>690</v>
      </c>
      <c r="KCF116" s="637" t="s">
        <v>690</v>
      </c>
      <c r="KCG116" s="637" t="s">
        <v>690</v>
      </c>
      <c r="KCH116" s="637" t="s">
        <v>690</v>
      </c>
      <c r="KCI116" s="637" t="s">
        <v>690</v>
      </c>
      <c r="KCJ116" s="637" t="s">
        <v>690</v>
      </c>
      <c r="KCK116" s="637" t="s">
        <v>690</v>
      </c>
      <c r="KCL116" s="637" t="s">
        <v>690</v>
      </c>
      <c r="KCM116" s="637" t="s">
        <v>690</v>
      </c>
      <c r="KCN116" s="637" t="s">
        <v>690</v>
      </c>
      <c r="KCO116" s="637" t="s">
        <v>690</v>
      </c>
      <c r="KCP116" s="637" t="s">
        <v>690</v>
      </c>
      <c r="KCQ116" s="637" t="s">
        <v>690</v>
      </c>
      <c r="KCR116" s="637" t="s">
        <v>690</v>
      </c>
      <c r="KCS116" s="637" t="s">
        <v>690</v>
      </c>
      <c r="KCT116" s="637" t="s">
        <v>690</v>
      </c>
      <c r="KCU116" s="637" t="s">
        <v>690</v>
      </c>
      <c r="KCV116" s="637" t="s">
        <v>690</v>
      </c>
      <c r="KCW116" s="637" t="s">
        <v>690</v>
      </c>
      <c r="KCX116" s="637" t="s">
        <v>690</v>
      </c>
      <c r="KCY116" s="637" t="s">
        <v>690</v>
      </c>
      <c r="KCZ116" s="637" t="s">
        <v>690</v>
      </c>
      <c r="KDA116" s="637" t="s">
        <v>690</v>
      </c>
      <c r="KDB116" s="637" t="s">
        <v>690</v>
      </c>
      <c r="KDC116" s="637" t="s">
        <v>690</v>
      </c>
      <c r="KDD116" s="637" t="s">
        <v>690</v>
      </c>
      <c r="KDE116" s="637" t="s">
        <v>690</v>
      </c>
      <c r="KDF116" s="637" t="s">
        <v>690</v>
      </c>
      <c r="KDG116" s="637" t="s">
        <v>690</v>
      </c>
      <c r="KDH116" s="637" t="s">
        <v>690</v>
      </c>
      <c r="KDI116" s="637" t="s">
        <v>690</v>
      </c>
      <c r="KDJ116" s="637" t="s">
        <v>690</v>
      </c>
      <c r="KDK116" s="637" t="s">
        <v>690</v>
      </c>
      <c r="KDL116" s="637" t="s">
        <v>690</v>
      </c>
      <c r="KDM116" s="637" t="s">
        <v>690</v>
      </c>
      <c r="KDN116" s="637" t="s">
        <v>690</v>
      </c>
      <c r="KDO116" s="637" t="s">
        <v>690</v>
      </c>
      <c r="KDP116" s="637" t="s">
        <v>690</v>
      </c>
      <c r="KDQ116" s="637" t="s">
        <v>690</v>
      </c>
      <c r="KDR116" s="637" t="s">
        <v>690</v>
      </c>
      <c r="KDS116" s="637" t="s">
        <v>690</v>
      </c>
      <c r="KDT116" s="637" t="s">
        <v>690</v>
      </c>
      <c r="KDU116" s="637" t="s">
        <v>690</v>
      </c>
      <c r="KDV116" s="637" t="s">
        <v>690</v>
      </c>
      <c r="KDW116" s="637" t="s">
        <v>690</v>
      </c>
      <c r="KDX116" s="637" t="s">
        <v>690</v>
      </c>
      <c r="KDY116" s="637" t="s">
        <v>690</v>
      </c>
      <c r="KDZ116" s="637" t="s">
        <v>690</v>
      </c>
      <c r="KEA116" s="637" t="s">
        <v>690</v>
      </c>
      <c r="KEB116" s="637" t="s">
        <v>690</v>
      </c>
      <c r="KEC116" s="637" t="s">
        <v>690</v>
      </c>
      <c r="KED116" s="637" t="s">
        <v>690</v>
      </c>
      <c r="KEE116" s="637" t="s">
        <v>690</v>
      </c>
      <c r="KEF116" s="637" t="s">
        <v>690</v>
      </c>
      <c r="KEG116" s="637" t="s">
        <v>690</v>
      </c>
      <c r="KEH116" s="637" t="s">
        <v>690</v>
      </c>
      <c r="KEI116" s="637" t="s">
        <v>690</v>
      </c>
      <c r="KEJ116" s="637" t="s">
        <v>690</v>
      </c>
      <c r="KEK116" s="637" t="s">
        <v>690</v>
      </c>
      <c r="KEL116" s="637" t="s">
        <v>690</v>
      </c>
      <c r="KEM116" s="637" t="s">
        <v>690</v>
      </c>
      <c r="KEN116" s="637" t="s">
        <v>690</v>
      </c>
      <c r="KEO116" s="637" t="s">
        <v>690</v>
      </c>
      <c r="KEP116" s="637" t="s">
        <v>690</v>
      </c>
      <c r="KEQ116" s="637" t="s">
        <v>690</v>
      </c>
      <c r="KER116" s="637" t="s">
        <v>690</v>
      </c>
      <c r="KES116" s="637" t="s">
        <v>690</v>
      </c>
      <c r="KET116" s="637" t="s">
        <v>690</v>
      </c>
      <c r="KEU116" s="637" t="s">
        <v>690</v>
      </c>
      <c r="KEV116" s="637" t="s">
        <v>690</v>
      </c>
      <c r="KEW116" s="637" t="s">
        <v>690</v>
      </c>
      <c r="KEX116" s="637" t="s">
        <v>690</v>
      </c>
      <c r="KEY116" s="637" t="s">
        <v>690</v>
      </c>
      <c r="KEZ116" s="637" t="s">
        <v>690</v>
      </c>
      <c r="KFA116" s="637" t="s">
        <v>690</v>
      </c>
      <c r="KFB116" s="637" t="s">
        <v>690</v>
      </c>
      <c r="KFC116" s="637" t="s">
        <v>690</v>
      </c>
      <c r="KFD116" s="637" t="s">
        <v>690</v>
      </c>
      <c r="KFE116" s="637" t="s">
        <v>690</v>
      </c>
      <c r="KFF116" s="637" t="s">
        <v>690</v>
      </c>
      <c r="KFG116" s="637" t="s">
        <v>690</v>
      </c>
      <c r="KFH116" s="637" t="s">
        <v>690</v>
      </c>
      <c r="KFI116" s="637" t="s">
        <v>690</v>
      </c>
      <c r="KFJ116" s="637" t="s">
        <v>690</v>
      </c>
      <c r="KFK116" s="637" t="s">
        <v>690</v>
      </c>
      <c r="KFL116" s="637" t="s">
        <v>690</v>
      </c>
      <c r="KFM116" s="637" t="s">
        <v>690</v>
      </c>
      <c r="KFN116" s="637" t="s">
        <v>690</v>
      </c>
      <c r="KFO116" s="637" t="s">
        <v>690</v>
      </c>
      <c r="KFP116" s="637" t="s">
        <v>690</v>
      </c>
      <c r="KFQ116" s="637" t="s">
        <v>690</v>
      </c>
      <c r="KFR116" s="637" t="s">
        <v>690</v>
      </c>
      <c r="KFS116" s="637" t="s">
        <v>690</v>
      </c>
      <c r="KFT116" s="637" t="s">
        <v>690</v>
      </c>
      <c r="KFU116" s="637" t="s">
        <v>690</v>
      </c>
      <c r="KFV116" s="637" t="s">
        <v>690</v>
      </c>
      <c r="KFW116" s="637" t="s">
        <v>690</v>
      </c>
      <c r="KFX116" s="637" t="s">
        <v>690</v>
      </c>
      <c r="KFY116" s="637" t="s">
        <v>690</v>
      </c>
      <c r="KFZ116" s="637" t="s">
        <v>690</v>
      </c>
      <c r="KGA116" s="637" t="s">
        <v>690</v>
      </c>
      <c r="KGB116" s="637" t="s">
        <v>690</v>
      </c>
      <c r="KGC116" s="637" t="s">
        <v>690</v>
      </c>
      <c r="KGD116" s="637" t="s">
        <v>690</v>
      </c>
      <c r="KGE116" s="637" t="s">
        <v>690</v>
      </c>
      <c r="KGF116" s="637" t="s">
        <v>690</v>
      </c>
      <c r="KGG116" s="637" t="s">
        <v>690</v>
      </c>
      <c r="KGH116" s="637" t="s">
        <v>690</v>
      </c>
      <c r="KGI116" s="637" t="s">
        <v>690</v>
      </c>
      <c r="KGJ116" s="637" t="s">
        <v>690</v>
      </c>
      <c r="KGK116" s="637" t="s">
        <v>690</v>
      </c>
      <c r="KGL116" s="637" t="s">
        <v>690</v>
      </c>
      <c r="KGM116" s="637" t="s">
        <v>690</v>
      </c>
      <c r="KGN116" s="637" t="s">
        <v>690</v>
      </c>
      <c r="KGO116" s="637" t="s">
        <v>690</v>
      </c>
      <c r="KGP116" s="637" t="s">
        <v>690</v>
      </c>
      <c r="KGQ116" s="637" t="s">
        <v>690</v>
      </c>
      <c r="KGR116" s="637" t="s">
        <v>690</v>
      </c>
      <c r="KGS116" s="637" t="s">
        <v>690</v>
      </c>
      <c r="KGT116" s="637" t="s">
        <v>690</v>
      </c>
      <c r="KGU116" s="637" t="s">
        <v>690</v>
      </c>
      <c r="KGV116" s="637" t="s">
        <v>690</v>
      </c>
      <c r="KGW116" s="637" t="s">
        <v>690</v>
      </c>
      <c r="KGX116" s="637" t="s">
        <v>690</v>
      </c>
      <c r="KGY116" s="637" t="s">
        <v>690</v>
      </c>
      <c r="KGZ116" s="637" t="s">
        <v>690</v>
      </c>
      <c r="KHA116" s="637" t="s">
        <v>690</v>
      </c>
      <c r="KHB116" s="637" t="s">
        <v>690</v>
      </c>
      <c r="KHC116" s="637" t="s">
        <v>690</v>
      </c>
      <c r="KHD116" s="637" t="s">
        <v>690</v>
      </c>
      <c r="KHE116" s="637" t="s">
        <v>690</v>
      </c>
      <c r="KHF116" s="637" t="s">
        <v>690</v>
      </c>
      <c r="KHG116" s="637" t="s">
        <v>690</v>
      </c>
      <c r="KHH116" s="637" t="s">
        <v>690</v>
      </c>
      <c r="KHI116" s="637" t="s">
        <v>690</v>
      </c>
      <c r="KHJ116" s="637" t="s">
        <v>690</v>
      </c>
      <c r="KHK116" s="637" t="s">
        <v>690</v>
      </c>
      <c r="KHL116" s="637" t="s">
        <v>690</v>
      </c>
      <c r="KHM116" s="637" t="s">
        <v>690</v>
      </c>
      <c r="KHN116" s="637" t="s">
        <v>690</v>
      </c>
      <c r="KHO116" s="637" t="s">
        <v>690</v>
      </c>
      <c r="KHP116" s="637" t="s">
        <v>690</v>
      </c>
      <c r="KHQ116" s="637" t="s">
        <v>690</v>
      </c>
      <c r="KHR116" s="637" t="s">
        <v>690</v>
      </c>
      <c r="KHS116" s="637" t="s">
        <v>690</v>
      </c>
      <c r="KHT116" s="637" t="s">
        <v>690</v>
      </c>
      <c r="KHU116" s="637" t="s">
        <v>690</v>
      </c>
      <c r="KHV116" s="637" t="s">
        <v>690</v>
      </c>
      <c r="KHW116" s="637" t="s">
        <v>690</v>
      </c>
      <c r="KHX116" s="637" t="s">
        <v>690</v>
      </c>
      <c r="KHY116" s="637" t="s">
        <v>690</v>
      </c>
      <c r="KHZ116" s="637" t="s">
        <v>690</v>
      </c>
      <c r="KIA116" s="637" t="s">
        <v>690</v>
      </c>
      <c r="KIB116" s="637" t="s">
        <v>690</v>
      </c>
      <c r="KIC116" s="637" t="s">
        <v>690</v>
      </c>
      <c r="KID116" s="637" t="s">
        <v>690</v>
      </c>
      <c r="KIE116" s="637" t="s">
        <v>690</v>
      </c>
      <c r="KIF116" s="637" t="s">
        <v>690</v>
      </c>
      <c r="KIG116" s="637" t="s">
        <v>690</v>
      </c>
      <c r="KIH116" s="637" t="s">
        <v>690</v>
      </c>
      <c r="KII116" s="637" t="s">
        <v>690</v>
      </c>
      <c r="KIJ116" s="637" t="s">
        <v>690</v>
      </c>
      <c r="KIK116" s="637" t="s">
        <v>690</v>
      </c>
      <c r="KIL116" s="637" t="s">
        <v>690</v>
      </c>
      <c r="KIM116" s="637" t="s">
        <v>690</v>
      </c>
      <c r="KIN116" s="637" t="s">
        <v>690</v>
      </c>
      <c r="KIO116" s="637" t="s">
        <v>690</v>
      </c>
      <c r="KIP116" s="637" t="s">
        <v>690</v>
      </c>
      <c r="KIQ116" s="637" t="s">
        <v>690</v>
      </c>
      <c r="KIR116" s="637" t="s">
        <v>690</v>
      </c>
      <c r="KIS116" s="637" t="s">
        <v>690</v>
      </c>
      <c r="KIT116" s="637" t="s">
        <v>690</v>
      </c>
      <c r="KIU116" s="637" t="s">
        <v>690</v>
      </c>
      <c r="KIV116" s="637" t="s">
        <v>690</v>
      </c>
      <c r="KIW116" s="637" t="s">
        <v>690</v>
      </c>
      <c r="KIX116" s="637" t="s">
        <v>690</v>
      </c>
      <c r="KIY116" s="637" t="s">
        <v>690</v>
      </c>
      <c r="KIZ116" s="637" t="s">
        <v>690</v>
      </c>
      <c r="KJA116" s="637" t="s">
        <v>690</v>
      </c>
      <c r="KJB116" s="637" t="s">
        <v>690</v>
      </c>
      <c r="KJC116" s="637" t="s">
        <v>690</v>
      </c>
      <c r="KJD116" s="637" t="s">
        <v>690</v>
      </c>
      <c r="KJE116" s="637" t="s">
        <v>690</v>
      </c>
      <c r="KJF116" s="637" t="s">
        <v>690</v>
      </c>
      <c r="KJG116" s="637" t="s">
        <v>690</v>
      </c>
      <c r="KJH116" s="637" t="s">
        <v>690</v>
      </c>
      <c r="KJI116" s="637" t="s">
        <v>690</v>
      </c>
      <c r="KJJ116" s="637" t="s">
        <v>690</v>
      </c>
      <c r="KJK116" s="637" t="s">
        <v>690</v>
      </c>
      <c r="KJL116" s="637" t="s">
        <v>690</v>
      </c>
      <c r="KJM116" s="637" t="s">
        <v>690</v>
      </c>
      <c r="KJN116" s="637" t="s">
        <v>690</v>
      </c>
      <c r="KJO116" s="637" t="s">
        <v>690</v>
      </c>
      <c r="KJP116" s="637" t="s">
        <v>690</v>
      </c>
      <c r="KJQ116" s="637" t="s">
        <v>690</v>
      </c>
      <c r="KJR116" s="637" t="s">
        <v>690</v>
      </c>
      <c r="KJS116" s="637" t="s">
        <v>690</v>
      </c>
      <c r="KJT116" s="637" t="s">
        <v>690</v>
      </c>
      <c r="KJU116" s="637" t="s">
        <v>690</v>
      </c>
      <c r="KJV116" s="637" t="s">
        <v>690</v>
      </c>
      <c r="KJW116" s="637" t="s">
        <v>690</v>
      </c>
      <c r="KJX116" s="637" t="s">
        <v>690</v>
      </c>
      <c r="KJY116" s="637" t="s">
        <v>690</v>
      </c>
      <c r="KJZ116" s="637" t="s">
        <v>690</v>
      </c>
      <c r="KKA116" s="637" t="s">
        <v>690</v>
      </c>
      <c r="KKB116" s="637" t="s">
        <v>690</v>
      </c>
      <c r="KKC116" s="637" t="s">
        <v>690</v>
      </c>
      <c r="KKD116" s="637" t="s">
        <v>690</v>
      </c>
      <c r="KKE116" s="637" t="s">
        <v>690</v>
      </c>
      <c r="KKF116" s="637" t="s">
        <v>690</v>
      </c>
      <c r="KKG116" s="637" t="s">
        <v>690</v>
      </c>
      <c r="KKH116" s="637" t="s">
        <v>690</v>
      </c>
      <c r="KKI116" s="637" t="s">
        <v>690</v>
      </c>
      <c r="KKJ116" s="637" t="s">
        <v>690</v>
      </c>
      <c r="KKK116" s="637" t="s">
        <v>690</v>
      </c>
      <c r="KKL116" s="637" t="s">
        <v>690</v>
      </c>
      <c r="KKM116" s="637" t="s">
        <v>690</v>
      </c>
      <c r="KKN116" s="637" t="s">
        <v>690</v>
      </c>
      <c r="KKO116" s="637" t="s">
        <v>690</v>
      </c>
      <c r="KKP116" s="637" t="s">
        <v>690</v>
      </c>
      <c r="KKQ116" s="637" t="s">
        <v>690</v>
      </c>
      <c r="KKR116" s="637" t="s">
        <v>690</v>
      </c>
      <c r="KKS116" s="637" t="s">
        <v>690</v>
      </c>
      <c r="KKT116" s="637" t="s">
        <v>690</v>
      </c>
      <c r="KKU116" s="637" t="s">
        <v>690</v>
      </c>
      <c r="KKV116" s="637" t="s">
        <v>690</v>
      </c>
      <c r="KKW116" s="637" t="s">
        <v>690</v>
      </c>
      <c r="KKX116" s="637" t="s">
        <v>690</v>
      </c>
      <c r="KKY116" s="637" t="s">
        <v>690</v>
      </c>
      <c r="KKZ116" s="637" t="s">
        <v>690</v>
      </c>
      <c r="KLA116" s="637" t="s">
        <v>690</v>
      </c>
      <c r="KLB116" s="637" t="s">
        <v>690</v>
      </c>
      <c r="KLC116" s="637" t="s">
        <v>690</v>
      </c>
      <c r="KLD116" s="637" t="s">
        <v>690</v>
      </c>
      <c r="KLE116" s="637" t="s">
        <v>690</v>
      </c>
      <c r="KLF116" s="637" t="s">
        <v>690</v>
      </c>
      <c r="KLG116" s="637" t="s">
        <v>690</v>
      </c>
      <c r="KLH116" s="637" t="s">
        <v>690</v>
      </c>
      <c r="KLI116" s="637" t="s">
        <v>690</v>
      </c>
      <c r="KLJ116" s="637" t="s">
        <v>690</v>
      </c>
      <c r="KLK116" s="637" t="s">
        <v>690</v>
      </c>
      <c r="KLL116" s="637" t="s">
        <v>690</v>
      </c>
      <c r="KLM116" s="637" t="s">
        <v>690</v>
      </c>
      <c r="KLN116" s="637" t="s">
        <v>690</v>
      </c>
      <c r="KLO116" s="637" t="s">
        <v>690</v>
      </c>
      <c r="KLP116" s="637" t="s">
        <v>690</v>
      </c>
      <c r="KLQ116" s="637" t="s">
        <v>690</v>
      </c>
      <c r="KLR116" s="637" t="s">
        <v>690</v>
      </c>
      <c r="KLS116" s="637" t="s">
        <v>690</v>
      </c>
      <c r="KLT116" s="637" t="s">
        <v>690</v>
      </c>
      <c r="KLU116" s="637" t="s">
        <v>690</v>
      </c>
      <c r="KLV116" s="637" t="s">
        <v>690</v>
      </c>
      <c r="KLW116" s="637" t="s">
        <v>690</v>
      </c>
      <c r="KLX116" s="637" t="s">
        <v>690</v>
      </c>
      <c r="KLY116" s="637" t="s">
        <v>690</v>
      </c>
      <c r="KLZ116" s="637" t="s">
        <v>690</v>
      </c>
      <c r="KMA116" s="637" t="s">
        <v>690</v>
      </c>
      <c r="KMB116" s="637" t="s">
        <v>690</v>
      </c>
      <c r="KMC116" s="637" t="s">
        <v>690</v>
      </c>
      <c r="KMD116" s="637" t="s">
        <v>690</v>
      </c>
      <c r="KME116" s="637" t="s">
        <v>690</v>
      </c>
      <c r="KMF116" s="637" t="s">
        <v>690</v>
      </c>
      <c r="KMG116" s="637" t="s">
        <v>690</v>
      </c>
      <c r="KMH116" s="637" t="s">
        <v>690</v>
      </c>
      <c r="KMI116" s="637" t="s">
        <v>690</v>
      </c>
      <c r="KMJ116" s="637" t="s">
        <v>690</v>
      </c>
      <c r="KMK116" s="637" t="s">
        <v>690</v>
      </c>
      <c r="KML116" s="637" t="s">
        <v>690</v>
      </c>
      <c r="KMM116" s="637" t="s">
        <v>690</v>
      </c>
      <c r="KMN116" s="637" t="s">
        <v>690</v>
      </c>
      <c r="KMO116" s="637" t="s">
        <v>690</v>
      </c>
      <c r="KMP116" s="637" t="s">
        <v>690</v>
      </c>
      <c r="KMQ116" s="637" t="s">
        <v>690</v>
      </c>
      <c r="KMR116" s="637" t="s">
        <v>690</v>
      </c>
      <c r="KMS116" s="637" t="s">
        <v>690</v>
      </c>
      <c r="KMT116" s="637" t="s">
        <v>690</v>
      </c>
      <c r="KMU116" s="637" t="s">
        <v>690</v>
      </c>
      <c r="KMV116" s="637" t="s">
        <v>690</v>
      </c>
      <c r="KMW116" s="637" t="s">
        <v>690</v>
      </c>
      <c r="KMX116" s="637" t="s">
        <v>690</v>
      </c>
      <c r="KMY116" s="637" t="s">
        <v>690</v>
      </c>
      <c r="KMZ116" s="637" t="s">
        <v>690</v>
      </c>
      <c r="KNA116" s="637" t="s">
        <v>690</v>
      </c>
      <c r="KNB116" s="637" t="s">
        <v>690</v>
      </c>
      <c r="KNC116" s="637" t="s">
        <v>690</v>
      </c>
      <c r="KND116" s="637" t="s">
        <v>690</v>
      </c>
      <c r="KNE116" s="637" t="s">
        <v>690</v>
      </c>
      <c r="KNF116" s="637" t="s">
        <v>690</v>
      </c>
      <c r="KNG116" s="637" t="s">
        <v>690</v>
      </c>
      <c r="KNH116" s="637" t="s">
        <v>690</v>
      </c>
      <c r="KNI116" s="637" t="s">
        <v>690</v>
      </c>
      <c r="KNJ116" s="637" t="s">
        <v>690</v>
      </c>
      <c r="KNK116" s="637" t="s">
        <v>690</v>
      </c>
      <c r="KNL116" s="637" t="s">
        <v>690</v>
      </c>
      <c r="KNM116" s="637" t="s">
        <v>690</v>
      </c>
      <c r="KNN116" s="637" t="s">
        <v>690</v>
      </c>
      <c r="KNO116" s="637" t="s">
        <v>690</v>
      </c>
      <c r="KNP116" s="637" t="s">
        <v>690</v>
      </c>
      <c r="KNQ116" s="637" t="s">
        <v>690</v>
      </c>
      <c r="KNR116" s="637" t="s">
        <v>690</v>
      </c>
      <c r="KNS116" s="637" t="s">
        <v>690</v>
      </c>
      <c r="KNT116" s="637" t="s">
        <v>690</v>
      </c>
      <c r="KNU116" s="637" t="s">
        <v>690</v>
      </c>
      <c r="KNV116" s="637" t="s">
        <v>690</v>
      </c>
      <c r="KNW116" s="637" t="s">
        <v>690</v>
      </c>
      <c r="KNX116" s="637" t="s">
        <v>690</v>
      </c>
      <c r="KNY116" s="637" t="s">
        <v>690</v>
      </c>
      <c r="KNZ116" s="637" t="s">
        <v>690</v>
      </c>
      <c r="KOA116" s="637" t="s">
        <v>690</v>
      </c>
      <c r="KOB116" s="637" t="s">
        <v>690</v>
      </c>
      <c r="KOC116" s="637" t="s">
        <v>690</v>
      </c>
      <c r="KOD116" s="637" t="s">
        <v>690</v>
      </c>
      <c r="KOE116" s="637" t="s">
        <v>690</v>
      </c>
      <c r="KOF116" s="637" t="s">
        <v>690</v>
      </c>
      <c r="KOG116" s="637" t="s">
        <v>690</v>
      </c>
      <c r="KOH116" s="637" t="s">
        <v>690</v>
      </c>
      <c r="KOI116" s="637" t="s">
        <v>690</v>
      </c>
      <c r="KOJ116" s="637" t="s">
        <v>690</v>
      </c>
      <c r="KOK116" s="637" t="s">
        <v>690</v>
      </c>
      <c r="KOL116" s="637" t="s">
        <v>690</v>
      </c>
      <c r="KOM116" s="637" t="s">
        <v>690</v>
      </c>
      <c r="KON116" s="637" t="s">
        <v>690</v>
      </c>
      <c r="KOO116" s="637" t="s">
        <v>690</v>
      </c>
      <c r="KOP116" s="637" t="s">
        <v>690</v>
      </c>
      <c r="KOQ116" s="637" t="s">
        <v>690</v>
      </c>
      <c r="KOR116" s="637" t="s">
        <v>690</v>
      </c>
      <c r="KOS116" s="637" t="s">
        <v>690</v>
      </c>
      <c r="KOT116" s="637" t="s">
        <v>690</v>
      </c>
      <c r="KOU116" s="637" t="s">
        <v>690</v>
      </c>
      <c r="KOV116" s="637" t="s">
        <v>690</v>
      </c>
      <c r="KOW116" s="637" t="s">
        <v>690</v>
      </c>
      <c r="KOX116" s="637" t="s">
        <v>690</v>
      </c>
      <c r="KOY116" s="637" t="s">
        <v>690</v>
      </c>
      <c r="KOZ116" s="637" t="s">
        <v>690</v>
      </c>
      <c r="KPA116" s="637" t="s">
        <v>690</v>
      </c>
      <c r="KPB116" s="637" t="s">
        <v>690</v>
      </c>
      <c r="KPC116" s="637" t="s">
        <v>690</v>
      </c>
      <c r="KPD116" s="637" t="s">
        <v>690</v>
      </c>
      <c r="KPE116" s="637" t="s">
        <v>690</v>
      </c>
      <c r="KPF116" s="637" t="s">
        <v>690</v>
      </c>
      <c r="KPG116" s="637" t="s">
        <v>690</v>
      </c>
      <c r="KPH116" s="637" t="s">
        <v>690</v>
      </c>
      <c r="KPI116" s="637" t="s">
        <v>690</v>
      </c>
      <c r="KPJ116" s="637" t="s">
        <v>690</v>
      </c>
      <c r="KPK116" s="637" t="s">
        <v>690</v>
      </c>
      <c r="KPL116" s="637" t="s">
        <v>690</v>
      </c>
      <c r="KPM116" s="637" t="s">
        <v>690</v>
      </c>
      <c r="KPN116" s="637" t="s">
        <v>690</v>
      </c>
      <c r="KPO116" s="637" t="s">
        <v>690</v>
      </c>
      <c r="KPP116" s="637" t="s">
        <v>690</v>
      </c>
      <c r="KPQ116" s="637" t="s">
        <v>690</v>
      </c>
      <c r="KPR116" s="637" t="s">
        <v>690</v>
      </c>
      <c r="KPS116" s="637" t="s">
        <v>690</v>
      </c>
      <c r="KPT116" s="637" t="s">
        <v>690</v>
      </c>
      <c r="KPU116" s="637" t="s">
        <v>690</v>
      </c>
      <c r="KPV116" s="637" t="s">
        <v>690</v>
      </c>
      <c r="KPW116" s="637" t="s">
        <v>690</v>
      </c>
      <c r="KPX116" s="637" t="s">
        <v>690</v>
      </c>
      <c r="KPY116" s="637" t="s">
        <v>690</v>
      </c>
      <c r="KPZ116" s="637" t="s">
        <v>690</v>
      </c>
      <c r="KQA116" s="637" t="s">
        <v>690</v>
      </c>
      <c r="KQB116" s="637" t="s">
        <v>690</v>
      </c>
      <c r="KQC116" s="637" t="s">
        <v>690</v>
      </c>
      <c r="KQD116" s="637" t="s">
        <v>690</v>
      </c>
      <c r="KQE116" s="637" t="s">
        <v>690</v>
      </c>
      <c r="KQF116" s="637" t="s">
        <v>690</v>
      </c>
      <c r="KQG116" s="637" t="s">
        <v>690</v>
      </c>
      <c r="KQH116" s="637" t="s">
        <v>690</v>
      </c>
      <c r="KQI116" s="637" t="s">
        <v>690</v>
      </c>
      <c r="KQJ116" s="637" t="s">
        <v>690</v>
      </c>
      <c r="KQK116" s="637" t="s">
        <v>690</v>
      </c>
      <c r="KQL116" s="637" t="s">
        <v>690</v>
      </c>
      <c r="KQM116" s="637" t="s">
        <v>690</v>
      </c>
      <c r="KQN116" s="637" t="s">
        <v>690</v>
      </c>
      <c r="KQO116" s="637" t="s">
        <v>690</v>
      </c>
      <c r="KQP116" s="637" t="s">
        <v>690</v>
      </c>
      <c r="KQQ116" s="637" t="s">
        <v>690</v>
      </c>
      <c r="KQR116" s="637" t="s">
        <v>690</v>
      </c>
      <c r="KQS116" s="637" t="s">
        <v>690</v>
      </c>
      <c r="KQT116" s="637" t="s">
        <v>690</v>
      </c>
      <c r="KQU116" s="637" t="s">
        <v>690</v>
      </c>
      <c r="KQV116" s="637" t="s">
        <v>690</v>
      </c>
      <c r="KQW116" s="637" t="s">
        <v>690</v>
      </c>
      <c r="KQX116" s="637" t="s">
        <v>690</v>
      </c>
      <c r="KQY116" s="637" t="s">
        <v>690</v>
      </c>
      <c r="KQZ116" s="637" t="s">
        <v>690</v>
      </c>
      <c r="KRA116" s="637" t="s">
        <v>690</v>
      </c>
      <c r="KRB116" s="637" t="s">
        <v>690</v>
      </c>
      <c r="KRC116" s="637" t="s">
        <v>690</v>
      </c>
      <c r="KRD116" s="637" t="s">
        <v>690</v>
      </c>
      <c r="KRE116" s="637" t="s">
        <v>690</v>
      </c>
      <c r="KRF116" s="637" t="s">
        <v>690</v>
      </c>
      <c r="KRG116" s="637" t="s">
        <v>690</v>
      </c>
      <c r="KRH116" s="637" t="s">
        <v>690</v>
      </c>
      <c r="KRI116" s="637" t="s">
        <v>690</v>
      </c>
      <c r="KRJ116" s="637" t="s">
        <v>690</v>
      </c>
      <c r="KRK116" s="637" t="s">
        <v>690</v>
      </c>
      <c r="KRL116" s="637" t="s">
        <v>690</v>
      </c>
      <c r="KRM116" s="637" t="s">
        <v>690</v>
      </c>
      <c r="KRN116" s="637" t="s">
        <v>690</v>
      </c>
      <c r="KRO116" s="637" t="s">
        <v>690</v>
      </c>
      <c r="KRP116" s="637" t="s">
        <v>690</v>
      </c>
      <c r="KRQ116" s="637" t="s">
        <v>690</v>
      </c>
      <c r="KRR116" s="637" t="s">
        <v>690</v>
      </c>
      <c r="KRS116" s="637" t="s">
        <v>690</v>
      </c>
      <c r="KRT116" s="637" t="s">
        <v>690</v>
      </c>
      <c r="KRU116" s="637" t="s">
        <v>690</v>
      </c>
      <c r="KRV116" s="637" t="s">
        <v>690</v>
      </c>
      <c r="KRW116" s="637" t="s">
        <v>690</v>
      </c>
      <c r="KRX116" s="637" t="s">
        <v>690</v>
      </c>
      <c r="KRY116" s="637" t="s">
        <v>690</v>
      </c>
      <c r="KRZ116" s="637" t="s">
        <v>690</v>
      </c>
      <c r="KSA116" s="637" t="s">
        <v>690</v>
      </c>
      <c r="KSB116" s="637" t="s">
        <v>690</v>
      </c>
      <c r="KSC116" s="637" t="s">
        <v>690</v>
      </c>
      <c r="KSD116" s="637" t="s">
        <v>690</v>
      </c>
      <c r="KSE116" s="637" t="s">
        <v>690</v>
      </c>
      <c r="KSF116" s="637" t="s">
        <v>690</v>
      </c>
      <c r="KSG116" s="637" t="s">
        <v>690</v>
      </c>
      <c r="KSH116" s="637" t="s">
        <v>690</v>
      </c>
      <c r="KSI116" s="637" t="s">
        <v>690</v>
      </c>
      <c r="KSJ116" s="637" t="s">
        <v>690</v>
      </c>
      <c r="KSK116" s="637" t="s">
        <v>690</v>
      </c>
      <c r="KSL116" s="637" t="s">
        <v>690</v>
      </c>
      <c r="KSM116" s="637" t="s">
        <v>690</v>
      </c>
      <c r="KSN116" s="637" t="s">
        <v>690</v>
      </c>
      <c r="KSO116" s="637" t="s">
        <v>690</v>
      </c>
      <c r="KSP116" s="637" t="s">
        <v>690</v>
      </c>
      <c r="KSQ116" s="637" t="s">
        <v>690</v>
      </c>
      <c r="KSR116" s="637" t="s">
        <v>690</v>
      </c>
      <c r="KSS116" s="637" t="s">
        <v>690</v>
      </c>
      <c r="KST116" s="637" t="s">
        <v>690</v>
      </c>
      <c r="KSU116" s="637" t="s">
        <v>690</v>
      </c>
      <c r="KSV116" s="637" t="s">
        <v>690</v>
      </c>
      <c r="KSW116" s="637" t="s">
        <v>690</v>
      </c>
      <c r="KSX116" s="637" t="s">
        <v>690</v>
      </c>
      <c r="KSY116" s="637" t="s">
        <v>690</v>
      </c>
      <c r="KSZ116" s="637" t="s">
        <v>690</v>
      </c>
      <c r="KTA116" s="637" t="s">
        <v>690</v>
      </c>
      <c r="KTB116" s="637" t="s">
        <v>690</v>
      </c>
      <c r="KTC116" s="637" t="s">
        <v>690</v>
      </c>
      <c r="KTD116" s="637" t="s">
        <v>690</v>
      </c>
      <c r="KTE116" s="637" t="s">
        <v>690</v>
      </c>
      <c r="KTF116" s="637" t="s">
        <v>690</v>
      </c>
      <c r="KTG116" s="637" t="s">
        <v>690</v>
      </c>
      <c r="KTH116" s="637" t="s">
        <v>690</v>
      </c>
      <c r="KTI116" s="637" t="s">
        <v>690</v>
      </c>
      <c r="KTJ116" s="637" t="s">
        <v>690</v>
      </c>
      <c r="KTK116" s="637" t="s">
        <v>690</v>
      </c>
      <c r="KTL116" s="637" t="s">
        <v>690</v>
      </c>
      <c r="KTM116" s="637" t="s">
        <v>690</v>
      </c>
      <c r="KTN116" s="637" t="s">
        <v>690</v>
      </c>
      <c r="KTO116" s="637" t="s">
        <v>690</v>
      </c>
      <c r="KTP116" s="637" t="s">
        <v>690</v>
      </c>
      <c r="KTQ116" s="637" t="s">
        <v>690</v>
      </c>
      <c r="KTR116" s="637" t="s">
        <v>690</v>
      </c>
      <c r="KTS116" s="637" t="s">
        <v>690</v>
      </c>
      <c r="KTT116" s="637" t="s">
        <v>690</v>
      </c>
      <c r="KTU116" s="637" t="s">
        <v>690</v>
      </c>
      <c r="KTV116" s="637" t="s">
        <v>690</v>
      </c>
      <c r="KTW116" s="637" t="s">
        <v>690</v>
      </c>
      <c r="KTX116" s="637" t="s">
        <v>690</v>
      </c>
      <c r="KTY116" s="637" t="s">
        <v>690</v>
      </c>
      <c r="KTZ116" s="637" t="s">
        <v>690</v>
      </c>
      <c r="KUA116" s="637" t="s">
        <v>690</v>
      </c>
      <c r="KUB116" s="637" t="s">
        <v>690</v>
      </c>
      <c r="KUC116" s="637" t="s">
        <v>690</v>
      </c>
      <c r="KUD116" s="637" t="s">
        <v>690</v>
      </c>
      <c r="KUE116" s="637" t="s">
        <v>690</v>
      </c>
      <c r="KUF116" s="637" t="s">
        <v>690</v>
      </c>
      <c r="KUG116" s="637" t="s">
        <v>690</v>
      </c>
      <c r="KUH116" s="637" t="s">
        <v>690</v>
      </c>
      <c r="KUI116" s="637" t="s">
        <v>690</v>
      </c>
      <c r="KUJ116" s="637" t="s">
        <v>690</v>
      </c>
      <c r="KUK116" s="637" t="s">
        <v>690</v>
      </c>
      <c r="KUL116" s="637" t="s">
        <v>690</v>
      </c>
      <c r="KUM116" s="637" t="s">
        <v>690</v>
      </c>
      <c r="KUN116" s="637" t="s">
        <v>690</v>
      </c>
      <c r="KUO116" s="637" t="s">
        <v>690</v>
      </c>
      <c r="KUP116" s="637" t="s">
        <v>690</v>
      </c>
      <c r="KUQ116" s="637" t="s">
        <v>690</v>
      </c>
      <c r="KUR116" s="637" t="s">
        <v>690</v>
      </c>
      <c r="KUS116" s="637" t="s">
        <v>690</v>
      </c>
      <c r="KUT116" s="637" t="s">
        <v>690</v>
      </c>
      <c r="KUU116" s="637" t="s">
        <v>690</v>
      </c>
      <c r="KUV116" s="637" t="s">
        <v>690</v>
      </c>
      <c r="KUW116" s="637" t="s">
        <v>690</v>
      </c>
      <c r="KUX116" s="637" t="s">
        <v>690</v>
      </c>
      <c r="KUY116" s="637" t="s">
        <v>690</v>
      </c>
      <c r="KUZ116" s="637" t="s">
        <v>690</v>
      </c>
      <c r="KVA116" s="637" t="s">
        <v>690</v>
      </c>
      <c r="KVB116" s="637" t="s">
        <v>690</v>
      </c>
      <c r="KVC116" s="637" t="s">
        <v>690</v>
      </c>
      <c r="KVD116" s="637" t="s">
        <v>690</v>
      </c>
      <c r="KVE116" s="637" t="s">
        <v>690</v>
      </c>
      <c r="KVF116" s="637" t="s">
        <v>690</v>
      </c>
      <c r="KVG116" s="637" t="s">
        <v>690</v>
      </c>
      <c r="KVH116" s="637" t="s">
        <v>690</v>
      </c>
      <c r="KVI116" s="637" t="s">
        <v>690</v>
      </c>
      <c r="KVJ116" s="637" t="s">
        <v>690</v>
      </c>
      <c r="KVK116" s="637" t="s">
        <v>690</v>
      </c>
      <c r="KVL116" s="637" t="s">
        <v>690</v>
      </c>
      <c r="KVM116" s="637" t="s">
        <v>690</v>
      </c>
      <c r="KVN116" s="637" t="s">
        <v>690</v>
      </c>
      <c r="KVO116" s="637" t="s">
        <v>690</v>
      </c>
      <c r="KVP116" s="637" t="s">
        <v>690</v>
      </c>
      <c r="KVQ116" s="637" t="s">
        <v>690</v>
      </c>
      <c r="KVR116" s="637" t="s">
        <v>690</v>
      </c>
      <c r="KVS116" s="637" t="s">
        <v>690</v>
      </c>
      <c r="KVT116" s="637" t="s">
        <v>690</v>
      </c>
      <c r="KVU116" s="637" t="s">
        <v>690</v>
      </c>
      <c r="KVV116" s="637" t="s">
        <v>690</v>
      </c>
      <c r="KVW116" s="637" t="s">
        <v>690</v>
      </c>
      <c r="KVX116" s="637" t="s">
        <v>690</v>
      </c>
      <c r="KVY116" s="637" t="s">
        <v>690</v>
      </c>
      <c r="KVZ116" s="637" t="s">
        <v>690</v>
      </c>
      <c r="KWA116" s="637" t="s">
        <v>690</v>
      </c>
      <c r="KWB116" s="637" t="s">
        <v>690</v>
      </c>
      <c r="KWC116" s="637" t="s">
        <v>690</v>
      </c>
      <c r="KWD116" s="637" t="s">
        <v>690</v>
      </c>
      <c r="KWE116" s="637" t="s">
        <v>690</v>
      </c>
      <c r="KWF116" s="637" t="s">
        <v>690</v>
      </c>
      <c r="KWG116" s="637" t="s">
        <v>690</v>
      </c>
      <c r="KWH116" s="637" t="s">
        <v>690</v>
      </c>
      <c r="KWI116" s="637" t="s">
        <v>690</v>
      </c>
      <c r="KWJ116" s="637" t="s">
        <v>690</v>
      </c>
      <c r="KWK116" s="637" t="s">
        <v>690</v>
      </c>
      <c r="KWL116" s="637" t="s">
        <v>690</v>
      </c>
      <c r="KWM116" s="637" t="s">
        <v>690</v>
      </c>
      <c r="KWN116" s="637" t="s">
        <v>690</v>
      </c>
      <c r="KWO116" s="637" t="s">
        <v>690</v>
      </c>
      <c r="KWP116" s="637" t="s">
        <v>690</v>
      </c>
      <c r="KWQ116" s="637" t="s">
        <v>690</v>
      </c>
      <c r="KWR116" s="637" t="s">
        <v>690</v>
      </c>
      <c r="KWS116" s="637" t="s">
        <v>690</v>
      </c>
      <c r="KWT116" s="637" t="s">
        <v>690</v>
      </c>
      <c r="KWU116" s="637" t="s">
        <v>690</v>
      </c>
      <c r="KWV116" s="637" t="s">
        <v>690</v>
      </c>
      <c r="KWW116" s="637" t="s">
        <v>690</v>
      </c>
      <c r="KWX116" s="637" t="s">
        <v>690</v>
      </c>
      <c r="KWY116" s="637" t="s">
        <v>690</v>
      </c>
      <c r="KWZ116" s="637" t="s">
        <v>690</v>
      </c>
      <c r="KXA116" s="637" t="s">
        <v>690</v>
      </c>
      <c r="KXB116" s="637" t="s">
        <v>690</v>
      </c>
      <c r="KXC116" s="637" t="s">
        <v>690</v>
      </c>
      <c r="KXD116" s="637" t="s">
        <v>690</v>
      </c>
      <c r="KXE116" s="637" t="s">
        <v>690</v>
      </c>
      <c r="KXF116" s="637" t="s">
        <v>690</v>
      </c>
      <c r="KXG116" s="637" t="s">
        <v>690</v>
      </c>
      <c r="KXH116" s="637" t="s">
        <v>690</v>
      </c>
      <c r="KXI116" s="637" t="s">
        <v>690</v>
      </c>
      <c r="KXJ116" s="637" t="s">
        <v>690</v>
      </c>
      <c r="KXK116" s="637" t="s">
        <v>690</v>
      </c>
      <c r="KXL116" s="637" t="s">
        <v>690</v>
      </c>
      <c r="KXM116" s="637" t="s">
        <v>690</v>
      </c>
      <c r="KXN116" s="637" t="s">
        <v>690</v>
      </c>
      <c r="KXO116" s="637" t="s">
        <v>690</v>
      </c>
      <c r="KXP116" s="637" t="s">
        <v>690</v>
      </c>
      <c r="KXQ116" s="637" t="s">
        <v>690</v>
      </c>
      <c r="KXR116" s="637" t="s">
        <v>690</v>
      </c>
      <c r="KXS116" s="637" t="s">
        <v>690</v>
      </c>
      <c r="KXT116" s="637" t="s">
        <v>690</v>
      </c>
      <c r="KXU116" s="637" t="s">
        <v>690</v>
      </c>
      <c r="KXV116" s="637" t="s">
        <v>690</v>
      </c>
      <c r="KXW116" s="637" t="s">
        <v>690</v>
      </c>
      <c r="KXX116" s="637" t="s">
        <v>690</v>
      </c>
      <c r="KXY116" s="637" t="s">
        <v>690</v>
      </c>
      <c r="KXZ116" s="637" t="s">
        <v>690</v>
      </c>
      <c r="KYA116" s="637" t="s">
        <v>690</v>
      </c>
      <c r="KYB116" s="637" t="s">
        <v>690</v>
      </c>
      <c r="KYC116" s="637" t="s">
        <v>690</v>
      </c>
      <c r="KYD116" s="637" t="s">
        <v>690</v>
      </c>
      <c r="KYE116" s="637" t="s">
        <v>690</v>
      </c>
      <c r="KYF116" s="637" t="s">
        <v>690</v>
      </c>
      <c r="KYG116" s="637" t="s">
        <v>690</v>
      </c>
      <c r="KYH116" s="637" t="s">
        <v>690</v>
      </c>
      <c r="KYI116" s="637" t="s">
        <v>690</v>
      </c>
      <c r="KYJ116" s="637" t="s">
        <v>690</v>
      </c>
      <c r="KYK116" s="637" t="s">
        <v>690</v>
      </c>
      <c r="KYL116" s="637" t="s">
        <v>690</v>
      </c>
      <c r="KYM116" s="637" t="s">
        <v>690</v>
      </c>
      <c r="KYN116" s="637" t="s">
        <v>690</v>
      </c>
      <c r="KYO116" s="637" t="s">
        <v>690</v>
      </c>
      <c r="KYP116" s="637" t="s">
        <v>690</v>
      </c>
      <c r="KYQ116" s="637" t="s">
        <v>690</v>
      </c>
      <c r="KYR116" s="637" t="s">
        <v>690</v>
      </c>
      <c r="KYS116" s="637" t="s">
        <v>690</v>
      </c>
      <c r="KYT116" s="637" t="s">
        <v>690</v>
      </c>
      <c r="KYU116" s="637" t="s">
        <v>690</v>
      </c>
      <c r="KYV116" s="637" t="s">
        <v>690</v>
      </c>
      <c r="KYW116" s="637" t="s">
        <v>690</v>
      </c>
      <c r="KYX116" s="637" t="s">
        <v>690</v>
      </c>
      <c r="KYY116" s="637" t="s">
        <v>690</v>
      </c>
      <c r="KYZ116" s="637" t="s">
        <v>690</v>
      </c>
      <c r="KZA116" s="637" t="s">
        <v>690</v>
      </c>
      <c r="KZB116" s="637" t="s">
        <v>690</v>
      </c>
      <c r="KZC116" s="637" t="s">
        <v>690</v>
      </c>
      <c r="KZD116" s="637" t="s">
        <v>690</v>
      </c>
      <c r="KZE116" s="637" t="s">
        <v>690</v>
      </c>
      <c r="KZF116" s="637" t="s">
        <v>690</v>
      </c>
      <c r="KZG116" s="637" t="s">
        <v>690</v>
      </c>
      <c r="KZH116" s="637" t="s">
        <v>690</v>
      </c>
      <c r="KZI116" s="637" t="s">
        <v>690</v>
      </c>
      <c r="KZJ116" s="637" t="s">
        <v>690</v>
      </c>
      <c r="KZK116" s="637" t="s">
        <v>690</v>
      </c>
      <c r="KZL116" s="637" t="s">
        <v>690</v>
      </c>
      <c r="KZM116" s="637" t="s">
        <v>690</v>
      </c>
      <c r="KZN116" s="637" t="s">
        <v>690</v>
      </c>
      <c r="KZO116" s="637" t="s">
        <v>690</v>
      </c>
      <c r="KZP116" s="637" t="s">
        <v>690</v>
      </c>
      <c r="KZQ116" s="637" t="s">
        <v>690</v>
      </c>
      <c r="KZR116" s="637" t="s">
        <v>690</v>
      </c>
      <c r="KZS116" s="637" t="s">
        <v>690</v>
      </c>
      <c r="KZT116" s="637" t="s">
        <v>690</v>
      </c>
      <c r="KZU116" s="637" t="s">
        <v>690</v>
      </c>
      <c r="KZV116" s="637" t="s">
        <v>690</v>
      </c>
      <c r="KZW116" s="637" t="s">
        <v>690</v>
      </c>
      <c r="KZX116" s="637" t="s">
        <v>690</v>
      </c>
      <c r="KZY116" s="637" t="s">
        <v>690</v>
      </c>
      <c r="KZZ116" s="637" t="s">
        <v>690</v>
      </c>
      <c r="LAA116" s="637" t="s">
        <v>690</v>
      </c>
      <c r="LAB116" s="637" t="s">
        <v>690</v>
      </c>
      <c r="LAC116" s="637" t="s">
        <v>690</v>
      </c>
      <c r="LAD116" s="637" t="s">
        <v>690</v>
      </c>
      <c r="LAE116" s="637" t="s">
        <v>690</v>
      </c>
      <c r="LAF116" s="637" t="s">
        <v>690</v>
      </c>
      <c r="LAG116" s="637" t="s">
        <v>690</v>
      </c>
      <c r="LAH116" s="637" t="s">
        <v>690</v>
      </c>
      <c r="LAI116" s="637" t="s">
        <v>690</v>
      </c>
      <c r="LAJ116" s="637" t="s">
        <v>690</v>
      </c>
      <c r="LAK116" s="637" t="s">
        <v>690</v>
      </c>
      <c r="LAL116" s="637" t="s">
        <v>690</v>
      </c>
      <c r="LAM116" s="637" t="s">
        <v>690</v>
      </c>
      <c r="LAN116" s="637" t="s">
        <v>690</v>
      </c>
      <c r="LAO116" s="637" t="s">
        <v>690</v>
      </c>
      <c r="LAP116" s="637" t="s">
        <v>690</v>
      </c>
      <c r="LAQ116" s="637" t="s">
        <v>690</v>
      </c>
      <c r="LAR116" s="637" t="s">
        <v>690</v>
      </c>
      <c r="LAS116" s="637" t="s">
        <v>690</v>
      </c>
      <c r="LAT116" s="637" t="s">
        <v>690</v>
      </c>
      <c r="LAU116" s="637" t="s">
        <v>690</v>
      </c>
      <c r="LAV116" s="637" t="s">
        <v>690</v>
      </c>
      <c r="LAW116" s="637" t="s">
        <v>690</v>
      </c>
      <c r="LAX116" s="637" t="s">
        <v>690</v>
      </c>
      <c r="LAY116" s="637" t="s">
        <v>690</v>
      </c>
      <c r="LAZ116" s="637" t="s">
        <v>690</v>
      </c>
      <c r="LBA116" s="637" t="s">
        <v>690</v>
      </c>
      <c r="LBB116" s="637" t="s">
        <v>690</v>
      </c>
      <c r="LBC116" s="637" t="s">
        <v>690</v>
      </c>
      <c r="LBD116" s="637" t="s">
        <v>690</v>
      </c>
      <c r="LBE116" s="637" t="s">
        <v>690</v>
      </c>
      <c r="LBF116" s="637" t="s">
        <v>690</v>
      </c>
      <c r="LBG116" s="637" t="s">
        <v>690</v>
      </c>
      <c r="LBH116" s="637" t="s">
        <v>690</v>
      </c>
      <c r="LBI116" s="637" t="s">
        <v>690</v>
      </c>
      <c r="LBJ116" s="637" t="s">
        <v>690</v>
      </c>
      <c r="LBK116" s="637" t="s">
        <v>690</v>
      </c>
      <c r="LBL116" s="637" t="s">
        <v>690</v>
      </c>
      <c r="LBM116" s="637" t="s">
        <v>690</v>
      </c>
      <c r="LBN116" s="637" t="s">
        <v>690</v>
      </c>
      <c r="LBO116" s="637" t="s">
        <v>690</v>
      </c>
      <c r="LBP116" s="637" t="s">
        <v>690</v>
      </c>
      <c r="LBQ116" s="637" t="s">
        <v>690</v>
      </c>
      <c r="LBR116" s="637" t="s">
        <v>690</v>
      </c>
      <c r="LBS116" s="637" t="s">
        <v>690</v>
      </c>
      <c r="LBT116" s="637" t="s">
        <v>690</v>
      </c>
      <c r="LBU116" s="637" t="s">
        <v>690</v>
      </c>
      <c r="LBV116" s="637" t="s">
        <v>690</v>
      </c>
      <c r="LBW116" s="637" t="s">
        <v>690</v>
      </c>
      <c r="LBX116" s="637" t="s">
        <v>690</v>
      </c>
      <c r="LBY116" s="637" t="s">
        <v>690</v>
      </c>
      <c r="LBZ116" s="637" t="s">
        <v>690</v>
      </c>
      <c r="LCA116" s="637" t="s">
        <v>690</v>
      </c>
      <c r="LCB116" s="637" t="s">
        <v>690</v>
      </c>
      <c r="LCC116" s="637" t="s">
        <v>690</v>
      </c>
      <c r="LCD116" s="637" t="s">
        <v>690</v>
      </c>
      <c r="LCE116" s="637" t="s">
        <v>690</v>
      </c>
      <c r="LCF116" s="637" t="s">
        <v>690</v>
      </c>
      <c r="LCG116" s="637" t="s">
        <v>690</v>
      </c>
      <c r="LCH116" s="637" t="s">
        <v>690</v>
      </c>
      <c r="LCI116" s="637" t="s">
        <v>690</v>
      </c>
      <c r="LCJ116" s="637" t="s">
        <v>690</v>
      </c>
      <c r="LCK116" s="637" t="s">
        <v>690</v>
      </c>
      <c r="LCL116" s="637" t="s">
        <v>690</v>
      </c>
      <c r="LCM116" s="637" t="s">
        <v>690</v>
      </c>
      <c r="LCN116" s="637" t="s">
        <v>690</v>
      </c>
      <c r="LCO116" s="637" t="s">
        <v>690</v>
      </c>
      <c r="LCP116" s="637" t="s">
        <v>690</v>
      </c>
      <c r="LCQ116" s="637" t="s">
        <v>690</v>
      </c>
      <c r="LCR116" s="637" t="s">
        <v>690</v>
      </c>
      <c r="LCS116" s="637" t="s">
        <v>690</v>
      </c>
      <c r="LCT116" s="637" t="s">
        <v>690</v>
      </c>
      <c r="LCU116" s="637" t="s">
        <v>690</v>
      </c>
      <c r="LCV116" s="637" t="s">
        <v>690</v>
      </c>
      <c r="LCW116" s="637" t="s">
        <v>690</v>
      </c>
      <c r="LCX116" s="637" t="s">
        <v>690</v>
      </c>
      <c r="LCY116" s="637" t="s">
        <v>690</v>
      </c>
      <c r="LCZ116" s="637" t="s">
        <v>690</v>
      </c>
      <c r="LDA116" s="637" t="s">
        <v>690</v>
      </c>
      <c r="LDB116" s="637" t="s">
        <v>690</v>
      </c>
      <c r="LDC116" s="637" t="s">
        <v>690</v>
      </c>
      <c r="LDD116" s="637" t="s">
        <v>690</v>
      </c>
      <c r="LDE116" s="637" t="s">
        <v>690</v>
      </c>
      <c r="LDF116" s="637" t="s">
        <v>690</v>
      </c>
      <c r="LDG116" s="637" t="s">
        <v>690</v>
      </c>
      <c r="LDH116" s="637" t="s">
        <v>690</v>
      </c>
      <c r="LDI116" s="637" t="s">
        <v>690</v>
      </c>
      <c r="LDJ116" s="637" t="s">
        <v>690</v>
      </c>
      <c r="LDK116" s="637" t="s">
        <v>690</v>
      </c>
      <c r="LDL116" s="637" t="s">
        <v>690</v>
      </c>
      <c r="LDM116" s="637" t="s">
        <v>690</v>
      </c>
      <c r="LDN116" s="637" t="s">
        <v>690</v>
      </c>
      <c r="LDO116" s="637" t="s">
        <v>690</v>
      </c>
      <c r="LDP116" s="637" t="s">
        <v>690</v>
      </c>
      <c r="LDQ116" s="637" t="s">
        <v>690</v>
      </c>
      <c r="LDR116" s="637" t="s">
        <v>690</v>
      </c>
      <c r="LDS116" s="637" t="s">
        <v>690</v>
      </c>
      <c r="LDT116" s="637" t="s">
        <v>690</v>
      </c>
      <c r="LDU116" s="637" t="s">
        <v>690</v>
      </c>
      <c r="LDV116" s="637" t="s">
        <v>690</v>
      </c>
      <c r="LDW116" s="637" t="s">
        <v>690</v>
      </c>
      <c r="LDX116" s="637" t="s">
        <v>690</v>
      </c>
      <c r="LDY116" s="637" t="s">
        <v>690</v>
      </c>
      <c r="LDZ116" s="637" t="s">
        <v>690</v>
      </c>
      <c r="LEA116" s="637" t="s">
        <v>690</v>
      </c>
      <c r="LEB116" s="637" t="s">
        <v>690</v>
      </c>
      <c r="LEC116" s="637" t="s">
        <v>690</v>
      </c>
      <c r="LED116" s="637" t="s">
        <v>690</v>
      </c>
      <c r="LEE116" s="637" t="s">
        <v>690</v>
      </c>
      <c r="LEF116" s="637" t="s">
        <v>690</v>
      </c>
      <c r="LEG116" s="637" t="s">
        <v>690</v>
      </c>
      <c r="LEH116" s="637" t="s">
        <v>690</v>
      </c>
      <c r="LEI116" s="637" t="s">
        <v>690</v>
      </c>
      <c r="LEJ116" s="637" t="s">
        <v>690</v>
      </c>
      <c r="LEK116" s="637" t="s">
        <v>690</v>
      </c>
      <c r="LEL116" s="637" t="s">
        <v>690</v>
      </c>
      <c r="LEM116" s="637" t="s">
        <v>690</v>
      </c>
      <c r="LEN116" s="637" t="s">
        <v>690</v>
      </c>
      <c r="LEO116" s="637" t="s">
        <v>690</v>
      </c>
      <c r="LEP116" s="637" t="s">
        <v>690</v>
      </c>
      <c r="LEQ116" s="637" t="s">
        <v>690</v>
      </c>
      <c r="LER116" s="637" t="s">
        <v>690</v>
      </c>
      <c r="LES116" s="637" t="s">
        <v>690</v>
      </c>
      <c r="LET116" s="637" t="s">
        <v>690</v>
      </c>
      <c r="LEU116" s="637" t="s">
        <v>690</v>
      </c>
      <c r="LEV116" s="637" t="s">
        <v>690</v>
      </c>
      <c r="LEW116" s="637" t="s">
        <v>690</v>
      </c>
      <c r="LEX116" s="637" t="s">
        <v>690</v>
      </c>
      <c r="LEY116" s="637" t="s">
        <v>690</v>
      </c>
      <c r="LEZ116" s="637" t="s">
        <v>690</v>
      </c>
      <c r="LFA116" s="637" t="s">
        <v>690</v>
      </c>
      <c r="LFB116" s="637" t="s">
        <v>690</v>
      </c>
      <c r="LFC116" s="637" t="s">
        <v>690</v>
      </c>
      <c r="LFD116" s="637" t="s">
        <v>690</v>
      </c>
      <c r="LFE116" s="637" t="s">
        <v>690</v>
      </c>
      <c r="LFF116" s="637" t="s">
        <v>690</v>
      </c>
      <c r="LFG116" s="637" t="s">
        <v>690</v>
      </c>
      <c r="LFH116" s="637" t="s">
        <v>690</v>
      </c>
      <c r="LFI116" s="637" t="s">
        <v>690</v>
      </c>
      <c r="LFJ116" s="637" t="s">
        <v>690</v>
      </c>
      <c r="LFK116" s="637" t="s">
        <v>690</v>
      </c>
      <c r="LFL116" s="637" t="s">
        <v>690</v>
      </c>
      <c r="LFM116" s="637" t="s">
        <v>690</v>
      </c>
      <c r="LFN116" s="637" t="s">
        <v>690</v>
      </c>
      <c r="LFO116" s="637" t="s">
        <v>690</v>
      </c>
      <c r="LFP116" s="637" t="s">
        <v>690</v>
      </c>
      <c r="LFQ116" s="637" t="s">
        <v>690</v>
      </c>
      <c r="LFR116" s="637" t="s">
        <v>690</v>
      </c>
      <c r="LFS116" s="637" t="s">
        <v>690</v>
      </c>
      <c r="LFT116" s="637" t="s">
        <v>690</v>
      </c>
      <c r="LFU116" s="637" t="s">
        <v>690</v>
      </c>
      <c r="LFV116" s="637" t="s">
        <v>690</v>
      </c>
      <c r="LFW116" s="637" t="s">
        <v>690</v>
      </c>
      <c r="LFX116" s="637" t="s">
        <v>690</v>
      </c>
      <c r="LFY116" s="637" t="s">
        <v>690</v>
      </c>
      <c r="LFZ116" s="637" t="s">
        <v>690</v>
      </c>
      <c r="LGA116" s="637" t="s">
        <v>690</v>
      </c>
      <c r="LGB116" s="637" t="s">
        <v>690</v>
      </c>
      <c r="LGC116" s="637" t="s">
        <v>690</v>
      </c>
      <c r="LGD116" s="637" t="s">
        <v>690</v>
      </c>
      <c r="LGE116" s="637" t="s">
        <v>690</v>
      </c>
      <c r="LGF116" s="637" t="s">
        <v>690</v>
      </c>
      <c r="LGG116" s="637" t="s">
        <v>690</v>
      </c>
      <c r="LGH116" s="637" t="s">
        <v>690</v>
      </c>
      <c r="LGI116" s="637" t="s">
        <v>690</v>
      </c>
      <c r="LGJ116" s="637" t="s">
        <v>690</v>
      </c>
      <c r="LGK116" s="637" t="s">
        <v>690</v>
      </c>
      <c r="LGL116" s="637" t="s">
        <v>690</v>
      </c>
      <c r="LGM116" s="637" t="s">
        <v>690</v>
      </c>
      <c r="LGN116" s="637" t="s">
        <v>690</v>
      </c>
      <c r="LGO116" s="637" t="s">
        <v>690</v>
      </c>
      <c r="LGP116" s="637" t="s">
        <v>690</v>
      </c>
      <c r="LGQ116" s="637" t="s">
        <v>690</v>
      </c>
      <c r="LGR116" s="637" t="s">
        <v>690</v>
      </c>
      <c r="LGS116" s="637" t="s">
        <v>690</v>
      </c>
      <c r="LGT116" s="637" t="s">
        <v>690</v>
      </c>
      <c r="LGU116" s="637" t="s">
        <v>690</v>
      </c>
      <c r="LGV116" s="637" t="s">
        <v>690</v>
      </c>
      <c r="LGW116" s="637" t="s">
        <v>690</v>
      </c>
      <c r="LGX116" s="637" t="s">
        <v>690</v>
      </c>
      <c r="LGY116" s="637" t="s">
        <v>690</v>
      </c>
      <c r="LGZ116" s="637" t="s">
        <v>690</v>
      </c>
      <c r="LHA116" s="637" t="s">
        <v>690</v>
      </c>
      <c r="LHB116" s="637" t="s">
        <v>690</v>
      </c>
      <c r="LHC116" s="637" t="s">
        <v>690</v>
      </c>
      <c r="LHD116" s="637" t="s">
        <v>690</v>
      </c>
      <c r="LHE116" s="637" t="s">
        <v>690</v>
      </c>
      <c r="LHF116" s="637" t="s">
        <v>690</v>
      </c>
      <c r="LHG116" s="637" t="s">
        <v>690</v>
      </c>
      <c r="LHH116" s="637" t="s">
        <v>690</v>
      </c>
      <c r="LHI116" s="637" t="s">
        <v>690</v>
      </c>
      <c r="LHJ116" s="637" t="s">
        <v>690</v>
      </c>
      <c r="LHK116" s="637" t="s">
        <v>690</v>
      </c>
      <c r="LHL116" s="637" t="s">
        <v>690</v>
      </c>
      <c r="LHM116" s="637" t="s">
        <v>690</v>
      </c>
      <c r="LHN116" s="637" t="s">
        <v>690</v>
      </c>
      <c r="LHO116" s="637" t="s">
        <v>690</v>
      </c>
      <c r="LHP116" s="637" t="s">
        <v>690</v>
      </c>
      <c r="LHQ116" s="637" t="s">
        <v>690</v>
      </c>
      <c r="LHR116" s="637" t="s">
        <v>690</v>
      </c>
      <c r="LHS116" s="637" t="s">
        <v>690</v>
      </c>
      <c r="LHT116" s="637" t="s">
        <v>690</v>
      </c>
      <c r="LHU116" s="637" t="s">
        <v>690</v>
      </c>
      <c r="LHV116" s="637" t="s">
        <v>690</v>
      </c>
      <c r="LHW116" s="637" t="s">
        <v>690</v>
      </c>
      <c r="LHX116" s="637" t="s">
        <v>690</v>
      </c>
      <c r="LHY116" s="637" t="s">
        <v>690</v>
      </c>
      <c r="LHZ116" s="637" t="s">
        <v>690</v>
      </c>
      <c r="LIA116" s="637" t="s">
        <v>690</v>
      </c>
      <c r="LIB116" s="637" t="s">
        <v>690</v>
      </c>
      <c r="LIC116" s="637" t="s">
        <v>690</v>
      </c>
      <c r="LID116" s="637" t="s">
        <v>690</v>
      </c>
      <c r="LIE116" s="637" t="s">
        <v>690</v>
      </c>
      <c r="LIF116" s="637" t="s">
        <v>690</v>
      </c>
      <c r="LIG116" s="637" t="s">
        <v>690</v>
      </c>
      <c r="LIH116" s="637" t="s">
        <v>690</v>
      </c>
      <c r="LII116" s="637" t="s">
        <v>690</v>
      </c>
      <c r="LIJ116" s="637" t="s">
        <v>690</v>
      </c>
      <c r="LIK116" s="637" t="s">
        <v>690</v>
      </c>
      <c r="LIL116" s="637" t="s">
        <v>690</v>
      </c>
      <c r="LIM116" s="637" t="s">
        <v>690</v>
      </c>
      <c r="LIN116" s="637" t="s">
        <v>690</v>
      </c>
      <c r="LIO116" s="637" t="s">
        <v>690</v>
      </c>
      <c r="LIP116" s="637" t="s">
        <v>690</v>
      </c>
      <c r="LIQ116" s="637" t="s">
        <v>690</v>
      </c>
      <c r="LIR116" s="637" t="s">
        <v>690</v>
      </c>
      <c r="LIS116" s="637" t="s">
        <v>690</v>
      </c>
      <c r="LIT116" s="637" t="s">
        <v>690</v>
      </c>
      <c r="LIU116" s="637" t="s">
        <v>690</v>
      </c>
      <c r="LIV116" s="637" t="s">
        <v>690</v>
      </c>
      <c r="LIW116" s="637" t="s">
        <v>690</v>
      </c>
      <c r="LIX116" s="637" t="s">
        <v>690</v>
      </c>
      <c r="LIY116" s="637" t="s">
        <v>690</v>
      </c>
      <c r="LIZ116" s="637" t="s">
        <v>690</v>
      </c>
      <c r="LJA116" s="637" t="s">
        <v>690</v>
      </c>
      <c r="LJB116" s="637" t="s">
        <v>690</v>
      </c>
      <c r="LJC116" s="637" t="s">
        <v>690</v>
      </c>
      <c r="LJD116" s="637" t="s">
        <v>690</v>
      </c>
      <c r="LJE116" s="637" t="s">
        <v>690</v>
      </c>
      <c r="LJF116" s="637" t="s">
        <v>690</v>
      </c>
      <c r="LJG116" s="637" t="s">
        <v>690</v>
      </c>
      <c r="LJH116" s="637" t="s">
        <v>690</v>
      </c>
      <c r="LJI116" s="637" t="s">
        <v>690</v>
      </c>
      <c r="LJJ116" s="637" t="s">
        <v>690</v>
      </c>
      <c r="LJK116" s="637" t="s">
        <v>690</v>
      </c>
      <c r="LJL116" s="637" t="s">
        <v>690</v>
      </c>
      <c r="LJM116" s="637" t="s">
        <v>690</v>
      </c>
      <c r="LJN116" s="637" t="s">
        <v>690</v>
      </c>
      <c r="LJO116" s="637" t="s">
        <v>690</v>
      </c>
      <c r="LJP116" s="637" t="s">
        <v>690</v>
      </c>
      <c r="LJQ116" s="637" t="s">
        <v>690</v>
      </c>
      <c r="LJR116" s="637" t="s">
        <v>690</v>
      </c>
      <c r="LJS116" s="637" t="s">
        <v>690</v>
      </c>
      <c r="LJT116" s="637" t="s">
        <v>690</v>
      </c>
      <c r="LJU116" s="637" t="s">
        <v>690</v>
      </c>
      <c r="LJV116" s="637" t="s">
        <v>690</v>
      </c>
      <c r="LJW116" s="637" t="s">
        <v>690</v>
      </c>
      <c r="LJX116" s="637" t="s">
        <v>690</v>
      </c>
      <c r="LJY116" s="637" t="s">
        <v>690</v>
      </c>
      <c r="LJZ116" s="637" t="s">
        <v>690</v>
      </c>
      <c r="LKA116" s="637" t="s">
        <v>690</v>
      </c>
      <c r="LKB116" s="637" t="s">
        <v>690</v>
      </c>
      <c r="LKC116" s="637" t="s">
        <v>690</v>
      </c>
      <c r="LKD116" s="637" t="s">
        <v>690</v>
      </c>
      <c r="LKE116" s="637" t="s">
        <v>690</v>
      </c>
      <c r="LKF116" s="637" t="s">
        <v>690</v>
      </c>
      <c r="LKG116" s="637" t="s">
        <v>690</v>
      </c>
      <c r="LKH116" s="637" t="s">
        <v>690</v>
      </c>
      <c r="LKI116" s="637" t="s">
        <v>690</v>
      </c>
      <c r="LKJ116" s="637" t="s">
        <v>690</v>
      </c>
      <c r="LKK116" s="637" t="s">
        <v>690</v>
      </c>
      <c r="LKL116" s="637" t="s">
        <v>690</v>
      </c>
      <c r="LKM116" s="637" t="s">
        <v>690</v>
      </c>
      <c r="LKN116" s="637" t="s">
        <v>690</v>
      </c>
      <c r="LKO116" s="637" t="s">
        <v>690</v>
      </c>
      <c r="LKP116" s="637" t="s">
        <v>690</v>
      </c>
      <c r="LKQ116" s="637" t="s">
        <v>690</v>
      </c>
      <c r="LKR116" s="637" t="s">
        <v>690</v>
      </c>
      <c r="LKS116" s="637" t="s">
        <v>690</v>
      </c>
      <c r="LKT116" s="637" t="s">
        <v>690</v>
      </c>
      <c r="LKU116" s="637" t="s">
        <v>690</v>
      </c>
      <c r="LKV116" s="637" t="s">
        <v>690</v>
      </c>
      <c r="LKW116" s="637" t="s">
        <v>690</v>
      </c>
      <c r="LKX116" s="637" t="s">
        <v>690</v>
      </c>
      <c r="LKY116" s="637" t="s">
        <v>690</v>
      </c>
      <c r="LKZ116" s="637" t="s">
        <v>690</v>
      </c>
      <c r="LLA116" s="637" t="s">
        <v>690</v>
      </c>
      <c r="LLB116" s="637" t="s">
        <v>690</v>
      </c>
      <c r="LLC116" s="637" t="s">
        <v>690</v>
      </c>
      <c r="LLD116" s="637" t="s">
        <v>690</v>
      </c>
      <c r="LLE116" s="637" t="s">
        <v>690</v>
      </c>
      <c r="LLF116" s="637" t="s">
        <v>690</v>
      </c>
      <c r="LLG116" s="637" t="s">
        <v>690</v>
      </c>
      <c r="LLH116" s="637" t="s">
        <v>690</v>
      </c>
      <c r="LLI116" s="637" t="s">
        <v>690</v>
      </c>
      <c r="LLJ116" s="637" t="s">
        <v>690</v>
      </c>
      <c r="LLK116" s="637" t="s">
        <v>690</v>
      </c>
      <c r="LLL116" s="637" t="s">
        <v>690</v>
      </c>
      <c r="LLM116" s="637" t="s">
        <v>690</v>
      </c>
      <c r="LLN116" s="637" t="s">
        <v>690</v>
      </c>
      <c r="LLO116" s="637" t="s">
        <v>690</v>
      </c>
      <c r="LLP116" s="637" t="s">
        <v>690</v>
      </c>
      <c r="LLQ116" s="637" t="s">
        <v>690</v>
      </c>
      <c r="LLR116" s="637" t="s">
        <v>690</v>
      </c>
      <c r="LLS116" s="637" t="s">
        <v>690</v>
      </c>
      <c r="LLT116" s="637" t="s">
        <v>690</v>
      </c>
      <c r="LLU116" s="637" t="s">
        <v>690</v>
      </c>
      <c r="LLV116" s="637" t="s">
        <v>690</v>
      </c>
      <c r="LLW116" s="637" t="s">
        <v>690</v>
      </c>
      <c r="LLX116" s="637" t="s">
        <v>690</v>
      </c>
      <c r="LLY116" s="637" t="s">
        <v>690</v>
      </c>
      <c r="LLZ116" s="637" t="s">
        <v>690</v>
      </c>
      <c r="LMA116" s="637" t="s">
        <v>690</v>
      </c>
      <c r="LMB116" s="637" t="s">
        <v>690</v>
      </c>
      <c r="LMC116" s="637" t="s">
        <v>690</v>
      </c>
      <c r="LMD116" s="637" t="s">
        <v>690</v>
      </c>
      <c r="LME116" s="637" t="s">
        <v>690</v>
      </c>
      <c r="LMF116" s="637" t="s">
        <v>690</v>
      </c>
      <c r="LMG116" s="637" t="s">
        <v>690</v>
      </c>
      <c r="LMH116" s="637" t="s">
        <v>690</v>
      </c>
      <c r="LMI116" s="637" t="s">
        <v>690</v>
      </c>
      <c r="LMJ116" s="637" t="s">
        <v>690</v>
      </c>
      <c r="LMK116" s="637" t="s">
        <v>690</v>
      </c>
      <c r="LML116" s="637" t="s">
        <v>690</v>
      </c>
      <c r="LMM116" s="637" t="s">
        <v>690</v>
      </c>
      <c r="LMN116" s="637" t="s">
        <v>690</v>
      </c>
      <c r="LMO116" s="637" t="s">
        <v>690</v>
      </c>
      <c r="LMP116" s="637" t="s">
        <v>690</v>
      </c>
      <c r="LMQ116" s="637" t="s">
        <v>690</v>
      </c>
      <c r="LMR116" s="637" t="s">
        <v>690</v>
      </c>
      <c r="LMS116" s="637" t="s">
        <v>690</v>
      </c>
      <c r="LMT116" s="637" t="s">
        <v>690</v>
      </c>
      <c r="LMU116" s="637" t="s">
        <v>690</v>
      </c>
      <c r="LMV116" s="637" t="s">
        <v>690</v>
      </c>
      <c r="LMW116" s="637" t="s">
        <v>690</v>
      </c>
      <c r="LMX116" s="637" t="s">
        <v>690</v>
      </c>
      <c r="LMY116" s="637" t="s">
        <v>690</v>
      </c>
      <c r="LMZ116" s="637" t="s">
        <v>690</v>
      </c>
      <c r="LNA116" s="637" t="s">
        <v>690</v>
      </c>
      <c r="LNB116" s="637" t="s">
        <v>690</v>
      </c>
      <c r="LNC116" s="637" t="s">
        <v>690</v>
      </c>
      <c r="LND116" s="637" t="s">
        <v>690</v>
      </c>
      <c r="LNE116" s="637" t="s">
        <v>690</v>
      </c>
      <c r="LNF116" s="637" t="s">
        <v>690</v>
      </c>
      <c r="LNG116" s="637" t="s">
        <v>690</v>
      </c>
      <c r="LNH116" s="637" t="s">
        <v>690</v>
      </c>
      <c r="LNI116" s="637" t="s">
        <v>690</v>
      </c>
      <c r="LNJ116" s="637" t="s">
        <v>690</v>
      </c>
      <c r="LNK116" s="637" t="s">
        <v>690</v>
      </c>
      <c r="LNL116" s="637" t="s">
        <v>690</v>
      </c>
      <c r="LNM116" s="637" t="s">
        <v>690</v>
      </c>
      <c r="LNN116" s="637" t="s">
        <v>690</v>
      </c>
      <c r="LNO116" s="637" t="s">
        <v>690</v>
      </c>
      <c r="LNP116" s="637" t="s">
        <v>690</v>
      </c>
      <c r="LNQ116" s="637" t="s">
        <v>690</v>
      </c>
      <c r="LNR116" s="637" t="s">
        <v>690</v>
      </c>
      <c r="LNS116" s="637" t="s">
        <v>690</v>
      </c>
      <c r="LNT116" s="637" t="s">
        <v>690</v>
      </c>
      <c r="LNU116" s="637" t="s">
        <v>690</v>
      </c>
      <c r="LNV116" s="637" t="s">
        <v>690</v>
      </c>
      <c r="LNW116" s="637" t="s">
        <v>690</v>
      </c>
      <c r="LNX116" s="637" t="s">
        <v>690</v>
      </c>
      <c r="LNY116" s="637" t="s">
        <v>690</v>
      </c>
      <c r="LNZ116" s="637" t="s">
        <v>690</v>
      </c>
      <c r="LOA116" s="637" t="s">
        <v>690</v>
      </c>
      <c r="LOB116" s="637" t="s">
        <v>690</v>
      </c>
      <c r="LOC116" s="637" t="s">
        <v>690</v>
      </c>
      <c r="LOD116" s="637" t="s">
        <v>690</v>
      </c>
      <c r="LOE116" s="637" t="s">
        <v>690</v>
      </c>
      <c r="LOF116" s="637" t="s">
        <v>690</v>
      </c>
      <c r="LOG116" s="637" t="s">
        <v>690</v>
      </c>
      <c r="LOH116" s="637" t="s">
        <v>690</v>
      </c>
      <c r="LOI116" s="637" t="s">
        <v>690</v>
      </c>
      <c r="LOJ116" s="637" t="s">
        <v>690</v>
      </c>
      <c r="LOK116" s="637" t="s">
        <v>690</v>
      </c>
      <c r="LOL116" s="637" t="s">
        <v>690</v>
      </c>
      <c r="LOM116" s="637" t="s">
        <v>690</v>
      </c>
      <c r="LON116" s="637" t="s">
        <v>690</v>
      </c>
      <c r="LOO116" s="637" t="s">
        <v>690</v>
      </c>
      <c r="LOP116" s="637" t="s">
        <v>690</v>
      </c>
      <c r="LOQ116" s="637" t="s">
        <v>690</v>
      </c>
      <c r="LOR116" s="637" t="s">
        <v>690</v>
      </c>
      <c r="LOS116" s="637" t="s">
        <v>690</v>
      </c>
      <c r="LOT116" s="637" t="s">
        <v>690</v>
      </c>
      <c r="LOU116" s="637" t="s">
        <v>690</v>
      </c>
      <c r="LOV116" s="637" t="s">
        <v>690</v>
      </c>
      <c r="LOW116" s="637" t="s">
        <v>690</v>
      </c>
      <c r="LOX116" s="637" t="s">
        <v>690</v>
      </c>
      <c r="LOY116" s="637" t="s">
        <v>690</v>
      </c>
      <c r="LOZ116" s="637" t="s">
        <v>690</v>
      </c>
      <c r="LPA116" s="637" t="s">
        <v>690</v>
      </c>
      <c r="LPB116" s="637" t="s">
        <v>690</v>
      </c>
      <c r="LPC116" s="637" t="s">
        <v>690</v>
      </c>
      <c r="LPD116" s="637" t="s">
        <v>690</v>
      </c>
      <c r="LPE116" s="637" t="s">
        <v>690</v>
      </c>
      <c r="LPF116" s="637" t="s">
        <v>690</v>
      </c>
      <c r="LPG116" s="637" t="s">
        <v>690</v>
      </c>
      <c r="LPH116" s="637" t="s">
        <v>690</v>
      </c>
      <c r="LPI116" s="637" t="s">
        <v>690</v>
      </c>
      <c r="LPJ116" s="637" t="s">
        <v>690</v>
      </c>
      <c r="LPK116" s="637" t="s">
        <v>690</v>
      </c>
      <c r="LPL116" s="637" t="s">
        <v>690</v>
      </c>
      <c r="LPM116" s="637" t="s">
        <v>690</v>
      </c>
      <c r="LPN116" s="637" t="s">
        <v>690</v>
      </c>
      <c r="LPO116" s="637" t="s">
        <v>690</v>
      </c>
      <c r="LPP116" s="637" t="s">
        <v>690</v>
      </c>
      <c r="LPQ116" s="637" t="s">
        <v>690</v>
      </c>
      <c r="LPR116" s="637" t="s">
        <v>690</v>
      </c>
      <c r="LPS116" s="637" t="s">
        <v>690</v>
      </c>
      <c r="LPT116" s="637" t="s">
        <v>690</v>
      </c>
      <c r="LPU116" s="637" t="s">
        <v>690</v>
      </c>
      <c r="LPV116" s="637" t="s">
        <v>690</v>
      </c>
      <c r="LPW116" s="637" t="s">
        <v>690</v>
      </c>
      <c r="LPX116" s="637" t="s">
        <v>690</v>
      </c>
      <c r="LPY116" s="637" t="s">
        <v>690</v>
      </c>
      <c r="LPZ116" s="637" t="s">
        <v>690</v>
      </c>
      <c r="LQA116" s="637" t="s">
        <v>690</v>
      </c>
      <c r="LQB116" s="637" t="s">
        <v>690</v>
      </c>
      <c r="LQC116" s="637" t="s">
        <v>690</v>
      </c>
      <c r="LQD116" s="637" t="s">
        <v>690</v>
      </c>
      <c r="LQE116" s="637" t="s">
        <v>690</v>
      </c>
      <c r="LQF116" s="637" t="s">
        <v>690</v>
      </c>
      <c r="LQG116" s="637" t="s">
        <v>690</v>
      </c>
      <c r="LQH116" s="637" t="s">
        <v>690</v>
      </c>
      <c r="LQI116" s="637" t="s">
        <v>690</v>
      </c>
      <c r="LQJ116" s="637" t="s">
        <v>690</v>
      </c>
      <c r="LQK116" s="637" t="s">
        <v>690</v>
      </c>
      <c r="LQL116" s="637" t="s">
        <v>690</v>
      </c>
      <c r="LQM116" s="637" t="s">
        <v>690</v>
      </c>
      <c r="LQN116" s="637" t="s">
        <v>690</v>
      </c>
      <c r="LQO116" s="637" t="s">
        <v>690</v>
      </c>
      <c r="LQP116" s="637" t="s">
        <v>690</v>
      </c>
      <c r="LQQ116" s="637" t="s">
        <v>690</v>
      </c>
      <c r="LQR116" s="637" t="s">
        <v>690</v>
      </c>
      <c r="LQS116" s="637" t="s">
        <v>690</v>
      </c>
      <c r="LQT116" s="637" t="s">
        <v>690</v>
      </c>
      <c r="LQU116" s="637" t="s">
        <v>690</v>
      </c>
      <c r="LQV116" s="637" t="s">
        <v>690</v>
      </c>
      <c r="LQW116" s="637" t="s">
        <v>690</v>
      </c>
      <c r="LQX116" s="637" t="s">
        <v>690</v>
      </c>
      <c r="LQY116" s="637" t="s">
        <v>690</v>
      </c>
      <c r="LQZ116" s="637" t="s">
        <v>690</v>
      </c>
      <c r="LRA116" s="637" t="s">
        <v>690</v>
      </c>
      <c r="LRB116" s="637" t="s">
        <v>690</v>
      </c>
      <c r="LRC116" s="637" t="s">
        <v>690</v>
      </c>
      <c r="LRD116" s="637" t="s">
        <v>690</v>
      </c>
      <c r="LRE116" s="637" t="s">
        <v>690</v>
      </c>
      <c r="LRF116" s="637" t="s">
        <v>690</v>
      </c>
      <c r="LRG116" s="637" t="s">
        <v>690</v>
      </c>
      <c r="LRH116" s="637" t="s">
        <v>690</v>
      </c>
      <c r="LRI116" s="637" t="s">
        <v>690</v>
      </c>
      <c r="LRJ116" s="637" t="s">
        <v>690</v>
      </c>
      <c r="LRK116" s="637" t="s">
        <v>690</v>
      </c>
      <c r="LRL116" s="637" t="s">
        <v>690</v>
      </c>
      <c r="LRM116" s="637" t="s">
        <v>690</v>
      </c>
      <c r="LRN116" s="637" t="s">
        <v>690</v>
      </c>
      <c r="LRO116" s="637" t="s">
        <v>690</v>
      </c>
      <c r="LRP116" s="637" t="s">
        <v>690</v>
      </c>
      <c r="LRQ116" s="637" t="s">
        <v>690</v>
      </c>
      <c r="LRR116" s="637" t="s">
        <v>690</v>
      </c>
      <c r="LRS116" s="637" t="s">
        <v>690</v>
      </c>
      <c r="LRT116" s="637" t="s">
        <v>690</v>
      </c>
      <c r="LRU116" s="637" t="s">
        <v>690</v>
      </c>
      <c r="LRV116" s="637" t="s">
        <v>690</v>
      </c>
      <c r="LRW116" s="637" t="s">
        <v>690</v>
      </c>
      <c r="LRX116" s="637" t="s">
        <v>690</v>
      </c>
      <c r="LRY116" s="637" t="s">
        <v>690</v>
      </c>
      <c r="LRZ116" s="637" t="s">
        <v>690</v>
      </c>
      <c r="LSA116" s="637" t="s">
        <v>690</v>
      </c>
      <c r="LSB116" s="637" t="s">
        <v>690</v>
      </c>
      <c r="LSC116" s="637" t="s">
        <v>690</v>
      </c>
      <c r="LSD116" s="637" t="s">
        <v>690</v>
      </c>
      <c r="LSE116" s="637" t="s">
        <v>690</v>
      </c>
      <c r="LSF116" s="637" t="s">
        <v>690</v>
      </c>
      <c r="LSG116" s="637" t="s">
        <v>690</v>
      </c>
      <c r="LSH116" s="637" t="s">
        <v>690</v>
      </c>
      <c r="LSI116" s="637" t="s">
        <v>690</v>
      </c>
      <c r="LSJ116" s="637" t="s">
        <v>690</v>
      </c>
      <c r="LSK116" s="637" t="s">
        <v>690</v>
      </c>
      <c r="LSL116" s="637" t="s">
        <v>690</v>
      </c>
      <c r="LSM116" s="637" t="s">
        <v>690</v>
      </c>
      <c r="LSN116" s="637" t="s">
        <v>690</v>
      </c>
      <c r="LSO116" s="637" t="s">
        <v>690</v>
      </c>
      <c r="LSP116" s="637" t="s">
        <v>690</v>
      </c>
      <c r="LSQ116" s="637" t="s">
        <v>690</v>
      </c>
      <c r="LSR116" s="637" t="s">
        <v>690</v>
      </c>
      <c r="LSS116" s="637" t="s">
        <v>690</v>
      </c>
      <c r="LST116" s="637" t="s">
        <v>690</v>
      </c>
      <c r="LSU116" s="637" t="s">
        <v>690</v>
      </c>
      <c r="LSV116" s="637" t="s">
        <v>690</v>
      </c>
      <c r="LSW116" s="637" t="s">
        <v>690</v>
      </c>
      <c r="LSX116" s="637" t="s">
        <v>690</v>
      </c>
      <c r="LSY116" s="637" t="s">
        <v>690</v>
      </c>
      <c r="LSZ116" s="637" t="s">
        <v>690</v>
      </c>
      <c r="LTA116" s="637" t="s">
        <v>690</v>
      </c>
      <c r="LTB116" s="637" t="s">
        <v>690</v>
      </c>
      <c r="LTC116" s="637" t="s">
        <v>690</v>
      </c>
      <c r="LTD116" s="637" t="s">
        <v>690</v>
      </c>
      <c r="LTE116" s="637" t="s">
        <v>690</v>
      </c>
      <c r="LTF116" s="637" t="s">
        <v>690</v>
      </c>
      <c r="LTG116" s="637" t="s">
        <v>690</v>
      </c>
      <c r="LTH116" s="637" t="s">
        <v>690</v>
      </c>
      <c r="LTI116" s="637" t="s">
        <v>690</v>
      </c>
      <c r="LTJ116" s="637" t="s">
        <v>690</v>
      </c>
      <c r="LTK116" s="637" t="s">
        <v>690</v>
      </c>
      <c r="LTL116" s="637" t="s">
        <v>690</v>
      </c>
      <c r="LTM116" s="637" t="s">
        <v>690</v>
      </c>
      <c r="LTN116" s="637" t="s">
        <v>690</v>
      </c>
      <c r="LTO116" s="637" t="s">
        <v>690</v>
      </c>
      <c r="LTP116" s="637" t="s">
        <v>690</v>
      </c>
      <c r="LTQ116" s="637" t="s">
        <v>690</v>
      </c>
      <c r="LTR116" s="637" t="s">
        <v>690</v>
      </c>
      <c r="LTS116" s="637" t="s">
        <v>690</v>
      </c>
      <c r="LTT116" s="637" t="s">
        <v>690</v>
      </c>
      <c r="LTU116" s="637" t="s">
        <v>690</v>
      </c>
      <c r="LTV116" s="637" t="s">
        <v>690</v>
      </c>
      <c r="LTW116" s="637" t="s">
        <v>690</v>
      </c>
      <c r="LTX116" s="637" t="s">
        <v>690</v>
      </c>
      <c r="LTY116" s="637" t="s">
        <v>690</v>
      </c>
      <c r="LTZ116" s="637" t="s">
        <v>690</v>
      </c>
      <c r="LUA116" s="637" t="s">
        <v>690</v>
      </c>
      <c r="LUB116" s="637" t="s">
        <v>690</v>
      </c>
      <c r="LUC116" s="637" t="s">
        <v>690</v>
      </c>
      <c r="LUD116" s="637" t="s">
        <v>690</v>
      </c>
      <c r="LUE116" s="637" t="s">
        <v>690</v>
      </c>
      <c r="LUF116" s="637" t="s">
        <v>690</v>
      </c>
      <c r="LUG116" s="637" t="s">
        <v>690</v>
      </c>
      <c r="LUH116" s="637" t="s">
        <v>690</v>
      </c>
      <c r="LUI116" s="637" t="s">
        <v>690</v>
      </c>
      <c r="LUJ116" s="637" t="s">
        <v>690</v>
      </c>
      <c r="LUK116" s="637" t="s">
        <v>690</v>
      </c>
      <c r="LUL116" s="637" t="s">
        <v>690</v>
      </c>
      <c r="LUM116" s="637" t="s">
        <v>690</v>
      </c>
      <c r="LUN116" s="637" t="s">
        <v>690</v>
      </c>
      <c r="LUO116" s="637" t="s">
        <v>690</v>
      </c>
      <c r="LUP116" s="637" t="s">
        <v>690</v>
      </c>
      <c r="LUQ116" s="637" t="s">
        <v>690</v>
      </c>
      <c r="LUR116" s="637" t="s">
        <v>690</v>
      </c>
      <c r="LUS116" s="637" t="s">
        <v>690</v>
      </c>
      <c r="LUT116" s="637" t="s">
        <v>690</v>
      </c>
      <c r="LUU116" s="637" t="s">
        <v>690</v>
      </c>
      <c r="LUV116" s="637" t="s">
        <v>690</v>
      </c>
      <c r="LUW116" s="637" t="s">
        <v>690</v>
      </c>
      <c r="LUX116" s="637" t="s">
        <v>690</v>
      </c>
      <c r="LUY116" s="637" t="s">
        <v>690</v>
      </c>
      <c r="LUZ116" s="637" t="s">
        <v>690</v>
      </c>
      <c r="LVA116" s="637" t="s">
        <v>690</v>
      </c>
      <c r="LVB116" s="637" t="s">
        <v>690</v>
      </c>
      <c r="LVC116" s="637" t="s">
        <v>690</v>
      </c>
      <c r="LVD116" s="637" t="s">
        <v>690</v>
      </c>
      <c r="LVE116" s="637" t="s">
        <v>690</v>
      </c>
      <c r="LVF116" s="637" t="s">
        <v>690</v>
      </c>
      <c r="LVG116" s="637" t="s">
        <v>690</v>
      </c>
      <c r="LVH116" s="637" t="s">
        <v>690</v>
      </c>
      <c r="LVI116" s="637" t="s">
        <v>690</v>
      </c>
      <c r="LVJ116" s="637" t="s">
        <v>690</v>
      </c>
      <c r="LVK116" s="637" t="s">
        <v>690</v>
      </c>
      <c r="LVL116" s="637" t="s">
        <v>690</v>
      </c>
      <c r="LVM116" s="637" t="s">
        <v>690</v>
      </c>
      <c r="LVN116" s="637" t="s">
        <v>690</v>
      </c>
      <c r="LVO116" s="637" t="s">
        <v>690</v>
      </c>
      <c r="LVP116" s="637" t="s">
        <v>690</v>
      </c>
      <c r="LVQ116" s="637" t="s">
        <v>690</v>
      </c>
      <c r="LVR116" s="637" t="s">
        <v>690</v>
      </c>
      <c r="LVS116" s="637" t="s">
        <v>690</v>
      </c>
      <c r="LVT116" s="637" t="s">
        <v>690</v>
      </c>
      <c r="LVU116" s="637" t="s">
        <v>690</v>
      </c>
      <c r="LVV116" s="637" t="s">
        <v>690</v>
      </c>
      <c r="LVW116" s="637" t="s">
        <v>690</v>
      </c>
      <c r="LVX116" s="637" t="s">
        <v>690</v>
      </c>
      <c r="LVY116" s="637" t="s">
        <v>690</v>
      </c>
      <c r="LVZ116" s="637" t="s">
        <v>690</v>
      </c>
      <c r="LWA116" s="637" t="s">
        <v>690</v>
      </c>
      <c r="LWB116" s="637" t="s">
        <v>690</v>
      </c>
      <c r="LWC116" s="637" t="s">
        <v>690</v>
      </c>
      <c r="LWD116" s="637" t="s">
        <v>690</v>
      </c>
      <c r="LWE116" s="637" t="s">
        <v>690</v>
      </c>
      <c r="LWF116" s="637" t="s">
        <v>690</v>
      </c>
      <c r="LWG116" s="637" t="s">
        <v>690</v>
      </c>
      <c r="LWH116" s="637" t="s">
        <v>690</v>
      </c>
      <c r="LWI116" s="637" t="s">
        <v>690</v>
      </c>
      <c r="LWJ116" s="637" t="s">
        <v>690</v>
      </c>
      <c r="LWK116" s="637" t="s">
        <v>690</v>
      </c>
      <c r="LWL116" s="637" t="s">
        <v>690</v>
      </c>
      <c r="LWM116" s="637" t="s">
        <v>690</v>
      </c>
      <c r="LWN116" s="637" t="s">
        <v>690</v>
      </c>
      <c r="LWO116" s="637" t="s">
        <v>690</v>
      </c>
      <c r="LWP116" s="637" t="s">
        <v>690</v>
      </c>
      <c r="LWQ116" s="637" t="s">
        <v>690</v>
      </c>
      <c r="LWR116" s="637" t="s">
        <v>690</v>
      </c>
      <c r="LWS116" s="637" t="s">
        <v>690</v>
      </c>
      <c r="LWT116" s="637" t="s">
        <v>690</v>
      </c>
      <c r="LWU116" s="637" t="s">
        <v>690</v>
      </c>
      <c r="LWV116" s="637" t="s">
        <v>690</v>
      </c>
      <c r="LWW116" s="637" t="s">
        <v>690</v>
      </c>
      <c r="LWX116" s="637" t="s">
        <v>690</v>
      </c>
      <c r="LWY116" s="637" t="s">
        <v>690</v>
      </c>
      <c r="LWZ116" s="637" t="s">
        <v>690</v>
      </c>
      <c r="LXA116" s="637" t="s">
        <v>690</v>
      </c>
      <c r="LXB116" s="637" t="s">
        <v>690</v>
      </c>
      <c r="LXC116" s="637" t="s">
        <v>690</v>
      </c>
      <c r="LXD116" s="637" t="s">
        <v>690</v>
      </c>
      <c r="LXE116" s="637" t="s">
        <v>690</v>
      </c>
      <c r="LXF116" s="637" t="s">
        <v>690</v>
      </c>
      <c r="LXG116" s="637" t="s">
        <v>690</v>
      </c>
      <c r="LXH116" s="637" t="s">
        <v>690</v>
      </c>
      <c r="LXI116" s="637" t="s">
        <v>690</v>
      </c>
      <c r="LXJ116" s="637" t="s">
        <v>690</v>
      </c>
      <c r="LXK116" s="637" t="s">
        <v>690</v>
      </c>
      <c r="LXL116" s="637" t="s">
        <v>690</v>
      </c>
      <c r="LXM116" s="637" t="s">
        <v>690</v>
      </c>
      <c r="LXN116" s="637" t="s">
        <v>690</v>
      </c>
      <c r="LXO116" s="637" t="s">
        <v>690</v>
      </c>
      <c r="LXP116" s="637" t="s">
        <v>690</v>
      </c>
      <c r="LXQ116" s="637" t="s">
        <v>690</v>
      </c>
      <c r="LXR116" s="637" t="s">
        <v>690</v>
      </c>
      <c r="LXS116" s="637" t="s">
        <v>690</v>
      </c>
      <c r="LXT116" s="637" t="s">
        <v>690</v>
      </c>
      <c r="LXU116" s="637" t="s">
        <v>690</v>
      </c>
      <c r="LXV116" s="637" t="s">
        <v>690</v>
      </c>
      <c r="LXW116" s="637" t="s">
        <v>690</v>
      </c>
      <c r="LXX116" s="637" t="s">
        <v>690</v>
      </c>
      <c r="LXY116" s="637" t="s">
        <v>690</v>
      </c>
      <c r="LXZ116" s="637" t="s">
        <v>690</v>
      </c>
      <c r="LYA116" s="637" t="s">
        <v>690</v>
      </c>
      <c r="LYB116" s="637" t="s">
        <v>690</v>
      </c>
      <c r="LYC116" s="637" t="s">
        <v>690</v>
      </c>
      <c r="LYD116" s="637" t="s">
        <v>690</v>
      </c>
      <c r="LYE116" s="637" t="s">
        <v>690</v>
      </c>
      <c r="LYF116" s="637" t="s">
        <v>690</v>
      </c>
      <c r="LYG116" s="637" t="s">
        <v>690</v>
      </c>
      <c r="LYH116" s="637" t="s">
        <v>690</v>
      </c>
      <c r="LYI116" s="637" t="s">
        <v>690</v>
      </c>
      <c r="LYJ116" s="637" t="s">
        <v>690</v>
      </c>
      <c r="LYK116" s="637" t="s">
        <v>690</v>
      </c>
      <c r="LYL116" s="637" t="s">
        <v>690</v>
      </c>
      <c r="LYM116" s="637" t="s">
        <v>690</v>
      </c>
      <c r="LYN116" s="637" t="s">
        <v>690</v>
      </c>
      <c r="LYO116" s="637" t="s">
        <v>690</v>
      </c>
      <c r="LYP116" s="637" t="s">
        <v>690</v>
      </c>
      <c r="LYQ116" s="637" t="s">
        <v>690</v>
      </c>
      <c r="LYR116" s="637" t="s">
        <v>690</v>
      </c>
      <c r="LYS116" s="637" t="s">
        <v>690</v>
      </c>
      <c r="LYT116" s="637" t="s">
        <v>690</v>
      </c>
      <c r="LYU116" s="637" t="s">
        <v>690</v>
      </c>
      <c r="LYV116" s="637" t="s">
        <v>690</v>
      </c>
      <c r="LYW116" s="637" t="s">
        <v>690</v>
      </c>
      <c r="LYX116" s="637" t="s">
        <v>690</v>
      </c>
      <c r="LYY116" s="637" t="s">
        <v>690</v>
      </c>
      <c r="LYZ116" s="637" t="s">
        <v>690</v>
      </c>
      <c r="LZA116" s="637" t="s">
        <v>690</v>
      </c>
      <c r="LZB116" s="637" t="s">
        <v>690</v>
      </c>
      <c r="LZC116" s="637" t="s">
        <v>690</v>
      </c>
      <c r="LZD116" s="637" t="s">
        <v>690</v>
      </c>
      <c r="LZE116" s="637" t="s">
        <v>690</v>
      </c>
      <c r="LZF116" s="637" t="s">
        <v>690</v>
      </c>
      <c r="LZG116" s="637" t="s">
        <v>690</v>
      </c>
      <c r="LZH116" s="637" t="s">
        <v>690</v>
      </c>
      <c r="LZI116" s="637" t="s">
        <v>690</v>
      </c>
      <c r="LZJ116" s="637" t="s">
        <v>690</v>
      </c>
      <c r="LZK116" s="637" t="s">
        <v>690</v>
      </c>
      <c r="LZL116" s="637" t="s">
        <v>690</v>
      </c>
      <c r="LZM116" s="637" t="s">
        <v>690</v>
      </c>
      <c r="LZN116" s="637" t="s">
        <v>690</v>
      </c>
      <c r="LZO116" s="637" t="s">
        <v>690</v>
      </c>
      <c r="LZP116" s="637" t="s">
        <v>690</v>
      </c>
      <c r="LZQ116" s="637" t="s">
        <v>690</v>
      </c>
      <c r="LZR116" s="637" t="s">
        <v>690</v>
      </c>
      <c r="LZS116" s="637" t="s">
        <v>690</v>
      </c>
      <c r="LZT116" s="637" t="s">
        <v>690</v>
      </c>
      <c r="LZU116" s="637" t="s">
        <v>690</v>
      </c>
      <c r="LZV116" s="637" t="s">
        <v>690</v>
      </c>
      <c r="LZW116" s="637" t="s">
        <v>690</v>
      </c>
      <c r="LZX116" s="637" t="s">
        <v>690</v>
      </c>
      <c r="LZY116" s="637" t="s">
        <v>690</v>
      </c>
      <c r="LZZ116" s="637" t="s">
        <v>690</v>
      </c>
      <c r="MAA116" s="637" t="s">
        <v>690</v>
      </c>
      <c r="MAB116" s="637" t="s">
        <v>690</v>
      </c>
      <c r="MAC116" s="637" t="s">
        <v>690</v>
      </c>
      <c r="MAD116" s="637" t="s">
        <v>690</v>
      </c>
      <c r="MAE116" s="637" t="s">
        <v>690</v>
      </c>
      <c r="MAF116" s="637" t="s">
        <v>690</v>
      </c>
      <c r="MAG116" s="637" t="s">
        <v>690</v>
      </c>
      <c r="MAH116" s="637" t="s">
        <v>690</v>
      </c>
      <c r="MAI116" s="637" t="s">
        <v>690</v>
      </c>
      <c r="MAJ116" s="637" t="s">
        <v>690</v>
      </c>
      <c r="MAK116" s="637" t="s">
        <v>690</v>
      </c>
      <c r="MAL116" s="637" t="s">
        <v>690</v>
      </c>
      <c r="MAM116" s="637" t="s">
        <v>690</v>
      </c>
      <c r="MAN116" s="637" t="s">
        <v>690</v>
      </c>
      <c r="MAO116" s="637" t="s">
        <v>690</v>
      </c>
      <c r="MAP116" s="637" t="s">
        <v>690</v>
      </c>
      <c r="MAQ116" s="637" t="s">
        <v>690</v>
      </c>
      <c r="MAR116" s="637" t="s">
        <v>690</v>
      </c>
      <c r="MAS116" s="637" t="s">
        <v>690</v>
      </c>
      <c r="MAT116" s="637" t="s">
        <v>690</v>
      </c>
      <c r="MAU116" s="637" t="s">
        <v>690</v>
      </c>
      <c r="MAV116" s="637" t="s">
        <v>690</v>
      </c>
      <c r="MAW116" s="637" t="s">
        <v>690</v>
      </c>
      <c r="MAX116" s="637" t="s">
        <v>690</v>
      </c>
      <c r="MAY116" s="637" t="s">
        <v>690</v>
      </c>
      <c r="MAZ116" s="637" t="s">
        <v>690</v>
      </c>
      <c r="MBA116" s="637" t="s">
        <v>690</v>
      </c>
      <c r="MBB116" s="637" t="s">
        <v>690</v>
      </c>
      <c r="MBC116" s="637" t="s">
        <v>690</v>
      </c>
      <c r="MBD116" s="637" t="s">
        <v>690</v>
      </c>
      <c r="MBE116" s="637" t="s">
        <v>690</v>
      </c>
      <c r="MBF116" s="637" t="s">
        <v>690</v>
      </c>
      <c r="MBG116" s="637" t="s">
        <v>690</v>
      </c>
      <c r="MBH116" s="637" t="s">
        <v>690</v>
      </c>
      <c r="MBI116" s="637" t="s">
        <v>690</v>
      </c>
      <c r="MBJ116" s="637" t="s">
        <v>690</v>
      </c>
      <c r="MBK116" s="637" t="s">
        <v>690</v>
      </c>
      <c r="MBL116" s="637" t="s">
        <v>690</v>
      </c>
      <c r="MBM116" s="637" t="s">
        <v>690</v>
      </c>
      <c r="MBN116" s="637" t="s">
        <v>690</v>
      </c>
      <c r="MBO116" s="637" t="s">
        <v>690</v>
      </c>
      <c r="MBP116" s="637" t="s">
        <v>690</v>
      </c>
      <c r="MBQ116" s="637" t="s">
        <v>690</v>
      </c>
      <c r="MBR116" s="637" t="s">
        <v>690</v>
      </c>
      <c r="MBS116" s="637" t="s">
        <v>690</v>
      </c>
      <c r="MBT116" s="637" t="s">
        <v>690</v>
      </c>
      <c r="MBU116" s="637" t="s">
        <v>690</v>
      </c>
      <c r="MBV116" s="637" t="s">
        <v>690</v>
      </c>
      <c r="MBW116" s="637" t="s">
        <v>690</v>
      </c>
      <c r="MBX116" s="637" t="s">
        <v>690</v>
      </c>
      <c r="MBY116" s="637" t="s">
        <v>690</v>
      </c>
      <c r="MBZ116" s="637" t="s">
        <v>690</v>
      </c>
      <c r="MCA116" s="637" t="s">
        <v>690</v>
      </c>
      <c r="MCB116" s="637" t="s">
        <v>690</v>
      </c>
      <c r="MCC116" s="637" t="s">
        <v>690</v>
      </c>
      <c r="MCD116" s="637" t="s">
        <v>690</v>
      </c>
      <c r="MCE116" s="637" t="s">
        <v>690</v>
      </c>
      <c r="MCF116" s="637" t="s">
        <v>690</v>
      </c>
      <c r="MCG116" s="637" t="s">
        <v>690</v>
      </c>
      <c r="MCH116" s="637" t="s">
        <v>690</v>
      </c>
      <c r="MCI116" s="637" t="s">
        <v>690</v>
      </c>
      <c r="MCJ116" s="637" t="s">
        <v>690</v>
      </c>
      <c r="MCK116" s="637" t="s">
        <v>690</v>
      </c>
      <c r="MCL116" s="637" t="s">
        <v>690</v>
      </c>
      <c r="MCM116" s="637" t="s">
        <v>690</v>
      </c>
      <c r="MCN116" s="637" t="s">
        <v>690</v>
      </c>
      <c r="MCO116" s="637" t="s">
        <v>690</v>
      </c>
      <c r="MCP116" s="637" t="s">
        <v>690</v>
      </c>
      <c r="MCQ116" s="637" t="s">
        <v>690</v>
      </c>
      <c r="MCR116" s="637" t="s">
        <v>690</v>
      </c>
      <c r="MCS116" s="637" t="s">
        <v>690</v>
      </c>
      <c r="MCT116" s="637" t="s">
        <v>690</v>
      </c>
      <c r="MCU116" s="637" t="s">
        <v>690</v>
      </c>
      <c r="MCV116" s="637" t="s">
        <v>690</v>
      </c>
      <c r="MCW116" s="637" t="s">
        <v>690</v>
      </c>
      <c r="MCX116" s="637" t="s">
        <v>690</v>
      </c>
      <c r="MCY116" s="637" t="s">
        <v>690</v>
      </c>
      <c r="MCZ116" s="637" t="s">
        <v>690</v>
      </c>
      <c r="MDA116" s="637" t="s">
        <v>690</v>
      </c>
      <c r="MDB116" s="637" t="s">
        <v>690</v>
      </c>
      <c r="MDC116" s="637" t="s">
        <v>690</v>
      </c>
      <c r="MDD116" s="637" t="s">
        <v>690</v>
      </c>
      <c r="MDE116" s="637" t="s">
        <v>690</v>
      </c>
      <c r="MDF116" s="637" t="s">
        <v>690</v>
      </c>
      <c r="MDG116" s="637" t="s">
        <v>690</v>
      </c>
      <c r="MDH116" s="637" t="s">
        <v>690</v>
      </c>
      <c r="MDI116" s="637" t="s">
        <v>690</v>
      </c>
      <c r="MDJ116" s="637" t="s">
        <v>690</v>
      </c>
      <c r="MDK116" s="637" t="s">
        <v>690</v>
      </c>
      <c r="MDL116" s="637" t="s">
        <v>690</v>
      </c>
      <c r="MDM116" s="637" t="s">
        <v>690</v>
      </c>
      <c r="MDN116" s="637" t="s">
        <v>690</v>
      </c>
      <c r="MDO116" s="637" t="s">
        <v>690</v>
      </c>
      <c r="MDP116" s="637" t="s">
        <v>690</v>
      </c>
      <c r="MDQ116" s="637" t="s">
        <v>690</v>
      </c>
      <c r="MDR116" s="637" t="s">
        <v>690</v>
      </c>
      <c r="MDS116" s="637" t="s">
        <v>690</v>
      </c>
      <c r="MDT116" s="637" t="s">
        <v>690</v>
      </c>
      <c r="MDU116" s="637" t="s">
        <v>690</v>
      </c>
      <c r="MDV116" s="637" t="s">
        <v>690</v>
      </c>
      <c r="MDW116" s="637" t="s">
        <v>690</v>
      </c>
      <c r="MDX116" s="637" t="s">
        <v>690</v>
      </c>
      <c r="MDY116" s="637" t="s">
        <v>690</v>
      </c>
      <c r="MDZ116" s="637" t="s">
        <v>690</v>
      </c>
      <c r="MEA116" s="637" t="s">
        <v>690</v>
      </c>
      <c r="MEB116" s="637" t="s">
        <v>690</v>
      </c>
      <c r="MEC116" s="637" t="s">
        <v>690</v>
      </c>
      <c r="MED116" s="637" t="s">
        <v>690</v>
      </c>
      <c r="MEE116" s="637" t="s">
        <v>690</v>
      </c>
      <c r="MEF116" s="637" t="s">
        <v>690</v>
      </c>
      <c r="MEG116" s="637" t="s">
        <v>690</v>
      </c>
      <c r="MEH116" s="637" t="s">
        <v>690</v>
      </c>
      <c r="MEI116" s="637" t="s">
        <v>690</v>
      </c>
      <c r="MEJ116" s="637" t="s">
        <v>690</v>
      </c>
      <c r="MEK116" s="637" t="s">
        <v>690</v>
      </c>
      <c r="MEL116" s="637" t="s">
        <v>690</v>
      </c>
      <c r="MEM116" s="637" t="s">
        <v>690</v>
      </c>
      <c r="MEN116" s="637" t="s">
        <v>690</v>
      </c>
      <c r="MEO116" s="637" t="s">
        <v>690</v>
      </c>
      <c r="MEP116" s="637" t="s">
        <v>690</v>
      </c>
      <c r="MEQ116" s="637" t="s">
        <v>690</v>
      </c>
      <c r="MER116" s="637" t="s">
        <v>690</v>
      </c>
      <c r="MES116" s="637" t="s">
        <v>690</v>
      </c>
      <c r="MET116" s="637" t="s">
        <v>690</v>
      </c>
      <c r="MEU116" s="637" t="s">
        <v>690</v>
      </c>
      <c r="MEV116" s="637" t="s">
        <v>690</v>
      </c>
      <c r="MEW116" s="637" t="s">
        <v>690</v>
      </c>
      <c r="MEX116" s="637" t="s">
        <v>690</v>
      </c>
      <c r="MEY116" s="637" t="s">
        <v>690</v>
      </c>
      <c r="MEZ116" s="637" t="s">
        <v>690</v>
      </c>
      <c r="MFA116" s="637" t="s">
        <v>690</v>
      </c>
      <c r="MFB116" s="637" t="s">
        <v>690</v>
      </c>
      <c r="MFC116" s="637" t="s">
        <v>690</v>
      </c>
      <c r="MFD116" s="637" t="s">
        <v>690</v>
      </c>
      <c r="MFE116" s="637" t="s">
        <v>690</v>
      </c>
      <c r="MFF116" s="637" t="s">
        <v>690</v>
      </c>
      <c r="MFG116" s="637" t="s">
        <v>690</v>
      </c>
      <c r="MFH116" s="637" t="s">
        <v>690</v>
      </c>
      <c r="MFI116" s="637" t="s">
        <v>690</v>
      </c>
      <c r="MFJ116" s="637" t="s">
        <v>690</v>
      </c>
      <c r="MFK116" s="637" t="s">
        <v>690</v>
      </c>
      <c r="MFL116" s="637" t="s">
        <v>690</v>
      </c>
      <c r="MFM116" s="637" t="s">
        <v>690</v>
      </c>
      <c r="MFN116" s="637" t="s">
        <v>690</v>
      </c>
      <c r="MFO116" s="637" t="s">
        <v>690</v>
      </c>
      <c r="MFP116" s="637" t="s">
        <v>690</v>
      </c>
      <c r="MFQ116" s="637" t="s">
        <v>690</v>
      </c>
      <c r="MFR116" s="637" t="s">
        <v>690</v>
      </c>
      <c r="MFS116" s="637" t="s">
        <v>690</v>
      </c>
      <c r="MFT116" s="637" t="s">
        <v>690</v>
      </c>
      <c r="MFU116" s="637" t="s">
        <v>690</v>
      </c>
      <c r="MFV116" s="637" t="s">
        <v>690</v>
      </c>
      <c r="MFW116" s="637" t="s">
        <v>690</v>
      </c>
      <c r="MFX116" s="637" t="s">
        <v>690</v>
      </c>
      <c r="MFY116" s="637" t="s">
        <v>690</v>
      </c>
      <c r="MFZ116" s="637" t="s">
        <v>690</v>
      </c>
      <c r="MGA116" s="637" t="s">
        <v>690</v>
      </c>
      <c r="MGB116" s="637" t="s">
        <v>690</v>
      </c>
      <c r="MGC116" s="637" t="s">
        <v>690</v>
      </c>
      <c r="MGD116" s="637" t="s">
        <v>690</v>
      </c>
      <c r="MGE116" s="637" t="s">
        <v>690</v>
      </c>
      <c r="MGF116" s="637" t="s">
        <v>690</v>
      </c>
      <c r="MGG116" s="637" t="s">
        <v>690</v>
      </c>
      <c r="MGH116" s="637" t="s">
        <v>690</v>
      </c>
      <c r="MGI116" s="637" t="s">
        <v>690</v>
      </c>
      <c r="MGJ116" s="637" t="s">
        <v>690</v>
      </c>
      <c r="MGK116" s="637" t="s">
        <v>690</v>
      </c>
      <c r="MGL116" s="637" t="s">
        <v>690</v>
      </c>
      <c r="MGM116" s="637" t="s">
        <v>690</v>
      </c>
      <c r="MGN116" s="637" t="s">
        <v>690</v>
      </c>
      <c r="MGO116" s="637" t="s">
        <v>690</v>
      </c>
      <c r="MGP116" s="637" t="s">
        <v>690</v>
      </c>
      <c r="MGQ116" s="637" t="s">
        <v>690</v>
      </c>
      <c r="MGR116" s="637" t="s">
        <v>690</v>
      </c>
      <c r="MGS116" s="637" t="s">
        <v>690</v>
      </c>
      <c r="MGT116" s="637" t="s">
        <v>690</v>
      </c>
      <c r="MGU116" s="637" t="s">
        <v>690</v>
      </c>
      <c r="MGV116" s="637" t="s">
        <v>690</v>
      </c>
      <c r="MGW116" s="637" t="s">
        <v>690</v>
      </c>
      <c r="MGX116" s="637" t="s">
        <v>690</v>
      </c>
      <c r="MGY116" s="637" t="s">
        <v>690</v>
      </c>
      <c r="MGZ116" s="637" t="s">
        <v>690</v>
      </c>
      <c r="MHA116" s="637" t="s">
        <v>690</v>
      </c>
      <c r="MHB116" s="637" t="s">
        <v>690</v>
      </c>
      <c r="MHC116" s="637" t="s">
        <v>690</v>
      </c>
      <c r="MHD116" s="637" t="s">
        <v>690</v>
      </c>
      <c r="MHE116" s="637" t="s">
        <v>690</v>
      </c>
      <c r="MHF116" s="637" t="s">
        <v>690</v>
      </c>
      <c r="MHG116" s="637" t="s">
        <v>690</v>
      </c>
      <c r="MHH116" s="637" t="s">
        <v>690</v>
      </c>
      <c r="MHI116" s="637" t="s">
        <v>690</v>
      </c>
      <c r="MHJ116" s="637" t="s">
        <v>690</v>
      </c>
      <c r="MHK116" s="637" t="s">
        <v>690</v>
      </c>
      <c r="MHL116" s="637" t="s">
        <v>690</v>
      </c>
      <c r="MHM116" s="637" t="s">
        <v>690</v>
      </c>
      <c r="MHN116" s="637" t="s">
        <v>690</v>
      </c>
      <c r="MHO116" s="637" t="s">
        <v>690</v>
      </c>
      <c r="MHP116" s="637" t="s">
        <v>690</v>
      </c>
      <c r="MHQ116" s="637" t="s">
        <v>690</v>
      </c>
      <c r="MHR116" s="637" t="s">
        <v>690</v>
      </c>
      <c r="MHS116" s="637" t="s">
        <v>690</v>
      </c>
      <c r="MHT116" s="637" t="s">
        <v>690</v>
      </c>
      <c r="MHU116" s="637" t="s">
        <v>690</v>
      </c>
      <c r="MHV116" s="637" t="s">
        <v>690</v>
      </c>
      <c r="MHW116" s="637" t="s">
        <v>690</v>
      </c>
      <c r="MHX116" s="637" t="s">
        <v>690</v>
      </c>
      <c r="MHY116" s="637" t="s">
        <v>690</v>
      </c>
      <c r="MHZ116" s="637" t="s">
        <v>690</v>
      </c>
      <c r="MIA116" s="637" t="s">
        <v>690</v>
      </c>
      <c r="MIB116" s="637" t="s">
        <v>690</v>
      </c>
      <c r="MIC116" s="637" t="s">
        <v>690</v>
      </c>
      <c r="MID116" s="637" t="s">
        <v>690</v>
      </c>
      <c r="MIE116" s="637" t="s">
        <v>690</v>
      </c>
      <c r="MIF116" s="637" t="s">
        <v>690</v>
      </c>
      <c r="MIG116" s="637" t="s">
        <v>690</v>
      </c>
      <c r="MIH116" s="637" t="s">
        <v>690</v>
      </c>
      <c r="MII116" s="637" t="s">
        <v>690</v>
      </c>
      <c r="MIJ116" s="637" t="s">
        <v>690</v>
      </c>
      <c r="MIK116" s="637" t="s">
        <v>690</v>
      </c>
      <c r="MIL116" s="637" t="s">
        <v>690</v>
      </c>
      <c r="MIM116" s="637" t="s">
        <v>690</v>
      </c>
      <c r="MIN116" s="637" t="s">
        <v>690</v>
      </c>
      <c r="MIO116" s="637" t="s">
        <v>690</v>
      </c>
      <c r="MIP116" s="637" t="s">
        <v>690</v>
      </c>
      <c r="MIQ116" s="637" t="s">
        <v>690</v>
      </c>
      <c r="MIR116" s="637" t="s">
        <v>690</v>
      </c>
      <c r="MIS116" s="637" t="s">
        <v>690</v>
      </c>
      <c r="MIT116" s="637" t="s">
        <v>690</v>
      </c>
      <c r="MIU116" s="637" t="s">
        <v>690</v>
      </c>
      <c r="MIV116" s="637" t="s">
        <v>690</v>
      </c>
      <c r="MIW116" s="637" t="s">
        <v>690</v>
      </c>
      <c r="MIX116" s="637" t="s">
        <v>690</v>
      </c>
      <c r="MIY116" s="637" t="s">
        <v>690</v>
      </c>
      <c r="MIZ116" s="637" t="s">
        <v>690</v>
      </c>
      <c r="MJA116" s="637" t="s">
        <v>690</v>
      </c>
      <c r="MJB116" s="637" t="s">
        <v>690</v>
      </c>
      <c r="MJC116" s="637" t="s">
        <v>690</v>
      </c>
      <c r="MJD116" s="637" t="s">
        <v>690</v>
      </c>
      <c r="MJE116" s="637" t="s">
        <v>690</v>
      </c>
      <c r="MJF116" s="637" t="s">
        <v>690</v>
      </c>
      <c r="MJG116" s="637" t="s">
        <v>690</v>
      </c>
      <c r="MJH116" s="637" t="s">
        <v>690</v>
      </c>
      <c r="MJI116" s="637" t="s">
        <v>690</v>
      </c>
      <c r="MJJ116" s="637" t="s">
        <v>690</v>
      </c>
      <c r="MJK116" s="637" t="s">
        <v>690</v>
      </c>
      <c r="MJL116" s="637" t="s">
        <v>690</v>
      </c>
      <c r="MJM116" s="637" t="s">
        <v>690</v>
      </c>
      <c r="MJN116" s="637" t="s">
        <v>690</v>
      </c>
      <c r="MJO116" s="637" t="s">
        <v>690</v>
      </c>
      <c r="MJP116" s="637" t="s">
        <v>690</v>
      </c>
      <c r="MJQ116" s="637" t="s">
        <v>690</v>
      </c>
      <c r="MJR116" s="637" t="s">
        <v>690</v>
      </c>
      <c r="MJS116" s="637" t="s">
        <v>690</v>
      </c>
      <c r="MJT116" s="637" t="s">
        <v>690</v>
      </c>
      <c r="MJU116" s="637" t="s">
        <v>690</v>
      </c>
      <c r="MJV116" s="637" t="s">
        <v>690</v>
      </c>
      <c r="MJW116" s="637" t="s">
        <v>690</v>
      </c>
      <c r="MJX116" s="637" t="s">
        <v>690</v>
      </c>
      <c r="MJY116" s="637" t="s">
        <v>690</v>
      </c>
      <c r="MJZ116" s="637" t="s">
        <v>690</v>
      </c>
      <c r="MKA116" s="637" t="s">
        <v>690</v>
      </c>
      <c r="MKB116" s="637" t="s">
        <v>690</v>
      </c>
      <c r="MKC116" s="637" t="s">
        <v>690</v>
      </c>
      <c r="MKD116" s="637" t="s">
        <v>690</v>
      </c>
      <c r="MKE116" s="637" t="s">
        <v>690</v>
      </c>
      <c r="MKF116" s="637" t="s">
        <v>690</v>
      </c>
      <c r="MKG116" s="637" t="s">
        <v>690</v>
      </c>
      <c r="MKH116" s="637" t="s">
        <v>690</v>
      </c>
      <c r="MKI116" s="637" t="s">
        <v>690</v>
      </c>
      <c r="MKJ116" s="637" t="s">
        <v>690</v>
      </c>
      <c r="MKK116" s="637" t="s">
        <v>690</v>
      </c>
      <c r="MKL116" s="637" t="s">
        <v>690</v>
      </c>
      <c r="MKM116" s="637" t="s">
        <v>690</v>
      </c>
      <c r="MKN116" s="637" t="s">
        <v>690</v>
      </c>
      <c r="MKO116" s="637" t="s">
        <v>690</v>
      </c>
      <c r="MKP116" s="637" t="s">
        <v>690</v>
      </c>
      <c r="MKQ116" s="637" t="s">
        <v>690</v>
      </c>
      <c r="MKR116" s="637" t="s">
        <v>690</v>
      </c>
      <c r="MKS116" s="637" t="s">
        <v>690</v>
      </c>
      <c r="MKT116" s="637" t="s">
        <v>690</v>
      </c>
      <c r="MKU116" s="637" t="s">
        <v>690</v>
      </c>
      <c r="MKV116" s="637" t="s">
        <v>690</v>
      </c>
      <c r="MKW116" s="637" t="s">
        <v>690</v>
      </c>
      <c r="MKX116" s="637" t="s">
        <v>690</v>
      </c>
      <c r="MKY116" s="637" t="s">
        <v>690</v>
      </c>
      <c r="MKZ116" s="637" t="s">
        <v>690</v>
      </c>
      <c r="MLA116" s="637" t="s">
        <v>690</v>
      </c>
      <c r="MLB116" s="637" t="s">
        <v>690</v>
      </c>
      <c r="MLC116" s="637" t="s">
        <v>690</v>
      </c>
      <c r="MLD116" s="637" t="s">
        <v>690</v>
      </c>
      <c r="MLE116" s="637" t="s">
        <v>690</v>
      </c>
      <c r="MLF116" s="637" t="s">
        <v>690</v>
      </c>
      <c r="MLG116" s="637" t="s">
        <v>690</v>
      </c>
      <c r="MLH116" s="637" t="s">
        <v>690</v>
      </c>
      <c r="MLI116" s="637" t="s">
        <v>690</v>
      </c>
      <c r="MLJ116" s="637" t="s">
        <v>690</v>
      </c>
      <c r="MLK116" s="637" t="s">
        <v>690</v>
      </c>
      <c r="MLL116" s="637" t="s">
        <v>690</v>
      </c>
      <c r="MLM116" s="637" t="s">
        <v>690</v>
      </c>
      <c r="MLN116" s="637" t="s">
        <v>690</v>
      </c>
      <c r="MLO116" s="637" t="s">
        <v>690</v>
      </c>
      <c r="MLP116" s="637" t="s">
        <v>690</v>
      </c>
      <c r="MLQ116" s="637" t="s">
        <v>690</v>
      </c>
      <c r="MLR116" s="637" t="s">
        <v>690</v>
      </c>
      <c r="MLS116" s="637" t="s">
        <v>690</v>
      </c>
      <c r="MLT116" s="637" t="s">
        <v>690</v>
      </c>
      <c r="MLU116" s="637" t="s">
        <v>690</v>
      </c>
      <c r="MLV116" s="637" t="s">
        <v>690</v>
      </c>
      <c r="MLW116" s="637" t="s">
        <v>690</v>
      </c>
      <c r="MLX116" s="637" t="s">
        <v>690</v>
      </c>
      <c r="MLY116" s="637" t="s">
        <v>690</v>
      </c>
      <c r="MLZ116" s="637" t="s">
        <v>690</v>
      </c>
      <c r="MMA116" s="637" t="s">
        <v>690</v>
      </c>
      <c r="MMB116" s="637" t="s">
        <v>690</v>
      </c>
      <c r="MMC116" s="637" t="s">
        <v>690</v>
      </c>
      <c r="MMD116" s="637" t="s">
        <v>690</v>
      </c>
      <c r="MME116" s="637" t="s">
        <v>690</v>
      </c>
      <c r="MMF116" s="637" t="s">
        <v>690</v>
      </c>
      <c r="MMG116" s="637" t="s">
        <v>690</v>
      </c>
      <c r="MMH116" s="637" t="s">
        <v>690</v>
      </c>
      <c r="MMI116" s="637" t="s">
        <v>690</v>
      </c>
      <c r="MMJ116" s="637" t="s">
        <v>690</v>
      </c>
      <c r="MMK116" s="637" t="s">
        <v>690</v>
      </c>
      <c r="MML116" s="637" t="s">
        <v>690</v>
      </c>
      <c r="MMM116" s="637" t="s">
        <v>690</v>
      </c>
      <c r="MMN116" s="637" t="s">
        <v>690</v>
      </c>
      <c r="MMO116" s="637" t="s">
        <v>690</v>
      </c>
      <c r="MMP116" s="637" t="s">
        <v>690</v>
      </c>
      <c r="MMQ116" s="637" t="s">
        <v>690</v>
      </c>
      <c r="MMR116" s="637" t="s">
        <v>690</v>
      </c>
      <c r="MMS116" s="637" t="s">
        <v>690</v>
      </c>
      <c r="MMT116" s="637" t="s">
        <v>690</v>
      </c>
      <c r="MMU116" s="637" t="s">
        <v>690</v>
      </c>
      <c r="MMV116" s="637" t="s">
        <v>690</v>
      </c>
      <c r="MMW116" s="637" t="s">
        <v>690</v>
      </c>
      <c r="MMX116" s="637" t="s">
        <v>690</v>
      </c>
      <c r="MMY116" s="637" t="s">
        <v>690</v>
      </c>
      <c r="MMZ116" s="637" t="s">
        <v>690</v>
      </c>
      <c r="MNA116" s="637" t="s">
        <v>690</v>
      </c>
      <c r="MNB116" s="637" t="s">
        <v>690</v>
      </c>
      <c r="MNC116" s="637" t="s">
        <v>690</v>
      </c>
      <c r="MND116" s="637" t="s">
        <v>690</v>
      </c>
      <c r="MNE116" s="637" t="s">
        <v>690</v>
      </c>
      <c r="MNF116" s="637" t="s">
        <v>690</v>
      </c>
      <c r="MNG116" s="637" t="s">
        <v>690</v>
      </c>
      <c r="MNH116" s="637" t="s">
        <v>690</v>
      </c>
      <c r="MNI116" s="637" t="s">
        <v>690</v>
      </c>
      <c r="MNJ116" s="637" t="s">
        <v>690</v>
      </c>
      <c r="MNK116" s="637" t="s">
        <v>690</v>
      </c>
      <c r="MNL116" s="637" t="s">
        <v>690</v>
      </c>
      <c r="MNM116" s="637" t="s">
        <v>690</v>
      </c>
      <c r="MNN116" s="637" t="s">
        <v>690</v>
      </c>
      <c r="MNO116" s="637" t="s">
        <v>690</v>
      </c>
      <c r="MNP116" s="637" t="s">
        <v>690</v>
      </c>
      <c r="MNQ116" s="637" t="s">
        <v>690</v>
      </c>
      <c r="MNR116" s="637" t="s">
        <v>690</v>
      </c>
      <c r="MNS116" s="637" t="s">
        <v>690</v>
      </c>
      <c r="MNT116" s="637" t="s">
        <v>690</v>
      </c>
      <c r="MNU116" s="637" t="s">
        <v>690</v>
      </c>
      <c r="MNV116" s="637" t="s">
        <v>690</v>
      </c>
      <c r="MNW116" s="637" t="s">
        <v>690</v>
      </c>
      <c r="MNX116" s="637" t="s">
        <v>690</v>
      </c>
      <c r="MNY116" s="637" t="s">
        <v>690</v>
      </c>
      <c r="MNZ116" s="637" t="s">
        <v>690</v>
      </c>
      <c r="MOA116" s="637" t="s">
        <v>690</v>
      </c>
      <c r="MOB116" s="637" t="s">
        <v>690</v>
      </c>
      <c r="MOC116" s="637" t="s">
        <v>690</v>
      </c>
      <c r="MOD116" s="637" t="s">
        <v>690</v>
      </c>
      <c r="MOE116" s="637" t="s">
        <v>690</v>
      </c>
      <c r="MOF116" s="637" t="s">
        <v>690</v>
      </c>
      <c r="MOG116" s="637" t="s">
        <v>690</v>
      </c>
      <c r="MOH116" s="637" t="s">
        <v>690</v>
      </c>
      <c r="MOI116" s="637" t="s">
        <v>690</v>
      </c>
      <c r="MOJ116" s="637" t="s">
        <v>690</v>
      </c>
      <c r="MOK116" s="637" t="s">
        <v>690</v>
      </c>
      <c r="MOL116" s="637" t="s">
        <v>690</v>
      </c>
      <c r="MOM116" s="637" t="s">
        <v>690</v>
      </c>
      <c r="MON116" s="637" t="s">
        <v>690</v>
      </c>
      <c r="MOO116" s="637" t="s">
        <v>690</v>
      </c>
      <c r="MOP116" s="637" t="s">
        <v>690</v>
      </c>
      <c r="MOQ116" s="637" t="s">
        <v>690</v>
      </c>
      <c r="MOR116" s="637" t="s">
        <v>690</v>
      </c>
      <c r="MOS116" s="637" t="s">
        <v>690</v>
      </c>
      <c r="MOT116" s="637" t="s">
        <v>690</v>
      </c>
      <c r="MOU116" s="637" t="s">
        <v>690</v>
      </c>
      <c r="MOV116" s="637" t="s">
        <v>690</v>
      </c>
      <c r="MOW116" s="637" t="s">
        <v>690</v>
      </c>
      <c r="MOX116" s="637" t="s">
        <v>690</v>
      </c>
      <c r="MOY116" s="637" t="s">
        <v>690</v>
      </c>
      <c r="MOZ116" s="637" t="s">
        <v>690</v>
      </c>
      <c r="MPA116" s="637" t="s">
        <v>690</v>
      </c>
      <c r="MPB116" s="637" t="s">
        <v>690</v>
      </c>
      <c r="MPC116" s="637" t="s">
        <v>690</v>
      </c>
      <c r="MPD116" s="637" t="s">
        <v>690</v>
      </c>
      <c r="MPE116" s="637" t="s">
        <v>690</v>
      </c>
      <c r="MPF116" s="637" t="s">
        <v>690</v>
      </c>
      <c r="MPG116" s="637" t="s">
        <v>690</v>
      </c>
      <c r="MPH116" s="637" t="s">
        <v>690</v>
      </c>
      <c r="MPI116" s="637" t="s">
        <v>690</v>
      </c>
      <c r="MPJ116" s="637" t="s">
        <v>690</v>
      </c>
      <c r="MPK116" s="637" t="s">
        <v>690</v>
      </c>
      <c r="MPL116" s="637" t="s">
        <v>690</v>
      </c>
      <c r="MPM116" s="637" t="s">
        <v>690</v>
      </c>
      <c r="MPN116" s="637" t="s">
        <v>690</v>
      </c>
      <c r="MPO116" s="637" t="s">
        <v>690</v>
      </c>
      <c r="MPP116" s="637" t="s">
        <v>690</v>
      </c>
      <c r="MPQ116" s="637" t="s">
        <v>690</v>
      </c>
      <c r="MPR116" s="637" t="s">
        <v>690</v>
      </c>
      <c r="MPS116" s="637" t="s">
        <v>690</v>
      </c>
      <c r="MPT116" s="637" t="s">
        <v>690</v>
      </c>
      <c r="MPU116" s="637" t="s">
        <v>690</v>
      </c>
      <c r="MPV116" s="637" t="s">
        <v>690</v>
      </c>
      <c r="MPW116" s="637" t="s">
        <v>690</v>
      </c>
      <c r="MPX116" s="637" t="s">
        <v>690</v>
      </c>
      <c r="MPY116" s="637" t="s">
        <v>690</v>
      </c>
      <c r="MPZ116" s="637" t="s">
        <v>690</v>
      </c>
      <c r="MQA116" s="637" t="s">
        <v>690</v>
      </c>
      <c r="MQB116" s="637" t="s">
        <v>690</v>
      </c>
      <c r="MQC116" s="637" t="s">
        <v>690</v>
      </c>
      <c r="MQD116" s="637" t="s">
        <v>690</v>
      </c>
      <c r="MQE116" s="637" t="s">
        <v>690</v>
      </c>
      <c r="MQF116" s="637" t="s">
        <v>690</v>
      </c>
      <c r="MQG116" s="637" t="s">
        <v>690</v>
      </c>
      <c r="MQH116" s="637" t="s">
        <v>690</v>
      </c>
      <c r="MQI116" s="637" t="s">
        <v>690</v>
      </c>
      <c r="MQJ116" s="637" t="s">
        <v>690</v>
      </c>
      <c r="MQK116" s="637" t="s">
        <v>690</v>
      </c>
      <c r="MQL116" s="637" t="s">
        <v>690</v>
      </c>
      <c r="MQM116" s="637" t="s">
        <v>690</v>
      </c>
      <c r="MQN116" s="637" t="s">
        <v>690</v>
      </c>
      <c r="MQO116" s="637" t="s">
        <v>690</v>
      </c>
      <c r="MQP116" s="637" t="s">
        <v>690</v>
      </c>
      <c r="MQQ116" s="637" t="s">
        <v>690</v>
      </c>
      <c r="MQR116" s="637" t="s">
        <v>690</v>
      </c>
      <c r="MQS116" s="637" t="s">
        <v>690</v>
      </c>
      <c r="MQT116" s="637" t="s">
        <v>690</v>
      </c>
      <c r="MQU116" s="637" t="s">
        <v>690</v>
      </c>
      <c r="MQV116" s="637" t="s">
        <v>690</v>
      </c>
      <c r="MQW116" s="637" t="s">
        <v>690</v>
      </c>
      <c r="MQX116" s="637" t="s">
        <v>690</v>
      </c>
      <c r="MQY116" s="637" t="s">
        <v>690</v>
      </c>
      <c r="MQZ116" s="637" t="s">
        <v>690</v>
      </c>
      <c r="MRA116" s="637" t="s">
        <v>690</v>
      </c>
      <c r="MRB116" s="637" t="s">
        <v>690</v>
      </c>
      <c r="MRC116" s="637" t="s">
        <v>690</v>
      </c>
      <c r="MRD116" s="637" t="s">
        <v>690</v>
      </c>
      <c r="MRE116" s="637" t="s">
        <v>690</v>
      </c>
      <c r="MRF116" s="637" t="s">
        <v>690</v>
      </c>
      <c r="MRG116" s="637" t="s">
        <v>690</v>
      </c>
      <c r="MRH116" s="637" t="s">
        <v>690</v>
      </c>
      <c r="MRI116" s="637" t="s">
        <v>690</v>
      </c>
      <c r="MRJ116" s="637" t="s">
        <v>690</v>
      </c>
      <c r="MRK116" s="637" t="s">
        <v>690</v>
      </c>
      <c r="MRL116" s="637" t="s">
        <v>690</v>
      </c>
      <c r="MRM116" s="637" t="s">
        <v>690</v>
      </c>
      <c r="MRN116" s="637" t="s">
        <v>690</v>
      </c>
      <c r="MRO116" s="637" t="s">
        <v>690</v>
      </c>
      <c r="MRP116" s="637" t="s">
        <v>690</v>
      </c>
      <c r="MRQ116" s="637" t="s">
        <v>690</v>
      </c>
      <c r="MRR116" s="637" t="s">
        <v>690</v>
      </c>
      <c r="MRS116" s="637" t="s">
        <v>690</v>
      </c>
      <c r="MRT116" s="637" t="s">
        <v>690</v>
      </c>
      <c r="MRU116" s="637" t="s">
        <v>690</v>
      </c>
      <c r="MRV116" s="637" t="s">
        <v>690</v>
      </c>
      <c r="MRW116" s="637" t="s">
        <v>690</v>
      </c>
      <c r="MRX116" s="637" t="s">
        <v>690</v>
      </c>
      <c r="MRY116" s="637" t="s">
        <v>690</v>
      </c>
      <c r="MRZ116" s="637" t="s">
        <v>690</v>
      </c>
      <c r="MSA116" s="637" t="s">
        <v>690</v>
      </c>
      <c r="MSB116" s="637" t="s">
        <v>690</v>
      </c>
      <c r="MSC116" s="637" t="s">
        <v>690</v>
      </c>
      <c r="MSD116" s="637" t="s">
        <v>690</v>
      </c>
      <c r="MSE116" s="637" t="s">
        <v>690</v>
      </c>
      <c r="MSF116" s="637" t="s">
        <v>690</v>
      </c>
      <c r="MSG116" s="637" t="s">
        <v>690</v>
      </c>
      <c r="MSH116" s="637" t="s">
        <v>690</v>
      </c>
      <c r="MSI116" s="637" t="s">
        <v>690</v>
      </c>
      <c r="MSJ116" s="637" t="s">
        <v>690</v>
      </c>
      <c r="MSK116" s="637" t="s">
        <v>690</v>
      </c>
      <c r="MSL116" s="637" t="s">
        <v>690</v>
      </c>
      <c r="MSM116" s="637" t="s">
        <v>690</v>
      </c>
      <c r="MSN116" s="637" t="s">
        <v>690</v>
      </c>
      <c r="MSO116" s="637" t="s">
        <v>690</v>
      </c>
      <c r="MSP116" s="637" t="s">
        <v>690</v>
      </c>
      <c r="MSQ116" s="637" t="s">
        <v>690</v>
      </c>
      <c r="MSR116" s="637" t="s">
        <v>690</v>
      </c>
      <c r="MSS116" s="637" t="s">
        <v>690</v>
      </c>
      <c r="MST116" s="637" t="s">
        <v>690</v>
      </c>
      <c r="MSU116" s="637" t="s">
        <v>690</v>
      </c>
      <c r="MSV116" s="637" t="s">
        <v>690</v>
      </c>
      <c r="MSW116" s="637" t="s">
        <v>690</v>
      </c>
      <c r="MSX116" s="637" t="s">
        <v>690</v>
      </c>
      <c r="MSY116" s="637" t="s">
        <v>690</v>
      </c>
      <c r="MSZ116" s="637" t="s">
        <v>690</v>
      </c>
      <c r="MTA116" s="637" t="s">
        <v>690</v>
      </c>
      <c r="MTB116" s="637" t="s">
        <v>690</v>
      </c>
      <c r="MTC116" s="637" t="s">
        <v>690</v>
      </c>
      <c r="MTD116" s="637" t="s">
        <v>690</v>
      </c>
      <c r="MTE116" s="637" t="s">
        <v>690</v>
      </c>
      <c r="MTF116" s="637" t="s">
        <v>690</v>
      </c>
      <c r="MTG116" s="637" t="s">
        <v>690</v>
      </c>
      <c r="MTH116" s="637" t="s">
        <v>690</v>
      </c>
      <c r="MTI116" s="637" t="s">
        <v>690</v>
      </c>
      <c r="MTJ116" s="637" t="s">
        <v>690</v>
      </c>
      <c r="MTK116" s="637" t="s">
        <v>690</v>
      </c>
      <c r="MTL116" s="637" t="s">
        <v>690</v>
      </c>
      <c r="MTM116" s="637" t="s">
        <v>690</v>
      </c>
      <c r="MTN116" s="637" t="s">
        <v>690</v>
      </c>
      <c r="MTO116" s="637" t="s">
        <v>690</v>
      </c>
      <c r="MTP116" s="637" t="s">
        <v>690</v>
      </c>
      <c r="MTQ116" s="637" t="s">
        <v>690</v>
      </c>
      <c r="MTR116" s="637" t="s">
        <v>690</v>
      </c>
      <c r="MTS116" s="637" t="s">
        <v>690</v>
      </c>
      <c r="MTT116" s="637" t="s">
        <v>690</v>
      </c>
      <c r="MTU116" s="637" t="s">
        <v>690</v>
      </c>
      <c r="MTV116" s="637" t="s">
        <v>690</v>
      </c>
      <c r="MTW116" s="637" t="s">
        <v>690</v>
      </c>
      <c r="MTX116" s="637" t="s">
        <v>690</v>
      </c>
      <c r="MTY116" s="637" t="s">
        <v>690</v>
      </c>
      <c r="MTZ116" s="637" t="s">
        <v>690</v>
      </c>
      <c r="MUA116" s="637" t="s">
        <v>690</v>
      </c>
      <c r="MUB116" s="637" t="s">
        <v>690</v>
      </c>
      <c r="MUC116" s="637" t="s">
        <v>690</v>
      </c>
      <c r="MUD116" s="637" t="s">
        <v>690</v>
      </c>
      <c r="MUE116" s="637" t="s">
        <v>690</v>
      </c>
      <c r="MUF116" s="637" t="s">
        <v>690</v>
      </c>
      <c r="MUG116" s="637" t="s">
        <v>690</v>
      </c>
      <c r="MUH116" s="637" t="s">
        <v>690</v>
      </c>
      <c r="MUI116" s="637" t="s">
        <v>690</v>
      </c>
      <c r="MUJ116" s="637" t="s">
        <v>690</v>
      </c>
      <c r="MUK116" s="637" t="s">
        <v>690</v>
      </c>
      <c r="MUL116" s="637" t="s">
        <v>690</v>
      </c>
      <c r="MUM116" s="637" t="s">
        <v>690</v>
      </c>
      <c r="MUN116" s="637" t="s">
        <v>690</v>
      </c>
      <c r="MUO116" s="637" t="s">
        <v>690</v>
      </c>
      <c r="MUP116" s="637" t="s">
        <v>690</v>
      </c>
      <c r="MUQ116" s="637" t="s">
        <v>690</v>
      </c>
      <c r="MUR116" s="637" t="s">
        <v>690</v>
      </c>
      <c r="MUS116" s="637" t="s">
        <v>690</v>
      </c>
      <c r="MUT116" s="637" t="s">
        <v>690</v>
      </c>
      <c r="MUU116" s="637" t="s">
        <v>690</v>
      </c>
      <c r="MUV116" s="637" t="s">
        <v>690</v>
      </c>
      <c r="MUW116" s="637" t="s">
        <v>690</v>
      </c>
      <c r="MUX116" s="637" t="s">
        <v>690</v>
      </c>
      <c r="MUY116" s="637" t="s">
        <v>690</v>
      </c>
      <c r="MUZ116" s="637" t="s">
        <v>690</v>
      </c>
      <c r="MVA116" s="637" t="s">
        <v>690</v>
      </c>
      <c r="MVB116" s="637" t="s">
        <v>690</v>
      </c>
      <c r="MVC116" s="637" t="s">
        <v>690</v>
      </c>
      <c r="MVD116" s="637" t="s">
        <v>690</v>
      </c>
      <c r="MVE116" s="637" t="s">
        <v>690</v>
      </c>
      <c r="MVF116" s="637" t="s">
        <v>690</v>
      </c>
      <c r="MVG116" s="637" t="s">
        <v>690</v>
      </c>
      <c r="MVH116" s="637" t="s">
        <v>690</v>
      </c>
      <c r="MVI116" s="637" t="s">
        <v>690</v>
      </c>
      <c r="MVJ116" s="637" t="s">
        <v>690</v>
      </c>
      <c r="MVK116" s="637" t="s">
        <v>690</v>
      </c>
      <c r="MVL116" s="637" t="s">
        <v>690</v>
      </c>
      <c r="MVM116" s="637" t="s">
        <v>690</v>
      </c>
      <c r="MVN116" s="637" t="s">
        <v>690</v>
      </c>
      <c r="MVO116" s="637" t="s">
        <v>690</v>
      </c>
      <c r="MVP116" s="637" t="s">
        <v>690</v>
      </c>
      <c r="MVQ116" s="637" t="s">
        <v>690</v>
      </c>
      <c r="MVR116" s="637" t="s">
        <v>690</v>
      </c>
      <c r="MVS116" s="637" t="s">
        <v>690</v>
      </c>
      <c r="MVT116" s="637" t="s">
        <v>690</v>
      </c>
      <c r="MVU116" s="637" t="s">
        <v>690</v>
      </c>
      <c r="MVV116" s="637" t="s">
        <v>690</v>
      </c>
      <c r="MVW116" s="637" t="s">
        <v>690</v>
      </c>
      <c r="MVX116" s="637" t="s">
        <v>690</v>
      </c>
      <c r="MVY116" s="637" t="s">
        <v>690</v>
      </c>
      <c r="MVZ116" s="637" t="s">
        <v>690</v>
      </c>
      <c r="MWA116" s="637" t="s">
        <v>690</v>
      </c>
      <c r="MWB116" s="637" t="s">
        <v>690</v>
      </c>
      <c r="MWC116" s="637" t="s">
        <v>690</v>
      </c>
      <c r="MWD116" s="637" t="s">
        <v>690</v>
      </c>
      <c r="MWE116" s="637" t="s">
        <v>690</v>
      </c>
      <c r="MWF116" s="637" t="s">
        <v>690</v>
      </c>
      <c r="MWG116" s="637" t="s">
        <v>690</v>
      </c>
      <c r="MWH116" s="637" t="s">
        <v>690</v>
      </c>
      <c r="MWI116" s="637" t="s">
        <v>690</v>
      </c>
      <c r="MWJ116" s="637" t="s">
        <v>690</v>
      </c>
      <c r="MWK116" s="637" t="s">
        <v>690</v>
      </c>
      <c r="MWL116" s="637" t="s">
        <v>690</v>
      </c>
      <c r="MWM116" s="637" t="s">
        <v>690</v>
      </c>
      <c r="MWN116" s="637" t="s">
        <v>690</v>
      </c>
      <c r="MWO116" s="637" t="s">
        <v>690</v>
      </c>
      <c r="MWP116" s="637" t="s">
        <v>690</v>
      </c>
      <c r="MWQ116" s="637" t="s">
        <v>690</v>
      </c>
      <c r="MWR116" s="637" t="s">
        <v>690</v>
      </c>
      <c r="MWS116" s="637" t="s">
        <v>690</v>
      </c>
      <c r="MWT116" s="637" t="s">
        <v>690</v>
      </c>
      <c r="MWU116" s="637" t="s">
        <v>690</v>
      </c>
      <c r="MWV116" s="637" t="s">
        <v>690</v>
      </c>
      <c r="MWW116" s="637" t="s">
        <v>690</v>
      </c>
      <c r="MWX116" s="637" t="s">
        <v>690</v>
      </c>
      <c r="MWY116" s="637" t="s">
        <v>690</v>
      </c>
      <c r="MWZ116" s="637" t="s">
        <v>690</v>
      </c>
      <c r="MXA116" s="637" t="s">
        <v>690</v>
      </c>
      <c r="MXB116" s="637" t="s">
        <v>690</v>
      </c>
      <c r="MXC116" s="637" t="s">
        <v>690</v>
      </c>
      <c r="MXD116" s="637" t="s">
        <v>690</v>
      </c>
      <c r="MXE116" s="637" t="s">
        <v>690</v>
      </c>
      <c r="MXF116" s="637" t="s">
        <v>690</v>
      </c>
      <c r="MXG116" s="637" t="s">
        <v>690</v>
      </c>
      <c r="MXH116" s="637" t="s">
        <v>690</v>
      </c>
      <c r="MXI116" s="637" t="s">
        <v>690</v>
      </c>
      <c r="MXJ116" s="637" t="s">
        <v>690</v>
      </c>
      <c r="MXK116" s="637" t="s">
        <v>690</v>
      </c>
      <c r="MXL116" s="637" t="s">
        <v>690</v>
      </c>
      <c r="MXM116" s="637" t="s">
        <v>690</v>
      </c>
      <c r="MXN116" s="637" t="s">
        <v>690</v>
      </c>
      <c r="MXO116" s="637" t="s">
        <v>690</v>
      </c>
      <c r="MXP116" s="637" t="s">
        <v>690</v>
      </c>
      <c r="MXQ116" s="637" t="s">
        <v>690</v>
      </c>
      <c r="MXR116" s="637" t="s">
        <v>690</v>
      </c>
      <c r="MXS116" s="637" t="s">
        <v>690</v>
      </c>
      <c r="MXT116" s="637" t="s">
        <v>690</v>
      </c>
      <c r="MXU116" s="637" t="s">
        <v>690</v>
      </c>
      <c r="MXV116" s="637" t="s">
        <v>690</v>
      </c>
      <c r="MXW116" s="637" t="s">
        <v>690</v>
      </c>
      <c r="MXX116" s="637" t="s">
        <v>690</v>
      </c>
      <c r="MXY116" s="637" t="s">
        <v>690</v>
      </c>
      <c r="MXZ116" s="637" t="s">
        <v>690</v>
      </c>
      <c r="MYA116" s="637" t="s">
        <v>690</v>
      </c>
      <c r="MYB116" s="637" t="s">
        <v>690</v>
      </c>
      <c r="MYC116" s="637" t="s">
        <v>690</v>
      </c>
      <c r="MYD116" s="637" t="s">
        <v>690</v>
      </c>
      <c r="MYE116" s="637" t="s">
        <v>690</v>
      </c>
      <c r="MYF116" s="637" t="s">
        <v>690</v>
      </c>
      <c r="MYG116" s="637" t="s">
        <v>690</v>
      </c>
      <c r="MYH116" s="637" t="s">
        <v>690</v>
      </c>
      <c r="MYI116" s="637" t="s">
        <v>690</v>
      </c>
      <c r="MYJ116" s="637" t="s">
        <v>690</v>
      </c>
      <c r="MYK116" s="637" t="s">
        <v>690</v>
      </c>
      <c r="MYL116" s="637" t="s">
        <v>690</v>
      </c>
      <c r="MYM116" s="637" t="s">
        <v>690</v>
      </c>
      <c r="MYN116" s="637" t="s">
        <v>690</v>
      </c>
      <c r="MYO116" s="637" t="s">
        <v>690</v>
      </c>
      <c r="MYP116" s="637" t="s">
        <v>690</v>
      </c>
      <c r="MYQ116" s="637" t="s">
        <v>690</v>
      </c>
      <c r="MYR116" s="637" t="s">
        <v>690</v>
      </c>
      <c r="MYS116" s="637" t="s">
        <v>690</v>
      </c>
      <c r="MYT116" s="637" t="s">
        <v>690</v>
      </c>
      <c r="MYU116" s="637" t="s">
        <v>690</v>
      </c>
      <c r="MYV116" s="637" t="s">
        <v>690</v>
      </c>
      <c r="MYW116" s="637" t="s">
        <v>690</v>
      </c>
      <c r="MYX116" s="637" t="s">
        <v>690</v>
      </c>
      <c r="MYY116" s="637" t="s">
        <v>690</v>
      </c>
      <c r="MYZ116" s="637" t="s">
        <v>690</v>
      </c>
      <c r="MZA116" s="637" t="s">
        <v>690</v>
      </c>
      <c r="MZB116" s="637" t="s">
        <v>690</v>
      </c>
      <c r="MZC116" s="637" t="s">
        <v>690</v>
      </c>
      <c r="MZD116" s="637" t="s">
        <v>690</v>
      </c>
      <c r="MZE116" s="637" t="s">
        <v>690</v>
      </c>
      <c r="MZF116" s="637" t="s">
        <v>690</v>
      </c>
      <c r="MZG116" s="637" t="s">
        <v>690</v>
      </c>
      <c r="MZH116" s="637" t="s">
        <v>690</v>
      </c>
      <c r="MZI116" s="637" t="s">
        <v>690</v>
      </c>
      <c r="MZJ116" s="637" t="s">
        <v>690</v>
      </c>
      <c r="MZK116" s="637" t="s">
        <v>690</v>
      </c>
      <c r="MZL116" s="637" t="s">
        <v>690</v>
      </c>
      <c r="MZM116" s="637" t="s">
        <v>690</v>
      </c>
      <c r="MZN116" s="637" t="s">
        <v>690</v>
      </c>
      <c r="MZO116" s="637" t="s">
        <v>690</v>
      </c>
      <c r="MZP116" s="637" t="s">
        <v>690</v>
      </c>
      <c r="MZQ116" s="637" t="s">
        <v>690</v>
      </c>
      <c r="MZR116" s="637" t="s">
        <v>690</v>
      </c>
      <c r="MZS116" s="637" t="s">
        <v>690</v>
      </c>
      <c r="MZT116" s="637" t="s">
        <v>690</v>
      </c>
      <c r="MZU116" s="637" t="s">
        <v>690</v>
      </c>
      <c r="MZV116" s="637" t="s">
        <v>690</v>
      </c>
      <c r="MZW116" s="637" t="s">
        <v>690</v>
      </c>
      <c r="MZX116" s="637" t="s">
        <v>690</v>
      </c>
      <c r="MZY116" s="637" t="s">
        <v>690</v>
      </c>
      <c r="MZZ116" s="637" t="s">
        <v>690</v>
      </c>
      <c r="NAA116" s="637" t="s">
        <v>690</v>
      </c>
      <c r="NAB116" s="637" t="s">
        <v>690</v>
      </c>
      <c r="NAC116" s="637" t="s">
        <v>690</v>
      </c>
      <c r="NAD116" s="637" t="s">
        <v>690</v>
      </c>
      <c r="NAE116" s="637" t="s">
        <v>690</v>
      </c>
      <c r="NAF116" s="637" t="s">
        <v>690</v>
      </c>
      <c r="NAG116" s="637" t="s">
        <v>690</v>
      </c>
      <c r="NAH116" s="637" t="s">
        <v>690</v>
      </c>
      <c r="NAI116" s="637" t="s">
        <v>690</v>
      </c>
      <c r="NAJ116" s="637" t="s">
        <v>690</v>
      </c>
      <c r="NAK116" s="637" t="s">
        <v>690</v>
      </c>
      <c r="NAL116" s="637" t="s">
        <v>690</v>
      </c>
      <c r="NAM116" s="637" t="s">
        <v>690</v>
      </c>
      <c r="NAN116" s="637" t="s">
        <v>690</v>
      </c>
      <c r="NAO116" s="637" t="s">
        <v>690</v>
      </c>
      <c r="NAP116" s="637" t="s">
        <v>690</v>
      </c>
      <c r="NAQ116" s="637" t="s">
        <v>690</v>
      </c>
      <c r="NAR116" s="637" t="s">
        <v>690</v>
      </c>
      <c r="NAS116" s="637" t="s">
        <v>690</v>
      </c>
      <c r="NAT116" s="637" t="s">
        <v>690</v>
      </c>
      <c r="NAU116" s="637" t="s">
        <v>690</v>
      </c>
      <c r="NAV116" s="637" t="s">
        <v>690</v>
      </c>
      <c r="NAW116" s="637" t="s">
        <v>690</v>
      </c>
      <c r="NAX116" s="637" t="s">
        <v>690</v>
      </c>
      <c r="NAY116" s="637" t="s">
        <v>690</v>
      </c>
      <c r="NAZ116" s="637" t="s">
        <v>690</v>
      </c>
      <c r="NBA116" s="637" t="s">
        <v>690</v>
      </c>
      <c r="NBB116" s="637" t="s">
        <v>690</v>
      </c>
      <c r="NBC116" s="637" t="s">
        <v>690</v>
      </c>
      <c r="NBD116" s="637" t="s">
        <v>690</v>
      </c>
      <c r="NBE116" s="637" t="s">
        <v>690</v>
      </c>
      <c r="NBF116" s="637" t="s">
        <v>690</v>
      </c>
      <c r="NBG116" s="637" t="s">
        <v>690</v>
      </c>
      <c r="NBH116" s="637" t="s">
        <v>690</v>
      </c>
      <c r="NBI116" s="637" t="s">
        <v>690</v>
      </c>
      <c r="NBJ116" s="637" t="s">
        <v>690</v>
      </c>
      <c r="NBK116" s="637" t="s">
        <v>690</v>
      </c>
      <c r="NBL116" s="637" t="s">
        <v>690</v>
      </c>
      <c r="NBM116" s="637" t="s">
        <v>690</v>
      </c>
      <c r="NBN116" s="637" t="s">
        <v>690</v>
      </c>
      <c r="NBO116" s="637" t="s">
        <v>690</v>
      </c>
      <c r="NBP116" s="637" t="s">
        <v>690</v>
      </c>
      <c r="NBQ116" s="637" t="s">
        <v>690</v>
      </c>
      <c r="NBR116" s="637" t="s">
        <v>690</v>
      </c>
      <c r="NBS116" s="637" t="s">
        <v>690</v>
      </c>
      <c r="NBT116" s="637" t="s">
        <v>690</v>
      </c>
      <c r="NBU116" s="637" t="s">
        <v>690</v>
      </c>
      <c r="NBV116" s="637" t="s">
        <v>690</v>
      </c>
      <c r="NBW116" s="637" t="s">
        <v>690</v>
      </c>
      <c r="NBX116" s="637" t="s">
        <v>690</v>
      </c>
      <c r="NBY116" s="637" t="s">
        <v>690</v>
      </c>
      <c r="NBZ116" s="637" t="s">
        <v>690</v>
      </c>
      <c r="NCA116" s="637" t="s">
        <v>690</v>
      </c>
      <c r="NCB116" s="637" t="s">
        <v>690</v>
      </c>
      <c r="NCC116" s="637" t="s">
        <v>690</v>
      </c>
      <c r="NCD116" s="637" t="s">
        <v>690</v>
      </c>
      <c r="NCE116" s="637" t="s">
        <v>690</v>
      </c>
      <c r="NCF116" s="637" t="s">
        <v>690</v>
      </c>
      <c r="NCG116" s="637" t="s">
        <v>690</v>
      </c>
      <c r="NCH116" s="637" t="s">
        <v>690</v>
      </c>
      <c r="NCI116" s="637" t="s">
        <v>690</v>
      </c>
      <c r="NCJ116" s="637" t="s">
        <v>690</v>
      </c>
      <c r="NCK116" s="637" t="s">
        <v>690</v>
      </c>
      <c r="NCL116" s="637" t="s">
        <v>690</v>
      </c>
      <c r="NCM116" s="637" t="s">
        <v>690</v>
      </c>
      <c r="NCN116" s="637" t="s">
        <v>690</v>
      </c>
      <c r="NCO116" s="637" t="s">
        <v>690</v>
      </c>
      <c r="NCP116" s="637" t="s">
        <v>690</v>
      </c>
      <c r="NCQ116" s="637" t="s">
        <v>690</v>
      </c>
      <c r="NCR116" s="637" t="s">
        <v>690</v>
      </c>
      <c r="NCS116" s="637" t="s">
        <v>690</v>
      </c>
      <c r="NCT116" s="637" t="s">
        <v>690</v>
      </c>
      <c r="NCU116" s="637" t="s">
        <v>690</v>
      </c>
      <c r="NCV116" s="637" t="s">
        <v>690</v>
      </c>
      <c r="NCW116" s="637" t="s">
        <v>690</v>
      </c>
      <c r="NCX116" s="637" t="s">
        <v>690</v>
      </c>
      <c r="NCY116" s="637" t="s">
        <v>690</v>
      </c>
      <c r="NCZ116" s="637" t="s">
        <v>690</v>
      </c>
      <c r="NDA116" s="637" t="s">
        <v>690</v>
      </c>
      <c r="NDB116" s="637" t="s">
        <v>690</v>
      </c>
      <c r="NDC116" s="637" t="s">
        <v>690</v>
      </c>
      <c r="NDD116" s="637" t="s">
        <v>690</v>
      </c>
      <c r="NDE116" s="637" t="s">
        <v>690</v>
      </c>
      <c r="NDF116" s="637" t="s">
        <v>690</v>
      </c>
      <c r="NDG116" s="637" t="s">
        <v>690</v>
      </c>
      <c r="NDH116" s="637" t="s">
        <v>690</v>
      </c>
      <c r="NDI116" s="637" t="s">
        <v>690</v>
      </c>
      <c r="NDJ116" s="637" t="s">
        <v>690</v>
      </c>
      <c r="NDK116" s="637" t="s">
        <v>690</v>
      </c>
      <c r="NDL116" s="637" t="s">
        <v>690</v>
      </c>
      <c r="NDM116" s="637" t="s">
        <v>690</v>
      </c>
      <c r="NDN116" s="637" t="s">
        <v>690</v>
      </c>
      <c r="NDO116" s="637" t="s">
        <v>690</v>
      </c>
      <c r="NDP116" s="637" t="s">
        <v>690</v>
      </c>
      <c r="NDQ116" s="637" t="s">
        <v>690</v>
      </c>
      <c r="NDR116" s="637" t="s">
        <v>690</v>
      </c>
      <c r="NDS116" s="637" t="s">
        <v>690</v>
      </c>
      <c r="NDT116" s="637" t="s">
        <v>690</v>
      </c>
      <c r="NDU116" s="637" t="s">
        <v>690</v>
      </c>
      <c r="NDV116" s="637" t="s">
        <v>690</v>
      </c>
      <c r="NDW116" s="637" t="s">
        <v>690</v>
      </c>
      <c r="NDX116" s="637" t="s">
        <v>690</v>
      </c>
      <c r="NDY116" s="637" t="s">
        <v>690</v>
      </c>
      <c r="NDZ116" s="637" t="s">
        <v>690</v>
      </c>
      <c r="NEA116" s="637" t="s">
        <v>690</v>
      </c>
      <c r="NEB116" s="637" t="s">
        <v>690</v>
      </c>
      <c r="NEC116" s="637" t="s">
        <v>690</v>
      </c>
      <c r="NED116" s="637" t="s">
        <v>690</v>
      </c>
      <c r="NEE116" s="637" t="s">
        <v>690</v>
      </c>
      <c r="NEF116" s="637" t="s">
        <v>690</v>
      </c>
      <c r="NEG116" s="637" t="s">
        <v>690</v>
      </c>
      <c r="NEH116" s="637" t="s">
        <v>690</v>
      </c>
      <c r="NEI116" s="637" t="s">
        <v>690</v>
      </c>
      <c r="NEJ116" s="637" t="s">
        <v>690</v>
      </c>
      <c r="NEK116" s="637" t="s">
        <v>690</v>
      </c>
      <c r="NEL116" s="637" t="s">
        <v>690</v>
      </c>
      <c r="NEM116" s="637" t="s">
        <v>690</v>
      </c>
      <c r="NEN116" s="637" t="s">
        <v>690</v>
      </c>
      <c r="NEO116" s="637" t="s">
        <v>690</v>
      </c>
      <c r="NEP116" s="637" t="s">
        <v>690</v>
      </c>
      <c r="NEQ116" s="637" t="s">
        <v>690</v>
      </c>
      <c r="NER116" s="637" t="s">
        <v>690</v>
      </c>
      <c r="NES116" s="637" t="s">
        <v>690</v>
      </c>
      <c r="NET116" s="637" t="s">
        <v>690</v>
      </c>
      <c r="NEU116" s="637" t="s">
        <v>690</v>
      </c>
      <c r="NEV116" s="637" t="s">
        <v>690</v>
      </c>
      <c r="NEW116" s="637" t="s">
        <v>690</v>
      </c>
      <c r="NEX116" s="637" t="s">
        <v>690</v>
      </c>
      <c r="NEY116" s="637" t="s">
        <v>690</v>
      </c>
      <c r="NEZ116" s="637" t="s">
        <v>690</v>
      </c>
      <c r="NFA116" s="637" t="s">
        <v>690</v>
      </c>
      <c r="NFB116" s="637" t="s">
        <v>690</v>
      </c>
      <c r="NFC116" s="637" t="s">
        <v>690</v>
      </c>
      <c r="NFD116" s="637" t="s">
        <v>690</v>
      </c>
      <c r="NFE116" s="637" t="s">
        <v>690</v>
      </c>
      <c r="NFF116" s="637" t="s">
        <v>690</v>
      </c>
      <c r="NFG116" s="637" t="s">
        <v>690</v>
      </c>
      <c r="NFH116" s="637" t="s">
        <v>690</v>
      </c>
      <c r="NFI116" s="637" t="s">
        <v>690</v>
      </c>
      <c r="NFJ116" s="637" t="s">
        <v>690</v>
      </c>
      <c r="NFK116" s="637" t="s">
        <v>690</v>
      </c>
      <c r="NFL116" s="637" t="s">
        <v>690</v>
      </c>
      <c r="NFM116" s="637" t="s">
        <v>690</v>
      </c>
      <c r="NFN116" s="637" t="s">
        <v>690</v>
      </c>
      <c r="NFO116" s="637" t="s">
        <v>690</v>
      </c>
      <c r="NFP116" s="637" t="s">
        <v>690</v>
      </c>
      <c r="NFQ116" s="637" t="s">
        <v>690</v>
      </c>
      <c r="NFR116" s="637" t="s">
        <v>690</v>
      </c>
      <c r="NFS116" s="637" t="s">
        <v>690</v>
      </c>
      <c r="NFT116" s="637" t="s">
        <v>690</v>
      </c>
      <c r="NFU116" s="637" t="s">
        <v>690</v>
      </c>
      <c r="NFV116" s="637" t="s">
        <v>690</v>
      </c>
      <c r="NFW116" s="637" t="s">
        <v>690</v>
      </c>
      <c r="NFX116" s="637" t="s">
        <v>690</v>
      </c>
      <c r="NFY116" s="637" t="s">
        <v>690</v>
      </c>
      <c r="NFZ116" s="637" t="s">
        <v>690</v>
      </c>
      <c r="NGA116" s="637" t="s">
        <v>690</v>
      </c>
      <c r="NGB116" s="637" t="s">
        <v>690</v>
      </c>
      <c r="NGC116" s="637" t="s">
        <v>690</v>
      </c>
      <c r="NGD116" s="637" t="s">
        <v>690</v>
      </c>
      <c r="NGE116" s="637" t="s">
        <v>690</v>
      </c>
      <c r="NGF116" s="637" t="s">
        <v>690</v>
      </c>
      <c r="NGG116" s="637" t="s">
        <v>690</v>
      </c>
      <c r="NGH116" s="637" t="s">
        <v>690</v>
      </c>
      <c r="NGI116" s="637" t="s">
        <v>690</v>
      </c>
      <c r="NGJ116" s="637" t="s">
        <v>690</v>
      </c>
      <c r="NGK116" s="637" t="s">
        <v>690</v>
      </c>
      <c r="NGL116" s="637" t="s">
        <v>690</v>
      </c>
      <c r="NGM116" s="637" t="s">
        <v>690</v>
      </c>
      <c r="NGN116" s="637" t="s">
        <v>690</v>
      </c>
      <c r="NGO116" s="637" t="s">
        <v>690</v>
      </c>
      <c r="NGP116" s="637" t="s">
        <v>690</v>
      </c>
      <c r="NGQ116" s="637" t="s">
        <v>690</v>
      </c>
      <c r="NGR116" s="637" t="s">
        <v>690</v>
      </c>
      <c r="NGS116" s="637" t="s">
        <v>690</v>
      </c>
      <c r="NGT116" s="637" t="s">
        <v>690</v>
      </c>
      <c r="NGU116" s="637" t="s">
        <v>690</v>
      </c>
      <c r="NGV116" s="637" t="s">
        <v>690</v>
      </c>
      <c r="NGW116" s="637" t="s">
        <v>690</v>
      </c>
      <c r="NGX116" s="637" t="s">
        <v>690</v>
      </c>
      <c r="NGY116" s="637" t="s">
        <v>690</v>
      </c>
      <c r="NGZ116" s="637" t="s">
        <v>690</v>
      </c>
      <c r="NHA116" s="637" t="s">
        <v>690</v>
      </c>
      <c r="NHB116" s="637" t="s">
        <v>690</v>
      </c>
      <c r="NHC116" s="637" t="s">
        <v>690</v>
      </c>
      <c r="NHD116" s="637" t="s">
        <v>690</v>
      </c>
      <c r="NHE116" s="637" t="s">
        <v>690</v>
      </c>
      <c r="NHF116" s="637" t="s">
        <v>690</v>
      </c>
      <c r="NHG116" s="637" t="s">
        <v>690</v>
      </c>
      <c r="NHH116" s="637" t="s">
        <v>690</v>
      </c>
      <c r="NHI116" s="637" t="s">
        <v>690</v>
      </c>
      <c r="NHJ116" s="637" t="s">
        <v>690</v>
      </c>
      <c r="NHK116" s="637" t="s">
        <v>690</v>
      </c>
      <c r="NHL116" s="637" t="s">
        <v>690</v>
      </c>
      <c r="NHM116" s="637" t="s">
        <v>690</v>
      </c>
      <c r="NHN116" s="637" t="s">
        <v>690</v>
      </c>
      <c r="NHO116" s="637" t="s">
        <v>690</v>
      </c>
      <c r="NHP116" s="637" t="s">
        <v>690</v>
      </c>
      <c r="NHQ116" s="637" t="s">
        <v>690</v>
      </c>
      <c r="NHR116" s="637" t="s">
        <v>690</v>
      </c>
      <c r="NHS116" s="637" t="s">
        <v>690</v>
      </c>
      <c r="NHT116" s="637" t="s">
        <v>690</v>
      </c>
      <c r="NHU116" s="637" t="s">
        <v>690</v>
      </c>
      <c r="NHV116" s="637" t="s">
        <v>690</v>
      </c>
      <c r="NHW116" s="637" t="s">
        <v>690</v>
      </c>
      <c r="NHX116" s="637" t="s">
        <v>690</v>
      </c>
      <c r="NHY116" s="637" t="s">
        <v>690</v>
      </c>
      <c r="NHZ116" s="637" t="s">
        <v>690</v>
      </c>
      <c r="NIA116" s="637" t="s">
        <v>690</v>
      </c>
      <c r="NIB116" s="637" t="s">
        <v>690</v>
      </c>
      <c r="NIC116" s="637" t="s">
        <v>690</v>
      </c>
      <c r="NID116" s="637" t="s">
        <v>690</v>
      </c>
      <c r="NIE116" s="637" t="s">
        <v>690</v>
      </c>
      <c r="NIF116" s="637" t="s">
        <v>690</v>
      </c>
      <c r="NIG116" s="637" t="s">
        <v>690</v>
      </c>
      <c r="NIH116" s="637" t="s">
        <v>690</v>
      </c>
      <c r="NII116" s="637" t="s">
        <v>690</v>
      </c>
      <c r="NIJ116" s="637" t="s">
        <v>690</v>
      </c>
      <c r="NIK116" s="637" t="s">
        <v>690</v>
      </c>
      <c r="NIL116" s="637" t="s">
        <v>690</v>
      </c>
      <c r="NIM116" s="637" t="s">
        <v>690</v>
      </c>
      <c r="NIN116" s="637" t="s">
        <v>690</v>
      </c>
      <c r="NIO116" s="637" t="s">
        <v>690</v>
      </c>
      <c r="NIP116" s="637" t="s">
        <v>690</v>
      </c>
      <c r="NIQ116" s="637" t="s">
        <v>690</v>
      </c>
      <c r="NIR116" s="637" t="s">
        <v>690</v>
      </c>
      <c r="NIS116" s="637" t="s">
        <v>690</v>
      </c>
      <c r="NIT116" s="637" t="s">
        <v>690</v>
      </c>
      <c r="NIU116" s="637" t="s">
        <v>690</v>
      </c>
      <c r="NIV116" s="637" t="s">
        <v>690</v>
      </c>
      <c r="NIW116" s="637" t="s">
        <v>690</v>
      </c>
      <c r="NIX116" s="637" t="s">
        <v>690</v>
      </c>
      <c r="NIY116" s="637" t="s">
        <v>690</v>
      </c>
      <c r="NIZ116" s="637" t="s">
        <v>690</v>
      </c>
      <c r="NJA116" s="637" t="s">
        <v>690</v>
      </c>
      <c r="NJB116" s="637" t="s">
        <v>690</v>
      </c>
      <c r="NJC116" s="637" t="s">
        <v>690</v>
      </c>
      <c r="NJD116" s="637" t="s">
        <v>690</v>
      </c>
      <c r="NJE116" s="637" t="s">
        <v>690</v>
      </c>
      <c r="NJF116" s="637" t="s">
        <v>690</v>
      </c>
      <c r="NJG116" s="637" t="s">
        <v>690</v>
      </c>
      <c r="NJH116" s="637" t="s">
        <v>690</v>
      </c>
      <c r="NJI116" s="637" t="s">
        <v>690</v>
      </c>
      <c r="NJJ116" s="637" t="s">
        <v>690</v>
      </c>
      <c r="NJK116" s="637" t="s">
        <v>690</v>
      </c>
      <c r="NJL116" s="637" t="s">
        <v>690</v>
      </c>
      <c r="NJM116" s="637" t="s">
        <v>690</v>
      </c>
      <c r="NJN116" s="637" t="s">
        <v>690</v>
      </c>
      <c r="NJO116" s="637" t="s">
        <v>690</v>
      </c>
      <c r="NJP116" s="637" t="s">
        <v>690</v>
      </c>
      <c r="NJQ116" s="637" t="s">
        <v>690</v>
      </c>
      <c r="NJR116" s="637" t="s">
        <v>690</v>
      </c>
      <c r="NJS116" s="637" t="s">
        <v>690</v>
      </c>
      <c r="NJT116" s="637" t="s">
        <v>690</v>
      </c>
      <c r="NJU116" s="637" t="s">
        <v>690</v>
      </c>
      <c r="NJV116" s="637" t="s">
        <v>690</v>
      </c>
      <c r="NJW116" s="637" t="s">
        <v>690</v>
      </c>
      <c r="NJX116" s="637" t="s">
        <v>690</v>
      </c>
      <c r="NJY116" s="637" t="s">
        <v>690</v>
      </c>
      <c r="NJZ116" s="637" t="s">
        <v>690</v>
      </c>
      <c r="NKA116" s="637" t="s">
        <v>690</v>
      </c>
      <c r="NKB116" s="637" t="s">
        <v>690</v>
      </c>
      <c r="NKC116" s="637" t="s">
        <v>690</v>
      </c>
      <c r="NKD116" s="637" t="s">
        <v>690</v>
      </c>
      <c r="NKE116" s="637" t="s">
        <v>690</v>
      </c>
      <c r="NKF116" s="637" t="s">
        <v>690</v>
      </c>
      <c r="NKG116" s="637" t="s">
        <v>690</v>
      </c>
      <c r="NKH116" s="637" t="s">
        <v>690</v>
      </c>
      <c r="NKI116" s="637" t="s">
        <v>690</v>
      </c>
      <c r="NKJ116" s="637" t="s">
        <v>690</v>
      </c>
      <c r="NKK116" s="637" t="s">
        <v>690</v>
      </c>
      <c r="NKL116" s="637" t="s">
        <v>690</v>
      </c>
      <c r="NKM116" s="637" t="s">
        <v>690</v>
      </c>
      <c r="NKN116" s="637" t="s">
        <v>690</v>
      </c>
      <c r="NKO116" s="637" t="s">
        <v>690</v>
      </c>
      <c r="NKP116" s="637" t="s">
        <v>690</v>
      </c>
      <c r="NKQ116" s="637" t="s">
        <v>690</v>
      </c>
      <c r="NKR116" s="637" t="s">
        <v>690</v>
      </c>
      <c r="NKS116" s="637" t="s">
        <v>690</v>
      </c>
      <c r="NKT116" s="637" t="s">
        <v>690</v>
      </c>
      <c r="NKU116" s="637" t="s">
        <v>690</v>
      </c>
      <c r="NKV116" s="637" t="s">
        <v>690</v>
      </c>
      <c r="NKW116" s="637" t="s">
        <v>690</v>
      </c>
      <c r="NKX116" s="637" t="s">
        <v>690</v>
      </c>
      <c r="NKY116" s="637" t="s">
        <v>690</v>
      </c>
      <c r="NKZ116" s="637" t="s">
        <v>690</v>
      </c>
      <c r="NLA116" s="637" t="s">
        <v>690</v>
      </c>
      <c r="NLB116" s="637" t="s">
        <v>690</v>
      </c>
      <c r="NLC116" s="637" t="s">
        <v>690</v>
      </c>
      <c r="NLD116" s="637" t="s">
        <v>690</v>
      </c>
      <c r="NLE116" s="637" t="s">
        <v>690</v>
      </c>
      <c r="NLF116" s="637" t="s">
        <v>690</v>
      </c>
      <c r="NLG116" s="637" t="s">
        <v>690</v>
      </c>
      <c r="NLH116" s="637" t="s">
        <v>690</v>
      </c>
      <c r="NLI116" s="637" t="s">
        <v>690</v>
      </c>
      <c r="NLJ116" s="637" t="s">
        <v>690</v>
      </c>
      <c r="NLK116" s="637" t="s">
        <v>690</v>
      </c>
      <c r="NLL116" s="637" t="s">
        <v>690</v>
      </c>
      <c r="NLM116" s="637" t="s">
        <v>690</v>
      </c>
      <c r="NLN116" s="637" t="s">
        <v>690</v>
      </c>
      <c r="NLO116" s="637" t="s">
        <v>690</v>
      </c>
      <c r="NLP116" s="637" t="s">
        <v>690</v>
      </c>
      <c r="NLQ116" s="637" t="s">
        <v>690</v>
      </c>
      <c r="NLR116" s="637" t="s">
        <v>690</v>
      </c>
      <c r="NLS116" s="637" t="s">
        <v>690</v>
      </c>
      <c r="NLT116" s="637" t="s">
        <v>690</v>
      </c>
      <c r="NLU116" s="637" t="s">
        <v>690</v>
      </c>
      <c r="NLV116" s="637" t="s">
        <v>690</v>
      </c>
      <c r="NLW116" s="637" t="s">
        <v>690</v>
      </c>
      <c r="NLX116" s="637" t="s">
        <v>690</v>
      </c>
      <c r="NLY116" s="637" t="s">
        <v>690</v>
      </c>
      <c r="NLZ116" s="637" t="s">
        <v>690</v>
      </c>
      <c r="NMA116" s="637" t="s">
        <v>690</v>
      </c>
      <c r="NMB116" s="637" t="s">
        <v>690</v>
      </c>
      <c r="NMC116" s="637" t="s">
        <v>690</v>
      </c>
      <c r="NMD116" s="637" t="s">
        <v>690</v>
      </c>
      <c r="NME116" s="637" t="s">
        <v>690</v>
      </c>
      <c r="NMF116" s="637" t="s">
        <v>690</v>
      </c>
      <c r="NMG116" s="637" t="s">
        <v>690</v>
      </c>
      <c r="NMH116" s="637" t="s">
        <v>690</v>
      </c>
      <c r="NMI116" s="637" t="s">
        <v>690</v>
      </c>
      <c r="NMJ116" s="637" t="s">
        <v>690</v>
      </c>
      <c r="NMK116" s="637" t="s">
        <v>690</v>
      </c>
      <c r="NML116" s="637" t="s">
        <v>690</v>
      </c>
      <c r="NMM116" s="637" t="s">
        <v>690</v>
      </c>
      <c r="NMN116" s="637" t="s">
        <v>690</v>
      </c>
      <c r="NMO116" s="637" t="s">
        <v>690</v>
      </c>
      <c r="NMP116" s="637" t="s">
        <v>690</v>
      </c>
      <c r="NMQ116" s="637" t="s">
        <v>690</v>
      </c>
      <c r="NMR116" s="637" t="s">
        <v>690</v>
      </c>
      <c r="NMS116" s="637" t="s">
        <v>690</v>
      </c>
      <c r="NMT116" s="637" t="s">
        <v>690</v>
      </c>
      <c r="NMU116" s="637" t="s">
        <v>690</v>
      </c>
      <c r="NMV116" s="637" t="s">
        <v>690</v>
      </c>
      <c r="NMW116" s="637" t="s">
        <v>690</v>
      </c>
      <c r="NMX116" s="637" t="s">
        <v>690</v>
      </c>
      <c r="NMY116" s="637" t="s">
        <v>690</v>
      </c>
      <c r="NMZ116" s="637" t="s">
        <v>690</v>
      </c>
      <c r="NNA116" s="637" t="s">
        <v>690</v>
      </c>
      <c r="NNB116" s="637" t="s">
        <v>690</v>
      </c>
      <c r="NNC116" s="637" t="s">
        <v>690</v>
      </c>
      <c r="NND116" s="637" t="s">
        <v>690</v>
      </c>
      <c r="NNE116" s="637" t="s">
        <v>690</v>
      </c>
      <c r="NNF116" s="637" t="s">
        <v>690</v>
      </c>
      <c r="NNG116" s="637" t="s">
        <v>690</v>
      </c>
      <c r="NNH116" s="637" t="s">
        <v>690</v>
      </c>
      <c r="NNI116" s="637" t="s">
        <v>690</v>
      </c>
      <c r="NNJ116" s="637" t="s">
        <v>690</v>
      </c>
      <c r="NNK116" s="637" t="s">
        <v>690</v>
      </c>
      <c r="NNL116" s="637" t="s">
        <v>690</v>
      </c>
      <c r="NNM116" s="637" t="s">
        <v>690</v>
      </c>
      <c r="NNN116" s="637" t="s">
        <v>690</v>
      </c>
      <c r="NNO116" s="637" t="s">
        <v>690</v>
      </c>
      <c r="NNP116" s="637" t="s">
        <v>690</v>
      </c>
      <c r="NNQ116" s="637" t="s">
        <v>690</v>
      </c>
      <c r="NNR116" s="637" t="s">
        <v>690</v>
      </c>
      <c r="NNS116" s="637" t="s">
        <v>690</v>
      </c>
      <c r="NNT116" s="637" t="s">
        <v>690</v>
      </c>
      <c r="NNU116" s="637" t="s">
        <v>690</v>
      </c>
      <c r="NNV116" s="637" t="s">
        <v>690</v>
      </c>
      <c r="NNW116" s="637" t="s">
        <v>690</v>
      </c>
      <c r="NNX116" s="637" t="s">
        <v>690</v>
      </c>
      <c r="NNY116" s="637" t="s">
        <v>690</v>
      </c>
      <c r="NNZ116" s="637" t="s">
        <v>690</v>
      </c>
      <c r="NOA116" s="637" t="s">
        <v>690</v>
      </c>
      <c r="NOB116" s="637" t="s">
        <v>690</v>
      </c>
      <c r="NOC116" s="637" t="s">
        <v>690</v>
      </c>
      <c r="NOD116" s="637" t="s">
        <v>690</v>
      </c>
      <c r="NOE116" s="637" t="s">
        <v>690</v>
      </c>
      <c r="NOF116" s="637" t="s">
        <v>690</v>
      </c>
      <c r="NOG116" s="637" t="s">
        <v>690</v>
      </c>
      <c r="NOH116" s="637" t="s">
        <v>690</v>
      </c>
      <c r="NOI116" s="637" t="s">
        <v>690</v>
      </c>
      <c r="NOJ116" s="637" t="s">
        <v>690</v>
      </c>
      <c r="NOK116" s="637" t="s">
        <v>690</v>
      </c>
      <c r="NOL116" s="637" t="s">
        <v>690</v>
      </c>
      <c r="NOM116" s="637" t="s">
        <v>690</v>
      </c>
      <c r="NON116" s="637" t="s">
        <v>690</v>
      </c>
      <c r="NOO116" s="637" t="s">
        <v>690</v>
      </c>
      <c r="NOP116" s="637" t="s">
        <v>690</v>
      </c>
      <c r="NOQ116" s="637" t="s">
        <v>690</v>
      </c>
      <c r="NOR116" s="637" t="s">
        <v>690</v>
      </c>
      <c r="NOS116" s="637" t="s">
        <v>690</v>
      </c>
      <c r="NOT116" s="637" t="s">
        <v>690</v>
      </c>
      <c r="NOU116" s="637" t="s">
        <v>690</v>
      </c>
      <c r="NOV116" s="637" t="s">
        <v>690</v>
      </c>
      <c r="NOW116" s="637" t="s">
        <v>690</v>
      </c>
      <c r="NOX116" s="637" t="s">
        <v>690</v>
      </c>
      <c r="NOY116" s="637" t="s">
        <v>690</v>
      </c>
      <c r="NOZ116" s="637" t="s">
        <v>690</v>
      </c>
      <c r="NPA116" s="637" t="s">
        <v>690</v>
      </c>
      <c r="NPB116" s="637" t="s">
        <v>690</v>
      </c>
      <c r="NPC116" s="637" t="s">
        <v>690</v>
      </c>
      <c r="NPD116" s="637" t="s">
        <v>690</v>
      </c>
      <c r="NPE116" s="637" t="s">
        <v>690</v>
      </c>
      <c r="NPF116" s="637" t="s">
        <v>690</v>
      </c>
      <c r="NPG116" s="637" t="s">
        <v>690</v>
      </c>
      <c r="NPH116" s="637" t="s">
        <v>690</v>
      </c>
      <c r="NPI116" s="637" t="s">
        <v>690</v>
      </c>
      <c r="NPJ116" s="637" t="s">
        <v>690</v>
      </c>
      <c r="NPK116" s="637" t="s">
        <v>690</v>
      </c>
      <c r="NPL116" s="637" t="s">
        <v>690</v>
      </c>
      <c r="NPM116" s="637" t="s">
        <v>690</v>
      </c>
      <c r="NPN116" s="637" t="s">
        <v>690</v>
      </c>
      <c r="NPO116" s="637" t="s">
        <v>690</v>
      </c>
      <c r="NPP116" s="637" t="s">
        <v>690</v>
      </c>
      <c r="NPQ116" s="637" t="s">
        <v>690</v>
      </c>
      <c r="NPR116" s="637" t="s">
        <v>690</v>
      </c>
      <c r="NPS116" s="637" t="s">
        <v>690</v>
      </c>
      <c r="NPT116" s="637" t="s">
        <v>690</v>
      </c>
      <c r="NPU116" s="637" t="s">
        <v>690</v>
      </c>
      <c r="NPV116" s="637" t="s">
        <v>690</v>
      </c>
      <c r="NPW116" s="637" t="s">
        <v>690</v>
      </c>
      <c r="NPX116" s="637" t="s">
        <v>690</v>
      </c>
      <c r="NPY116" s="637" t="s">
        <v>690</v>
      </c>
      <c r="NPZ116" s="637" t="s">
        <v>690</v>
      </c>
      <c r="NQA116" s="637" t="s">
        <v>690</v>
      </c>
      <c r="NQB116" s="637" t="s">
        <v>690</v>
      </c>
      <c r="NQC116" s="637" t="s">
        <v>690</v>
      </c>
      <c r="NQD116" s="637" t="s">
        <v>690</v>
      </c>
      <c r="NQE116" s="637" t="s">
        <v>690</v>
      </c>
      <c r="NQF116" s="637" t="s">
        <v>690</v>
      </c>
      <c r="NQG116" s="637" t="s">
        <v>690</v>
      </c>
      <c r="NQH116" s="637" t="s">
        <v>690</v>
      </c>
      <c r="NQI116" s="637" t="s">
        <v>690</v>
      </c>
      <c r="NQJ116" s="637" t="s">
        <v>690</v>
      </c>
      <c r="NQK116" s="637" t="s">
        <v>690</v>
      </c>
      <c r="NQL116" s="637" t="s">
        <v>690</v>
      </c>
      <c r="NQM116" s="637" t="s">
        <v>690</v>
      </c>
      <c r="NQN116" s="637" t="s">
        <v>690</v>
      </c>
      <c r="NQO116" s="637" t="s">
        <v>690</v>
      </c>
      <c r="NQP116" s="637" t="s">
        <v>690</v>
      </c>
      <c r="NQQ116" s="637" t="s">
        <v>690</v>
      </c>
      <c r="NQR116" s="637" t="s">
        <v>690</v>
      </c>
      <c r="NQS116" s="637" t="s">
        <v>690</v>
      </c>
      <c r="NQT116" s="637" t="s">
        <v>690</v>
      </c>
      <c r="NQU116" s="637" t="s">
        <v>690</v>
      </c>
      <c r="NQV116" s="637" t="s">
        <v>690</v>
      </c>
      <c r="NQW116" s="637" t="s">
        <v>690</v>
      </c>
      <c r="NQX116" s="637" t="s">
        <v>690</v>
      </c>
      <c r="NQY116" s="637" t="s">
        <v>690</v>
      </c>
      <c r="NQZ116" s="637" t="s">
        <v>690</v>
      </c>
      <c r="NRA116" s="637" t="s">
        <v>690</v>
      </c>
      <c r="NRB116" s="637" t="s">
        <v>690</v>
      </c>
      <c r="NRC116" s="637" t="s">
        <v>690</v>
      </c>
      <c r="NRD116" s="637" t="s">
        <v>690</v>
      </c>
      <c r="NRE116" s="637" t="s">
        <v>690</v>
      </c>
      <c r="NRF116" s="637" t="s">
        <v>690</v>
      </c>
      <c r="NRG116" s="637" t="s">
        <v>690</v>
      </c>
      <c r="NRH116" s="637" t="s">
        <v>690</v>
      </c>
      <c r="NRI116" s="637" t="s">
        <v>690</v>
      </c>
      <c r="NRJ116" s="637" t="s">
        <v>690</v>
      </c>
      <c r="NRK116" s="637" t="s">
        <v>690</v>
      </c>
      <c r="NRL116" s="637" t="s">
        <v>690</v>
      </c>
      <c r="NRM116" s="637" t="s">
        <v>690</v>
      </c>
      <c r="NRN116" s="637" t="s">
        <v>690</v>
      </c>
      <c r="NRO116" s="637" t="s">
        <v>690</v>
      </c>
      <c r="NRP116" s="637" t="s">
        <v>690</v>
      </c>
      <c r="NRQ116" s="637" t="s">
        <v>690</v>
      </c>
      <c r="NRR116" s="637" t="s">
        <v>690</v>
      </c>
      <c r="NRS116" s="637" t="s">
        <v>690</v>
      </c>
      <c r="NRT116" s="637" t="s">
        <v>690</v>
      </c>
      <c r="NRU116" s="637" t="s">
        <v>690</v>
      </c>
      <c r="NRV116" s="637" t="s">
        <v>690</v>
      </c>
      <c r="NRW116" s="637" t="s">
        <v>690</v>
      </c>
      <c r="NRX116" s="637" t="s">
        <v>690</v>
      </c>
      <c r="NRY116" s="637" t="s">
        <v>690</v>
      </c>
      <c r="NRZ116" s="637" t="s">
        <v>690</v>
      </c>
      <c r="NSA116" s="637" t="s">
        <v>690</v>
      </c>
      <c r="NSB116" s="637" t="s">
        <v>690</v>
      </c>
      <c r="NSC116" s="637" t="s">
        <v>690</v>
      </c>
      <c r="NSD116" s="637" t="s">
        <v>690</v>
      </c>
      <c r="NSE116" s="637" t="s">
        <v>690</v>
      </c>
      <c r="NSF116" s="637" t="s">
        <v>690</v>
      </c>
      <c r="NSG116" s="637" t="s">
        <v>690</v>
      </c>
      <c r="NSH116" s="637" t="s">
        <v>690</v>
      </c>
      <c r="NSI116" s="637" t="s">
        <v>690</v>
      </c>
      <c r="NSJ116" s="637" t="s">
        <v>690</v>
      </c>
      <c r="NSK116" s="637" t="s">
        <v>690</v>
      </c>
      <c r="NSL116" s="637" t="s">
        <v>690</v>
      </c>
      <c r="NSM116" s="637" t="s">
        <v>690</v>
      </c>
      <c r="NSN116" s="637" t="s">
        <v>690</v>
      </c>
      <c r="NSO116" s="637" t="s">
        <v>690</v>
      </c>
      <c r="NSP116" s="637" t="s">
        <v>690</v>
      </c>
      <c r="NSQ116" s="637" t="s">
        <v>690</v>
      </c>
      <c r="NSR116" s="637" t="s">
        <v>690</v>
      </c>
      <c r="NSS116" s="637" t="s">
        <v>690</v>
      </c>
      <c r="NST116" s="637" t="s">
        <v>690</v>
      </c>
      <c r="NSU116" s="637" t="s">
        <v>690</v>
      </c>
      <c r="NSV116" s="637" t="s">
        <v>690</v>
      </c>
      <c r="NSW116" s="637" t="s">
        <v>690</v>
      </c>
      <c r="NSX116" s="637" t="s">
        <v>690</v>
      </c>
      <c r="NSY116" s="637" t="s">
        <v>690</v>
      </c>
      <c r="NSZ116" s="637" t="s">
        <v>690</v>
      </c>
      <c r="NTA116" s="637" t="s">
        <v>690</v>
      </c>
      <c r="NTB116" s="637" t="s">
        <v>690</v>
      </c>
      <c r="NTC116" s="637" t="s">
        <v>690</v>
      </c>
      <c r="NTD116" s="637" t="s">
        <v>690</v>
      </c>
      <c r="NTE116" s="637" t="s">
        <v>690</v>
      </c>
      <c r="NTF116" s="637" t="s">
        <v>690</v>
      </c>
      <c r="NTG116" s="637" t="s">
        <v>690</v>
      </c>
      <c r="NTH116" s="637" t="s">
        <v>690</v>
      </c>
      <c r="NTI116" s="637" t="s">
        <v>690</v>
      </c>
      <c r="NTJ116" s="637" t="s">
        <v>690</v>
      </c>
      <c r="NTK116" s="637" t="s">
        <v>690</v>
      </c>
      <c r="NTL116" s="637" t="s">
        <v>690</v>
      </c>
      <c r="NTM116" s="637" t="s">
        <v>690</v>
      </c>
      <c r="NTN116" s="637" t="s">
        <v>690</v>
      </c>
      <c r="NTO116" s="637" t="s">
        <v>690</v>
      </c>
      <c r="NTP116" s="637" t="s">
        <v>690</v>
      </c>
      <c r="NTQ116" s="637" t="s">
        <v>690</v>
      </c>
      <c r="NTR116" s="637" t="s">
        <v>690</v>
      </c>
      <c r="NTS116" s="637" t="s">
        <v>690</v>
      </c>
      <c r="NTT116" s="637" t="s">
        <v>690</v>
      </c>
      <c r="NTU116" s="637" t="s">
        <v>690</v>
      </c>
      <c r="NTV116" s="637" t="s">
        <v>690</v>
      </c>
      <c r="NTW116" s="637" t="s">
        <v>690</v>
      </c>
      <c r="NTX116" s="637" t="s">
        <v>690</v>
      </c>
      <c r="NTY116" s="637" t="s">
        <v>690</v>
      </c>
      <c r="NTZ116" s="637" t="s">
        <v>690</v>
      </c>
      <c r="NUA116" s="637" t="s">
        <v>690</v>
      </c>
      <c r="NUB116" s="637" t="s">
        <v>690</v>
      </c>
      <c r="NUC116" s="637" t="s">
        <v>690</v>
      </c>
      <c r="NUD116" s="637" t="s">
        <v>690</v>
      </c>
      <c r="NUE116" s="637" t="s">
        <v>690</v>
      </c>
      <c r="NUF116" s="637" t="s">
        <v>690</v>
      </c>
      <c r="NUG116" s="637" t="s">
        <v>690</v>
      </c>
      <c r="NUH116" s="637" t="s">
        <v>690</v>
      </c>
      <c r="NUI116" s="637" t="s">
        <v>690</v>
      </c>
      <c r="NUJ116" s="637" t="s">
        <v>690</v>
      </c>
      <c r="NUK116" s="637" t="s">
        <v>690</v>
      </c>
      <c r="NUL116" s="637" t="s">
        <v>690</v>
      </c>
      <c r="NUM116" s="637" t="s">
        <v>690</v>
      </c>
      <c r="NUN116" s="637" t="s">
        <v>690</v>
      </c>
      <c r="NUO116" s="637" t="s">
        <v>690</v>
      </c>
      <c r="NUP116" s="637" t="s">
        <v>690</v>
      </c>
      <c r="NUQ116" s="637" t="s">
        <v>690</v>
      </c>
      <c r="NUR116" s="637" t="s">
        <v>690</v>
      </c>
      <c r="NUS116" s="637" t="s">
        <v>690</v>
      </c>
      <c r="NUT116" s="637" t="s">
        <v>690</v>
      </c>
      <c r="NUU116" s="637" t="s">
        <v>690</v>
      </c>
      <c r="NUV116" s="637" t="s">
        <v>690</v>
      </c>
      <c r="NUW116" s="637" t="s">
        <v>690</v>
      </c>
      <c r="NUX116" s="637" t="s">
        <v>690</v>
      </c>
      <c r="NUY116" s="637" t="s">
        <v>690</v>
      </c>
      <c r="NUZ116" s="637" t="s">
        <v>690</v>
      </c>
      <c r="NVA116" s="637" t="s">
        <v>690</v>
      </c>
      <c r="NVB116" s="637" t="s">
        <v>690</v>
      </c>
      <c r="NVC116" s="637" t="s">
        <v>690</v>
      </c>
      <c r="NVD116" s="637" t="s">
        <v>690</v>
      </c>
      <c r="NVE116" s="637" t="s">
        <v>690</v>
      </c>
      <c r="NVF116" s="637" t="s">
        <v>690</v>
      </c>
      <c r="NVG116" s="637" t="s">
        <v>690</v>
      </c>
      <c r="NVH116" s="637" t="s">
        <v>690</v>
      </c>
      <c r="NVI116" s="637" t="s">
        <v>690</v>
      </c>
      <c r="NVJ116" s="637" t="s">
        <v>690</v>
      </c>
      <c r="NVK116" s="637" t="s">
        <v>690</v>
      </c>
      <c r="NVL116" s="637" t="s">
        <v>690</v>
      </c>
      <c r="NVM116" s="637" t="s">
        <v>690</v>
      </c>
      <c r="NVN116" s="637" t="s">
        <v>690</v>
      </c>
      <c r="NVO116" s="637" t="s">
        <v>690</v>
      </c>
      <c r="NVP116" s="637" t="s">
        <v>690</v>
      </c>
      <c r="NVQ116" s="637" t="s">
        <v>690</v>
      </c>
      <c r="NVR116" s="637" t="s">
        <v>690</v>
      </c>
      <c r="NVS116" s="637" t="s">
        <v>690</v>
      </c>
      <c r="NVT116" s="637" t="s">
        <v>690</v>
      </c>
      <c r="NVU116" s="637" t="s">
        <v>690</v>
      </c>
      <c r="NVV116" s="637" t="s">
        <v>690</v>
      </c>
      <c r="NVW116" s="637" t="s">
        <v>690</v>
      </c>
      <c r="NVX116" s="637" t="s">
        <v>690</v>
      </c>
      <c r="NVY116" s="637" t="s">
        <v>690</v>
      </c>
      <c r="NVZ116" s="637" t="s">
        <v>690</v>
      </c>
      <c r="NWA116" s="637" t="s">
        <v>690</v>
      </c>
      <c r="NWB116" s="637" t="s">
        <v>690</v>
      </c>
      <c r="NWC116" s="637" t="s">
        <v>690</v>
      </c>
      <c r="NWD116" s="637" t="s">
        <v>690</v>
      </c>
      <c r="NWE116" s="637" t="s">
        <v>690</v>
      </c>
      <c r="NWF116" s="637" t="s">
        <v>690</v>
      </c>
      <c r="NWG116" s="637" t="s">
        <v>690</v>
      </c>
      <c r="NWH116" s="637" t="s">
        <v>690</v>
      </c>
      <c r="NWI116" s="637" t="s">
        <v>690</v>
      </c>
      <c r="NWJ116" s="637" t="s">
        <v>690</v>
      </c>
      <c r="NWK116" s="637" t="s">
        <v>690</v>
      </c>
      <c r="NWL116" s="637" t="s">
        <v>690</v>
      </c>
      <c r="NWM116" s="637" t="s">
        <v>690</v>
      </c>
      <c r="NWN116" s="637" t="s">
        <v>690</v>
      </c>
      <c r="NWO116" s="637" t="s">
        <v>690</v>
      </c>
      <c r="NWP116" s="637" t="s">
        <v>690</v>
      </c>
      <c r="NWQ116" s="637" t="s">
        <v>690</v>
      </c>
      <c r="NWR116" s="637" t="s">
        <v>690</v>
      </c>
      <c r="NWS116" s="637" t="s">
        <v>690</v>
      </c>
      <c r="NWT116" s="637" t="s">
        <v>690</v>
      </c>
      <c r="NWU116" s="637" t="s">
        <v>690</v>
      </c>
      <c r="NWV116" s="637" t="s">
        <v>690</v>
      </c>
      <c r="NWW116" s="637" t="s">
        <v>690</v>
      </c>
      <c r="NWX116" s="637" t="s">
        <v>690</v>
      </c>
      <c r="NWY116" s="637" t="s">
        <v>690</v>
      </c>
      <c r="NWZ116" s="637" t="s">
        <v>690</v>
      </c>
      <c r="NXA116" s="637" t="s">
        <v>690</v>
      </c>
      <c r="NXB116" s="637" t="s">
        <v>690</v>
      </c>
      <c r="NXC116" s="637" t="s">
        <v>690</v>
      </c>
      <c r="NXD116" s="637" t="s">
        <v>690</v>
      </c>
      <c r="NXE116" s="637" t="s">
        <v>690</v>
      </c>
      <c r="NXF116" s="637" t="s">
        <v>690</v>
      </c>
      <c r="NXG116" s="637" t="s">
        <v>690</v>
      </c>
      <c r="NXH116" s="637" t="s">
        <v>690</v>
      </c>
      <c r="NXI116" s="637" t="s">
        <v>690</v>
      </c>
      <c r="NXJ116" s="637" t="s">
        <v>690</v>
      </c>
      <c r="NXK116" s="637" t="s">
        <v>690</v>
      </c>
      <c r="NXL116" s="637" t="s">
        <v>690</v>
      </c>
      <c r="NXM116" s="637" t="s">
        <v>690</v>
      </c>
      <c r="NXN116" s="637" t="s">
        <v>690</v>
      </c>
      <c r="NXO116" s="637" t="s">
        <v>690</v>
      </c>
      <c r="NXP116" s="637" t="s">
        <v>690</v>
      </c>
      <c r="NXQ116" s="637" t="s">
        <v>690</v>
      </c>
      <c r="NXR116" s="637" t="s">
        <v>690</v>
      </c>
      <c r="NXS116" s="637" t="s">
        <v>690</v>
      </c>
      <c r="NXT116" s="637" t="s">
        <v>690</v>
      </c>
      <c r="NXU116" s="637" t="s">
        <v>690</v>
      </c>
      <c r="NXV116" s="637" t="s">
        <v>690</v>
      </c>
      <c r="NXW116" s="637" t="s">
        <v>690</v>
      </c>
      <c r="NXX116" s="637" t="s">
        <v>690</v>
      </c>
      <c r="NXY116" s="637" t="s">
        <v>690</v>
      </c>
      <c r="NXZ116" s="637" t="s">
        <v>690</v>
      </c>
      <c r="NYA116" s="637" t="s">
        <v>690</v>
      </c>
      <c r="NYB116" s="637" t="s">
        <v>690</v>
      </c>
      <c r="NYC116" s="637" t="s">
        <v>690</v>
      </c>
      <c r="NYD116" s="637" t="s">
        <v>690</v>
      </c>
      <c r="NYE116" s="637" t="s">
        <v>690</v>
      </c>
      <c r="NYF116" s="637" t="s">
        <v>690</v>
      </c>
      <c r="NYG116" s="637" t="s">
        <v>690</v>
      </c>
      <c r="NYH116" s="637" t="s">
        <v>690</v>
      </c>
      <c r="NYI116" s="637" t="s">
        <v>690</v>
      </c>
      <c r="NYJ116" s="637" t="s">
        <v>690</v>
      </c>
      <c r="NYK116" s="637" t="s">
        <v>690</v>
      </c>
      <c r="NYL116" s="637" t="s">
        <v>690</v>
      </c>
      <c r="NYM116" s="637" t="s">
        <v>690</v>
      </c>
      <c r="NYN116" s="637" t="s">
        <v>690</v>
      </c>
      <c r="NYO116" s="637" t="s">
        <v>690</v>
      </c>
      <c r="NYP116" s="637" t="s">
        <v>690</v>
      </c>
      <c r="NYQ116" s="637" t="s">
        <v>690</v>
      </c>
      <c r="NYR116" s="637" t="s">
        <v>690</v>
      </c>
      <c r="NYS116" s="637" t="s">
        <v>690</v>
      </c>
      <c r="NYT116" s="637" t="s">
        <v>690</v>
      </c>
      <c r="NYU116" s="637" t="s">
        <v>690</v>
      </c>
      <c r="NYV116" s="637" t="s">
        <v>690</v>
      </c>
      <c r="NYW116" s="637" t="s">
        <v>690</v>
      </c>
      <c r="NYX116" s="637" t="s">
        <v>690</v>
      </c>
      <c r="NYY116" s="637" t="s">
        <v>690</v>
      </c>
      <c r="NYZ116" s="637" t="s">
        <v>690</v>
      </c>
      <c r="NZA116" s="637" t="s">
        <v>690</v>
      </c>
      <c r="NZB116" s="637" t="s">
        <v>690</v>
      </c>
      <c r="NZC116" s="637" t="s">
        <v>690</v>
      </c>
      <c r="NZD116" s="637" t="s">
        <v>690</v>
      </c>
      <c r="NZE116" s="637" t="s">
        <v>690</v>
      </c>
      <c r="NZF116" s="637" t="s">
        <v>690</v>
      </c>
      <c r="NZG116" s="637" t="s">
        <v>690</v>
      </c>
      <c r="NZH116" s="637" t="s">
        <v>690</v>
      </c>
      <c r="NZI116" s="637" t="s">
        <v>690</v>
      </c>
      <c r="NZJ116" s="637" t="s">
        <v>690</v>
      </c>
      <c r="NZK116" s="637" t="s">
        <v>690</v>
      </c>
      <c r="NZL116" s="637" t="s">
        <v>690</v>
      </c>
      <c r="NZM116" s="637" t="s">
        <v>690</v>
      </c>
      <c r="NZN116" s="637" t="s">
        <v>690</v>
      </c>
      <c r="NZO116" s="637" t="s">
        <v>690</v>
      </c>
      <c r="NZP116" s="637" t="s">
        <v>690</v>
      </c>
      <c r="NZQ116" s="637" t="s">
        <v>690</v>
      </c>
      <c r="NZR116" s="637" t="s">
        <v>690</v>
      </c>
      <c r="NZS116" s="637" t="s">
        <v>690</v>
      </c>
      <c r="NZT116" s="637" t="s">
        <v>690</v>
      </c>
      <c r="NZU116" s="637" t="s">
        <v>690</v>
      </c>
      <c r="NZV116" s="637" t="s">
        <v>690</v>
      </c>
      <c r="NZW116" s="637" t="s">
        <v>690</v>
      </c>
      <c r="NZX116" s="637" t="s">
        <v>690</v>
      </c>
      <c r="NZY116" s="637" t="s">
        <v>690</v>
      </c>
      <c r="NZZ116" s="637" t="s">
        <v>690</v>
      </c>
      <c r="OAA116" s="637" t="s">
        <v>690</v>
      </c>
      <c r="OAB116" s="637" t="s">
        <v>690</v>
      </c>
      <c r="OAC116" s="637" t="s">
        <v>690</v>
      </c>
      <c r="OAD116" s="637" t="s">
        <v>690</v>
      </c>
      <c r="OAE116" s="637" t="s">
        <v>690</v>
      </c>
      <c r="OAF116" s="637" t="s">
        <v>690</v>
      </c>
      <c r="OAG116" s="637" t="s">
        <v>690</v>
      </c>
      <c r="OAH116" s="637" t="s">
        <v>690</v>
      </c>
      <c r="OAI116" s="637" t="s">
        <v>690</v>
      </c>
      <c r="OAJ116" s="637" t="s">
        <v>690</v>
      </c>
      <c r="OAK116" s="637" t="s">
        <v>690</v>
      </c>
      <c r="OAL116" s="637" t="s">
        <v>690</v>
      </c>
      <c r="OAM116" s="637" t="s">
        <v>690</v>
      </c>
      <c r="OAN116" s="637" t="s">
        <v>690</v>
      </c>
      <c r="OAO116" s="637" t="s">
        <v>690</v>
      </c>
      <c r="OAP116" s="637" t="s">
        <v>690</v>
      </c>
      <c r="OAQ116" s="637" t="s">
        <v>690</v>
      </c>
      <c r="OAR116" s="637" t="s">
        <v>690</v>
      </c>
      <c r="OAS116" s="637" t="s">
        <v>690</v>
      </c>
      <c r="OAT116" s="637" t="s">
        <v>690</v>
      </c>
      <c r="OAU116" s="637" t="s">
        <v>690</v>
      </c>
      <c r="OAV116" s="637" t="s">
        <v>690</v>
      </c>
      <c r="OAW116" s="637" t="s">
        <v>690</v>
      </c>
      <c r="OAX116" s="637" t="s">
        <v>690</v>
      </c>
      <c r="OAY116" s="637" t="s">
        <v>690</v>
      </c>
      <c r="OAZ116" s="637" t="s">
        <v>690</v>
      </c>
      <c r="OBA116" s="637" t="s">
        <v>690</v>
      </c>
      <c r="OBB116" s="637" t="s">
        <v>690</v>
      </c>
      <c r="OBC116" s="637" t="s">
        <v>690</v>
      </c>
      <c r="OBD116" s="637" t="s">
        <v>690</v>
      </c>
      <c r="OBE116" s="637" t="s">
        <v>690</v>
      </c>
      <c r="OBF116" s="637" t="s">
        <v>690</v>
      </c>
      <c r="OBG116" s="637" t="s">
        <v>690</v>
      </c>
      <c r="OBH116" s="637" t="s">
        <v>690</v>
      </c>
      <c r="OBI116" s="637" t="s">
        <v>690</v>
      </c>
      <c r="OBJ116" s="637" t="s">
        <v>690</v>
      </c>
      <c r="OBK116" s="637" t="s">
        <v>690</v>
      </c>
      <c r="OBL116" s="637" t="s">
        <v>690</v>
      </c>
      <c r="OBM116" s="637" t="s">
        <v>690</v>
      </c>
      <c r="OBN116" s="637" t="s">
        <v>690</v>
      </c>
      <c r="OBO116" s="637" t="s">
        <v>690</v>
      </c>
      <c r="OBP116" s="637" t="s">
        <v>690</v>
      </c>
      <c r="OBQ116" s="637" t="s">
        <v>690</v>
      </c>
      <c r="OBR116" s="637" t="s">
        <v>690</v>
      </c>
      <c r="OBS116" s="637" t="s">
        <v>690</v>
      </c>
      <c r="OBT116" s="637" t="s">
        <v>690</v>
      </c>
      <c r="OBU116" s="637" t="s">
        <v>690</v>
      </c>
      <c r="OBV116" s="637" t="s">
        <v>690</v>
      </c>
      <c r="OBW116" s="637" t="s">
        <v>690</v>
      </c>
      <c r="OBX116" s="637" t="s">
        <v>690</v>
      </c>
      <c r="OBY116" s="637" t="s">
        <v>690</v>
      </c>
      <c r="OBZ116" s="637" t="s">
        <v>690</v>
      </c>
      <c r="OCA116" s="637" t="s">
        <v>690</v>
      </c>
      <c r="OCB116" s="637" t="s">
        <v>690</v>
      </c>
      <c r="OCC116" s="637" t="s">
        <v>690</v>
      </c>
      <c r="OCD116" s="637" t="s">
        <v>690</v>
      </c>
      <c r="OCE116" s="637" t="s">
        <v>690</v>
      </c>
      <c r="OCF116" s="637" t="s">
        <v>690</v>
      </c>
      <c r="OCG116" s="637" t="s">
        <v>690</v>
      </c>
      <c r="OCH116" s="637" t="s">
        <v>690</v>
      </c>
      <c r="OCI116" s="637" t="s">
        <v>690</v>
      </c>
      <c r="OCJ116" s="637" t="s">
        <v>690</v>
      </c>
      <c r="OCK116" s="637" t="s">
        <v>690</v>
      </c>
      <c r="OCL116" s="637" t="s">
        <v>690</v>
      </c>
      <c r="OCM116" s="637" t="s">
        <v>690</v>
      </c>
      <c r="OCN116" s="637" t="s">
        <v>690</v>
      </c>
      <c r="OCO116" s="637" t="s">
        <v>690</v>
      </c>
      <c r="OCP116" s="637" t="s">
        <v>690</v>
      </c>
      <c r="OCQ116" s="637" t="s">
        <v>690</v>
      </c>
      <c r="OCR116" s="637" t="s">
        <v>690</v>
      </c>
      <c r="OCS116" s="637" t="s">
        <v>690</v>
      </c>
      <c r="OCT116" s="637" t="s">
        <v>690</v>
      </c>
      <c r="OCU116" s="637" t="s">
        <v>690</v>
      </c>
      <c r="OCV116" s="637" t="s">
        <v>690</v>
      </c>
      <c r="OCW116" s="637" t="s">
        <v>690</v>
      </c>
      <c r="OCX116" s="637" t="s">
        <v>690</v>
      </c>
      <c r="OCY116" s="637" t="s">
        <v>690</v>
      </c>
      <c r="OCZ116" s="637" t="s">
        <v>690</v>
      </c>
      <c r="ODA116" s="637" t="s">
        <v>690</v>
      </c>
      <c r="ODB116" s="637" t="s">
        <v>690</v>
      </c>
      <c r="ODC116" s="637" t="s">
        <v>690</v>
      </c>
      <c r="ODD116" s="637" t="s">
        <v>690</v>
      </c>
      <c r="ODE116" s="637" t="s">
        <v>690</v>
      </c>
      <c r="ODF116" s="637" t="s">
        <v>690</v>
      </c>
      <c r="ODG116" s="637" t="s">
        <v>690</v>
      </c>
      <c r="ODH116" s="637" t="s">
        <v>690</v>
      </c>
      <c r="ODI116" s="637" t="s">
        <v>690</v>
      </c>
      <c r="ODJ116" s="637" t="s">
        <v>690</v>
      </c>
      <c r="ODK116" s="637" t="s">
        <v>690</v>
      </c>
      <c r="ODL116" s="637" t="s">
        <v>690</v>
      </c>
      <c r="ODM116" s="637" t="s">
        <v>690</v>
      </c>
      <c r="ODN116" s="637" t="s">
        <v>690</v>
      </c>
      <c r="ODO116" s="637" t="s">
        <v>690</v>
      </c>
      <c r="ODP116" s="637" t="s">
        <v>690</v>
      </c>
      <c r="ODQ116" s="637" t="s">
        <v>690</v>
      </c>
      <c r="ODR116" s="637" t="s">
        <v>690</v>
      </c>
      <c r="ODS116" s="637" t="s">
        <v>690</v>
      </c>
      <c r="ODT116" s="637" t="s">
        <v>690</v>
      </c>
      <c r="ODU116" s="637" t="s">
        <v>690</v>
      </c>
      <c r="ODV116" s="637" t="s">
        <v>690</v>
      </c>
      <c r="ODW116" s="637" t="s">
        <v>690</v>
      </c>
      <c r="ODX116" s="637" t="s">
        <v>690</v>
      </c>
      <c r="ODY116" s="637" t="s">
        <v>690</v>
      </c>
      <c r="ODZ116" s="637" t="s">
        <v>690</v>
      </c>
      <c r="OEA116" s="637" t="s">
        <v>690</v>
      </c>
      <c r="OEB116" s="637" t="s">
        <v>690</v>
      </c>
      <c r="OEC116" s="637" t="s">
        <v>690</v>
      </c>
      <c r="OED116" s="637" t="s">
        <v>690</v>
      </c>
      <c r="OEE116" s="637" t="s">
        <v>690</v>
      </c>
      <c r="OEF116" s="637" t="s">
        <v>690</v>
      </c>
      <c r="OEG116" s="637" t="s">
        <v>690</v>
      </c>
      <c r="OEH116" s="637" t="s">
        <v>690</v>
      </c>
      <c r="OEI116" s="637" t="s">
        <v>690</v>
      </c>
      <c r="OEJ116" s="637" t="s">
        <v>690</v>
      </c>
      <c r="OEK116" s="637" t="s">
        <v>690</v>
      </c>
      <c r="OEL116" s="637" t="s">
        <v>690</v>
      </c>
      <c r="OEM116" s="637" t="s">
        <v>690</v>
      </c>
      <c r="OEN116" s="637" t="s">
        <v>690</v>
      </c>
      <c r="OEO116" s="637" t="s">
        <v>690</v>
      </c>
      <c r="OEP116" s="637" t="s">
        <v>690</v>
      </c>
      <c r="OEQ116" s="637" t="s">
        <v>690</v>
      </c>
      <c r="OER116" s="637" t="s">
        <v>690</v>
      </c>
      <c r="OES116" s="637" t="s">
        <v>690</v>
      </c>
      <c r="OET116" s="637" t="s">
        <v>690</v>
      </c>
      <c r="OEU116" s="637" t="s">
        <v>690</v>
      </c>
      <c r="OEV116" s="637" t="s">
        <v>690</v>
      </c>
      <c r="OEW116" s="637" t="s">
        <v>690</v>
      </c>
      <c r="OEX116" s="637" t="s">
        <v>690</v>
      </c>
      <c r="OEY116" s="637" t="s">
        <v>690</v>
      </c>
      <c r="OEZ116" s="637" t="s">
        <v>690</v>
      </c>
      <c r="OFA116" s="637" t="s">
        <v>690</v>
      </c>
      <c r="OFB116" s="637" t="s">
        <v>690</v>
      </c>
      <c r="OFC116" s="637" t="s">
        <v>690</v>
      </c>
      <c r="OFD116" s="637" t="s">
        <v>690</v>
      </c>
      <c r="OFE116" s="637" t="s">
        <v>690</v>
      </c>
      <c r="OFF116" s="637" t="s">
        <v>690</v>
      </c>
      <c r="OFG116" s="637" t="s">
        <v>690</v>
      </c>
      <c r="OFH116" s="637" t="s">
        <v>690</v>
      </c>
      <c r="OFI116" s="637" t="s">
        <v>690</v>
      </c>
      <c r="OFJ116" s="637" t="s">
        <v>690</v>
      </c>
      <c r="OFK116" s="637" t="s">
        <v>690</v>
      </c>
      <c r="OFL116" s="637" t="s">
        <v>690</v>
      </c>
      <c r="OFM116" s="637" t="s">
        <v>690</v>
      </c>
      <c r="OFN116" s="637" t="s">
        <v>690</v>
      </c>
      <c r="OFO116" s="637" t="s">
        <v>690</v>
      </c>
      <c r="OFP116" s="637" t="s">
        <v>690</v>
      </c>
      <c r="OFQ116" s="637" t="s">
        <v>690</v>
      </c>
      <c r="OFR116" s="637" t="s">
        <v>690</v>
      </c>
      <c r="OFS116" s="637" t="s">
        <v>690</v>
      </c>
      <c r="OFT116" s="637" t="s">
        <v>690</v>
      </c>
      <c r="OFU116" s="637" t="s">
        <v>690</v>
      </c>
      <c r="OFV116" s="637" t="s">
        <v>690</v>
      </c>
      <c r="OFW116" s="637" t="s">
        <v>690</v>
      </c>
      <c r="OFX116" s="637" t="s">
        <v>690</v>
      </c>
      <c r="OFY116" s="637" t="s">
        <v>690</v>
      </c>
      <c r="OFZ116" s="637" t="s">
        <v>690</v>
      </c>
      <c r="OGA116" s="637" t="s">
        <v>690</v>
      </c>
      <c r="OGB116" s="637" t="s">
        <v>690</v>
      </c>
      <c r="OGC116" s="637" t="s">
        <v>690</v>
      </c>
      <c r="OGD116" s="637" t="s">
        <v>690</v>
      </c>
      <c r="OGE116" s="637" t="s">
        <v>690</v>
      </c>
      <c r="OGF116" s="637" t="s">
        <v>690</v>
      </c>
      <c r="OGG116" s="637" t="s">
        <v>690</v>
      </c>
      <c r="OGH116" s="637" t="s">
        <v>690</v>
      </c>
      <c r="OGI116" s="637" t="s">
        <v>690</v>
      </c>
      <c r="OGJ116" s="637" t="s">
        <v>690</v>
      </c>
      <c r="OGK116" s="637" t="s">
        <v>690</v>
      </c>
      <c r="OGL116" s="637" t="s">
        <v>690</v>
      </c>
      <c r="OGM116" s="637" t="s">
        <v>690</v>
      </c>
      <c r="OGN116" s="637" t="s">
        <v>690</v>
      </c>
      <c r="OGO116" s="637" t="s">
        <v>690</v>
      </c>
      <c r="OGP116" s="637" t="s">
        <v>690</v>
      </c>
      <c r="OGQ116" s="637" t="s">
        <v>690</v>
      </c>
      <c r="OGR116" s="637" t="s">
        <v>690</v>
      </c>
      <c r="OGS116" s="637" t="s">
        <v>690</v>
      </c>
      <c r="OGT116" s="637" t="s">
        <v>690</v>
      </c>
      <c r="OGU116" s="637" t="s">
        <v>690</v>
      </c>
      <c r="OGV116" s="637" t="s">
        <v>690</v>
      </c>
      <c r="OGW116" s="637" t="s">
        <v>690</v>
      </c>
      <c r="OGX116" s="637" t="s">
        <v>690</v>
      </c>
      <c r="OGY116" s="637" t="s">
        <v>690</v>
      </c>
      <c r="OGZ116" s="637" t="s">
        <v>690</v>
      </c>
      <c r="OHA116" s="637" t="s">
        <v>690</v>
      </c>
      <c r="OHB116" s="637" t="s">
        <v>690</v>
      </c>
      <c r="OHC116" s="637" t="s">
        <v>690</v>
      </c>
      <c r="OHD116" s="637" t="s">
        <v>690</v>
      </c>
      <c r="OHE116" s="637" t="s">
        <v>690</v>
      </c>
      <c r="OHF116" s="637" t="s">
        <v>690</v>
      </c>
      <c r="OHG116" s="637" t="s">
        <v>690</v>
      </c>
      <c r="OHH116" s="637" t="s">
        <v>690</v>
      </c>
      <c r="OHI116" s="637" t="s">
        <v>690</v>
      </c>
      <c r="OHJ116" s="637" t="s">
        <v>690</v>
      </c>
      <c r="OHK116" s="637" t="s">
        <v>690</v>
      </c>
      <c r="OHL116" s="637" t="s">
        <v>690</v>
      </c>
      <c r="OHM116" s="637" t="s">
        <v>690</v>
      </c>
      <c r="OHN116" s="637" t="s">
        <v>690</v>
      </c>
      <c r="OHO116" s="637" t="s">
        <v>690</v>
      </c>
      <c r="OHP116" s="637" t="s">
        <v>690</v>
      </c>
      <c r="OHQ116" s="637" t="s">
        <v>690</v>
      </c>
      <c r="OHR116" s="637" t="s">
        <v>690</v>
      </c>
      <c r="OHS116" s="637" t="s">
        <v>690</v>
      </c>
      <c r="OHT116" s="637" t="s">
        <v>690</v>
      </c>
      <c r="OHU116" s="637" t="s">
        <v>690</v>
      </c>
      <c r="OHV116" s="637" t="s">
        <v>690</v>
      </c>
      <c r="OHW116" s="637" t="s">
        <v>690</v>
      </c>
      <c r="OHX116" s="637" t="s">
        <v>690</v>
      </c>
      <c r="OHY116" s="637" t="s">
        <v>690</v>
      </c>
      <c r="OHZ116" s="637" t="s">
        <v>690</v>
      </c>
      <c r="OIA116" s="637" t="s">
        <v>690</v>
      </c>
      <c r="OIB116" s="637" t="s">
        <v>690</v>
      </c>
      <c r="OIC116" s="637" t="s">
        <v>690</v>
      </c>
      <c r="OID116" s="637" t="s">
        <v>690</v>
      </c>
      <c r="OIE116" s="637" t="s">
        <v>690</v>
      </c>
      <c r="OIF116" s="637" t="s">
        <v>690</v>
      </c>
      <c r="OIG116" s="637" t="s">
        <v>690</v>
      </c>
      <c r="OIH116" s="637" t="s">
        <v>690</v>
      </c>
      <c r="OII116" s="637" t="s">
        <v>690</v>
      </c>
      <c r="OIJ116" s="637" t="s">
        <v>690</v>
      </c>
      <c r="OIK116" s="637" t="s">
        <v>690</v>
      </c>
      <c r="OIL116" s="637" t="s">
        <v>690</v>
      </c>
      <c r="OIM116" s="637" t="s">
        <v>690</v>
      </c>
      <c r="OIN116" s="637" t="s">
        <v>690</v>
      </c>
      <c r="OIO116" s="637" t="s">
        <v>690</v>
      </c>
      <c r="OIP116" s="637" t="s">
        <v>690</v>
      </c>
      <c r="OIQ116" s="637" t="s">
        <v>690</v>
      </c>
      <c r="OIR116" s="637" t="s">
        <v>690</v>
      </c>
      <c r="OIS116" s="637" t="s">
        <v>690</v>
      </c>
      <c r="OIT116" s="637" t="s">
        <v>690</v>
      </c>
      <c r="OIU116" s="637" t="s">
        <v>690</v>
      </c>
      <c r="OIV116" s="637" t="s">
        <v>690</v>
      </c>
      <c r="OIW116" s="637" t="s">
        <v>690</v>
      </c>
      <c r="OIX116" s="637" t="s">
        <v>690</v>
      </c>
      <c r="OIY116" s="637" t="s">
        <v>690</v>
      </c>
      <c r="OIZ116" s="637" t="s">
        <v>690</v>
      </c>
      <c r="OJA116" s="637" t="s">
        <v>690</v>
      </c>
      <c r="OJB116" s="637" t="s">
        <v>690</v>
      </c>
      <c r="OJC116" s="637" t="s">
        <v>690</v>
      </c>
      <c r="OJD116" s="637" t="s">
        <v>690</v>
      </c>
      <c r="OJE116" s="637" t="s">
        <v>690</v>
      </c>
      <c r="OJF116" s="637" t="s">
        <v>690</v>
      </c>
      <c r="OJG116" s="637" t="s">
        <v>690</v>
      </c>
      <c r="OJH116" s="637" t="s">
        <v>690</v>
      </c>
      <c r="OJI116" s="637" t="s">
        <v>690</v>
      </c>
      <c r="OJJ116" s="637" t="s">
        <v>690</v>
      </c>
      <c r="OJK116" s="637" t="s">
        <v>690</v>
      </c>
      <c r="OJL116" s="637" t="s">
        <v>690</v>
      </c>
      <c r="OJM116" s="637" t="s">
        <v>690</v>
      </c>
      <c r="OJN116" s="637" t="s">
        <v>690</v>
      </c>
      <c r="OJO116" s="637" t="s">
        <v>690</v>
      </c>
      <c r="OJP116" s="637" t="s">
        <v>690</v>
      </c>
      <c r="OJQ116" s="637" t="s">
        <v>690</v>
      </c>
      <c r="OJR116" s="637" t="s">
        <v>690</v>
      </c>
      <c r="OJS116" s="637" t="s">
        <v>690</v>
      </c>
      <c r="OJT116" s="637" t="s">
        <v>690</v>
      </c>
      <c r="OJU116" s="637" t="s">
        <v>690</v>
      </c>
      <c r="OJV116" s="637" t="s">
        <v>690</v>
      </c>
      <c r="OJW116" s="637" t="s">
        <v>690</v>
      </c>
      <c r="OJX116" s="637" t="s">
        <v>690</v>
      </c>
      <c r="OJY116" s="637" t="s">
        <v>690</v>
      </c>
      <c r="OJZ116" s="637" t="s">
        <v>690</v>
      </c>
      <c r="OKA116" s="637" t="s">
        <v>690</v>
      </c>
      <c r="OKB116" s="637" t="s">
        <v>690</v>
      </c>
      <c r="OKC116" s="637" t="s">
        <v>690</v>
      </c>
      <c r="OKD116" s="637" t="s">
        <v>690</v>
      </c>
      <c r="OKE116" s="637" t="s">
        <v>690</v>
      </c>
      <c r="OKF116" s="637" t="s">
        <v>690</v>
      </c>
      <c r="OKG116" s="637" t="s">
        <v>690</v>
      </c>
      <c r="OKH116" s="637" t="s">
        <v>690</v>
      </c>
      <c r="OKI116" s="637" t="s">
        <v>690</v>
      </c>
      <c r="OKJ116" s="637" t="s">
        <v>690</v>
      </c>
      <c r="OKK116" s="637" t="s">
        <v>690</v>
      </c>
      <c r="OKL116" s="637" t="s">
        <v>690</v>
      </c>
      <c r="OKM116" s="637" t="s">
        <v>690</v>
      </c>
      <c r="OKN116" s="637" t="s">
        <v>690</v>
      </c>
      <c r="OKO116" s="637" t="s">
        <v>690</v>
      </c>
      <c r="OKP116" s="637" t="s">
        <v>690</v>
      </c>
      <c r="OKQ116" s="637" t="s">
        <v>690</v>
      </c>
      <c r="OKR116" s="637" t="s">
        <v>690</v>
      </c>
      <c r="OKS116" s="637" t="s">
        <v>690</v>
      </c>
      <c r="OKT116" s="637" t="s">
        <v>690</v>
      </c>
      <c r="OKU116" s="637" t="s">
        <v>690</v>
      </c>
      <c r="OKV116" s="637" t="s">
        <v>690</v>
      </c>
      <c r="OKW116" s="637" t="s">
        <v>690</v>
      </c>
      <c r="OKX116" s="637" t="s">
        <v>690</v>
      </c>
      <c r="OKY116" s="637" t="s">
        <v>690</v>
      </c>
      <c r="OKZ116" s="637" t="s">
        <v>690</v>
      </c>
      <c r="OLA116" s="637" t="s">
        <v>690</v>
      </c>
      <c r="OLB116" s="637" t="s">
        <v>690</v>
      </c>
      <c r="OLC116" s="637" t="s">
        <v>690</v>
      </c>
      <c r="OLD116" s="637" t="s">
        <v>690</v>
      </c>
      <c r="OLE116" s="637" t="s">
        <v>690</v>
      </c>
      <c r="OLF116" s="637" t="s">
        <v>690</v>
      </c>
      <c r="OLG116" s="637" t="s">
        <v>690</v>
      </c>
      <c r="OLH116" s="637" t="s">
        <v>690</v>
      </c>
      <c r="OLI116" s="637" t="s">
        <v>690</v>
      </c>
      <c r="OLJ116" s="637" t="s">
        <v>690</v>
      </c>
      <c r="OLK116" s="637" t="s">
        <v>690</v>
      </c>
      <c r="OLL116" s="637" t="s">
        <v>690</v>
      </c>
      <c r="OLM116" s="637" t="s">
        <v>690</v>
      </c>
      <c r="OLN116" s="637" t="s">
        <v>690</v>
      </c>
      <c r="OLO116" s="637" t="s">
        <v>690</v>
      </c>
      <c r="OLP116" s="637" t="s">
        <v>690</v>
      </c>
      <c r="OLQ116" s="637" t="s">
        <v>690</v>
      </c>
      <c r="OLR116" s="637" t="s">
        <v>690</v>
      </c>
      <c r="OLS116" s="637" t="s">
        <v>690</v>
      </c>
      <c r="OLT116" s="637" t="s">
        <v>690</v>
      </c>
      <c r="OLU116" s="637" t="s">
        <v>690</v>
      </c>
      <c r="OLV116" s="637" t="s">
        <v>690</v>
      </c>
      <c r="OLW116" s="637" t="s">
        <v>690</v>
      </c>
      <c r="OLX116" s="637" t="s">
        <v>690</v>
      </c>
      <c r="OLY116" s="637" t="s">
        <v>690</v>
      </c>
      <c r="OLZ116" s="637" t="s">
        <v>690</v>
      </c>
      <c r="OMA116" s="637" t="s">
        <v>690</v>
      </c>
      <c r="OMB116" s="637" t="s">
        <v>690</v>
      </c>
      <c r="OMC116" s="637" t="s">
        <v>690</v>
      </c>
      <c r="OMD116" s="637" t="s">
        <v>690</v>
      </c>
      <c r="OME116" s="637" t="s">
        <v>690</v>
      </c>
      <c r="OMF116" s="637" t="s">
        <v>690</v>
      </c>
      <c r="OMG116" s="637" t="s">
        <v>690</v>
      </c>
      <c r="OMH116" s="637" t="s">
        <v>690</v>
      </c>
      <c r="OMI116" s="637" t="s">
        <v>690</v>
      </c>
      <c r="OMJ116" s="637" t="s">
        <v>690</v>
      </c>
      <c r="OMK116" s="637" t="s">
        <v>690</v>
      </c>
      <c r="OML116" s="637" t="s">
        <v>690</v>
      </c>
      <c r="OMM116" s="637" t="s">
        <v>690</v>
      </c>
      <c r="OMN116" s="637" t="s">
        <v>690</v>
      </c>
      <c r="OMO116" s="637" t="s">
        <v>690</v>
      </c>
      <c r="OMP116" s="637" t="s">
        <v>690</v>
      </c>
      <c r="OMQ116" s="637" t="s">
        <v>690</v>
      </c>
      <c r="OMR116" s="637" t="s">
        <v>690</v>
      </c>
      <c r="OMS116" s="637" t="s">
        <v>690</v>
      </c>
      <c r="OMT116" s="637" t="s">
        <v>690</v>
      </c>
      <c r="OMU116" s="637" t="s">
        <v>690</v>
      </c>
      <c r="OMV116" s="637" t="s">
        <v>690</v>
      </c>
      <c r="OMW116" s="637" t="s">
        <v>690</v>
      </c>
      <c r="OMX116" s="637" t="s">
        <v>690</v>
      </c>
      <c r="OMY116" s="637" t="s">
        <v>690</v>
      </c>
      <c r="OMZ116" s="637" t="s">
        <v>690</v>
      </c>
      <c r="ONA116" s="637" t="s">
        <v>690</v>
      </c>
      <c r="ONB116" s="637" t="s">
        <v>690</v>
      </c>
      <c r="ONC116" s="637" t="s">
        <v>690</v>
      </c>
      <c r="OND116" s="637" t="s">
        <v>690</v>
      </c>
      <c r="ONE116" s="637" t="s">
        <v>690</v>
      </c>
      <c r="ONF116" s="637" t="s">
        <v>690</v>
      </c>
      <c r="ONG116" s="637" t="s">
        <v>690</v>
      </c>
      <c r="ONH116" s="637" t="s">
        <v>690</v>
      </c>
      <c r="ONI116" s="637" t="s">
        <v>690</v>
      </c>
      <c r="ONJ116" s="637" t="s">
        <v>690</v>
      </c>
      <c r="ONK116" s="637" t="s">
        <v>690</v>
      </c>
      <c r="ONL116" s="637" t="s">
        <v>690</v>
      </c>
      <c r="ONM116" s="637" t="s">
        <v>690</v>
      </c>
      <c r="ONN116" s="637" t="s">
        <v>690</v>
      </c>
      <c r="ONO116" s="637" t="s">
        <v>690</v>
      </c>
      <c r="ONP116" s="637" t="s">
        <v>690</v>
      </c>
      <c r="ONQ116" s="637" t="s">
        <v>690</v>
      </c>
      <c r="ONR116" s="637" t="s">
        <v>690</v>
      </c>
      <c r="ONS116" s="637" t="s">
        <v>690</v>
      </c>
      <c r="ONT116" s="637" t="s">
        <v>690</v>
      </c>
      <c r="ONU116" s="637" t="s">
        <v>690</v>
      </c>
      <c r="ONV116" s="637" t="s">
        <v>690</v>
      </c>
      <c r="ONW116" s="637" t="s">
        <v>690</v>
      </c>
      <c r="ONX116" s="637" t="s">
        <v>690</v>
      </c>
      <c r="ONY116" s="637" t="s">
        <v>690</v>
      </c>
      <c r="ONZ116" s="637" t="s">
        <v>690</v>
      </c>
      <c r="OOA116" s="637" t="s">
        <v>690</v>
      </c>
      <c r="OOB116" s="637" t="s">
        <v>690</v>
      </c>
      <c r="OOC116" s="637" t="s">
        <v>690</v>
      </c>
      <c r="OOD116" s="637" t="s">
        <v>690</v>
      </c>
      <c r="OOE116" s="637" t="s">
        <v>690</v>
      </c>
      <c r="OOF116" s="637" t="s">
        <v>690</v>
      </c>
      <c r="OOG116" s="637" t="s">
        <v>690</v>
      </c>
      <c r="OOH116" s="637" t="s">
        <v>690</v>
      </c>
      <c r="OOI116" s="637" t="s">
        <v>690</v>
      </c>
      <c r="OOJ116" s="637" t="s">
        <v>690</v>
      </c>
      <c r="OOK116" s="637" t="s">
        <v>690</v>
      </c>
      <c r="OOL116" s="637" t="s">
        <v>690</v>
      </c>
      <c r="OOM116" s="637" t="s">
        <v>690</v>
      </c>
      <c r="OON116" s="637" t="s">
        <v>690</v>
      </c>
      <c r="OOO116" s="637" t="s">
        <v>690</v>
      </c>
      <c r="OOP116" s="637" t="s">
        <v>690</v>
      </c>
      <c r="OOQ116" s="637" t="s">
        <v>690</v>
      </c>
      <c r="OOR116" s="637" t="s">
        <v>690</v>
      </c>
      <c r="OOS116" s="637" t="s">
        <v>690</v>
      </c>
      <c r="OOT116" s="637" t="s">
        <v>690</v>
      </c>
      <c r="OOU116" s="637" t="s">
        <v>690</v>
      </c>
      <c r="OOV116" s="637" t="s">
        <v>690</v>
      </c>
      <c r="OOW116" s="637" t="s">
        <v>690</v>
      </c>
      <c r="OOX116" s="637" t="s">
        <v>690</v>
      </c>
      <c r="OOY116" s="637" t="s">
        <v>690</v>
      </c>
      <c r="OOZ116" s="637" t="s">
        <v>690</v>
      </c>
      <c r="OPA116" s="637" t="s">
        <v>690</v>
      </c>
      <c r="OPB116" s="637" t="s">
        <v>690</v>
      </c>
      <c r="OPC116" s="637" t="s">
        <v>690</v>
      </c>
      <c r="OPD116" s="637" t="s">
        <v>690</v>
      </c>
      <c r="OPE116" s="637" t="s">
        <v>690</v>
      </c>
      <c r="OPF116" s="637" t="s">
        <v>690</v>
      </c>
      <c r="OPG116" s="637" t="s">
        <v>690</v>
      </c>
      <c r="OPH116" s="637" t="s">
        <v>690</v>
      </c>
      <c r="OPI116" s="637" t="s">
        <v>690</v>
      </c>
      <c r="OPJ116" s="637" t="s">
        <v>690</v>
      </c>
      <c r="OPK116" s="637" t="s">
        <v>690</v>
      </c>
      <c r="OPL116" s="637" t="s">
        <v>690</v>
      </c>
      <c r="OPM116" s="637" t="s">
        <v>690</v>
      </c>
      <c r="OPN116" s="637" t="s">
        <v>690</v>
      </c>
      <c r="OPO116" s="637" t="s">
        <v>690</v>
      </c>
      <c r="OPP116" s="637" t="s">
        <v>690</v>
      </c>
      <c r="OPQ116" s="637" t="s">
        <v>690</v>
      </c>
      <c r="OPR116" s="637" t="s">
        <v>690</v>
      </c>
      <c r="OPS116" s="637" t="s">
        <v>690</v>
      </c>
      <c r="OPT116" s="637" t="s">
        <v>690</v>
      </c>
      <c r="OPU116" s="637" t="s">
        <v>690</v>
      </c>
      <c r="OPV116" s="637" t="s">
        <v>690</v>
      </c>
      <c r="OPW116" s="637" t="s">
        <v>690</v>
      </c>
      <c r="OPX116" s="637" t="s">
        <v>690</v>
      </c>
      <c r="OPY116" s="637" t="s">
        <v>690</v>
      </c>
      <c r="OPZ116" s="637" t="s">
        <v>690</v>
      </c>
      <c r="OQA116" s="637" t="s">
        <v>690</v>
      </c>
      <c r="OQB116" s="637" t="s">
        <v>690</v>
      </c>
      <c r="OQC116" s="637" t="s">
        <v>690</v>
      </c>
      <c r="OQD116" s="637" t="s">
        <v>690</v>
      </c>
      <c r="OQE116" s="637" t="s">
        <v>690</v>
      </c>
      <c r="OQF116" s="637" t="s">
        <v>690</v>
      </c>
      <c r="OQG116" s="637" t="s">
        <v>690</v>
      </c>
      <c r="OQH116" s="637" t="s">
        <v>690</v>
      </c>
      <c r="OQI116" s="637" t="s">
        <v>690</v>
      </c>
      <c r="OQJ116" s="637" t="s">
        <v>690</v>
      </c>
      <c r="OQK116" s="637" t="s">
        <v>690</v>
      </c>
      <c r="OQL116" s="637" t="s">
        <v>690</v>
      </c>
      <c r="OQM116" s="637" t="s">
        <v>690</v>
      </c>
      <c r="OQN116" s="637" t="s">
        <v>690</v>
      </c>
      <c r="OQO116" s="637" t="s">
        <v>690</v>
      </c>
      <c r="OQP116" s="637" t="s">
        <v>690</v>
      </c>
      <c r="OQQ116" s="637" t="s">
        <v>690</v>
      </c>
      <c r="OQR116" s="637" t="s">
        <v>690</v>
      </c>
      <c r="OQS116" s="637" t="s">
        <v>690</v>
      </c>
      <c r="OQT116" s="637" t="s">
        <v>690</v>
      </c>
      <c r="OQU116" s="637" t="s">
        <v>690</v>
      </c>
      <c r="OQV116" s="637" t="s">
        <v>690</v>
      </c>
      <c r="OQW116" s="637" t="s">
        <v>690</v>
      </c>
      <c r="OQX116" s="637" t="s">
        <v>690</v>
      </c>
      <c r="OQY116" s="637" t="s">
        <v>690</v>
      </c>
      <c r="OQZ116" s="637" t="s">
        <v>690</v>
      </c>
      <c r="ORA116" s="637" t="s">
        <v>690</v>
      </c>
      <c r="ORB116" s="637" t="s">
        <v>690</v>
      </c>
      <c r="ORC116" s="637" t="s">
        <v>690</v>
      </c>
      <c r="ORD116" s="637" t="s">
        <v>690</v>
      </c>
      <c r="ORE116" s="637" t="s">
        <v>690</v>
      </c>
      <c r="ORF116" s="637" t="s">
        <v>690</v>
      </c>
      <c r="ORG116" s="637" t="s">
        <v>690</v>
      </c>
      <c r="ORH116" s="637" t="s">
        <v>690</v>
      </c>
      <c r="ORI116" s="637" t="s">
        <v>690</v>
      </c>
      <c r="ORJ116" s="637" t="s">
        <v>690</v>
      </c>
      <c r="ORK116" s="637" t="s">
        <v>690</v>
      </c>
      <c r="ORL116" s="637" t="s">
        <v>690</v>
      </c>
      <c r="ORM116" s="637" t="s">
        <v>690</v>
      </c>
      <c r="ORN116" s="637" t="s">
        <v>690</v>
      </c>
      <c r="ORO116" s="637" t="s">
        <v>690</v>
      </c>
      <c r="ORP116" s="637" t="s">
        <v>690</v>
      </c>
      <c r="ORQ116" s="637" t="s">
        <v>690</v>
      </c>
      <c r="ORR116" s="637" t="s">
        <v>690</v>
      </c>
      <c r="ORS116" s="637" t="s">
        <v>690</v>
      </c>
      <c r="ORT116" s="637" t="s">
        <v>690</v>
      </c>
      <c r="ORU116" s="637" t="s">
        <v>690</v>
      </c>
      <c r="ORV116" s="637" t="s">
        <v>690</v>
      </c>
      <c r="ORW116" s="637" t="s">
        <v>690</v>
      </c>
      <c r="ORX116" s="637" t="s">
        <v>690</v>
      </c>
      <c r="ORY116" s="637" t="s">
        <v>690</v>
      </c>
      <c r="ORZ116" s="637" t="s">
        <v>690</v>
      </c>
      <c r="OSA116" s="637" t="s">
        <v>690</v>
      </c>
      <c r="OSB116" s="637" t="s">
        <v>690</v>
      </c>
      <c r="OSC116" s="637" t="s">
        <v>690</v>
      </c>
      <c r="OSD116" s="637" t="s">
        <v>690</v>
      </c>
      <c r="OSE116" s="637" t="s">
        <v>690</v>
      </c>
      <c r="OSF116" s="637" t="s">
        <v>690</v>
      </c>
      <c r="OSG116" s="637" t="s">
        <v>690</v>
      </c>
      <c r="OSH116" s="637" t="s">
        <v>690</v>
      </c>
      <c r="OSI116" s="637" t="s">
        <v>690</v>
      </c>
      <c r="OSJ116" s="637" t="s">
        <v>690</v>
      </c>
      <c r="OSK116" s="637" t="s">
        <v>690</v>
      </c>
      <c r="OSL116" s="637" t="s">
        <v>690</v>
      </c>
      <c r="OSM116" s="637" t="s">
        <v>690</v>
      </c>
      <c r="OSN116" s="637" t="s">
        <v>690</v>
      </c>
      <c r="OSO116" s="637" t="s">
        <v>690</v>
      </c>
      <c r="OSP116" s="637" t="s">
        <v>690</v>
      </c>
      <c r="OSQ116" s="637" t="s">
        <v>690</v>
      </c>
      <c r="OSR116" s="637" t="s">
        <v>690</v>
      </c>
      <c r="OSS116" s="637" t="s">
        <v>690</v>
      </c>
      <c r="OST116" s="637" t="s">
        <v>690</v>
      </c>
      <c r="OSU116" s="637" t="s">
        <v>690</v>
      </c>
      <c r="OSV116" s="637" t="s">
        <v>690</v>
      </c>
      <c r="OSW116" s="637" t="s">
        <v>690</v>
      </c>
      <c r="OSX116" s="637" t="s">
        <v>690</v>
      </c>
      <c r="OSY116" s="637" t="s">
        <v>690</v>
      </c>
      <c r="OSZ116" s="637" t="s">
        <v>690</v>
      </c>
      <c r="OTA116" s="637" t="s">
        <v>690</v>
      </c>
      <c r="OTB116" s="637" t="s">
        <v>690</v>
      </c>
      <c r="OTC116" s="637" t="s">
        <v>690</v>
      </c>
      <c r="OTD116" s="637" t="s">
        <v>690</v>
      </c>
      <c r="OTE116" s="637" t="s">
        <v>690</v>
      </c>
      <c r="OTF116" s="637" t="s">
        <v>690</v>
      </c>
      <c r="OTG116" s="637" t="s">
        <v>690</v>
      </c>
      <c r="OTH116" s="637" t="s">
        <v>690</v>
      </c>
      <c r="OTI116" s="637" t="s">
        <v>690</v>
      </c>
      <c r="OTJ116" s="637" t="s">
        <v>690</v>
      </c>
      <c r="OTK116" s="637" t="s">
        <v>690</v>
      </c>
      <c r="OTL116" s="637" t="s">
        <v>690</v>
      </c>
      <c r="OTM116" s="637" t="s">
        <v>690</v>
      </c>
      <c r="OTN116" s="637" t="s">
        <v>690</v>
      </c>
      <c r="OTO116" s="637" t="s">
        <v>690</v>
      </c>
      <c r="OTP116" s="637" t="s">
        <v>690</v>
      </c>
      <c r="OTQ116" s="637" t="s">
        <v>690</v>
      </c>
      <c r="OTR116" s="637" t="s">
        <v>690</v>
      </c>
      <c r="OTS116" s="637" t="s">
        <v>690</v>
      </c>
      <c r="OTT116" s="637" t="s">
        <v>690</v>
      </c>
      <c r="OTU116" s="637" t="s">
        <v>690</v>
      </c>
      <c r="OTV116" s="637" t="s">
        <v>690</v>
      </c>
      <c r="OTW116" s="637" t="s">
        <v>690</v>
      </c>
      <c r="OTX116" s="637" t="s">
        <v>690</v>
      </c>
      <c r="OTY116" s="637" t="s">
        <v>690</v>
      </c>
      <c r="OTZ116" s="637" t="s">
        <v>690</v>
      </c>
      <c r="OUA116" s="637" t="s">
        <v>690</v>
      </c>
      <c r="OUB116" s="637" t="s">
        <v>690</v>
      </c>
      <c r="OUC116" s="637" t="s">
        <v>690</v>
      </c>
      <c r="OUD116" s="637" t="s">
        <v>690</v>
      </c>
      <c r="OUE116" s="637" t="s">
        <v>690</v>
      </c>
      <c r="OUF116" s="637" t="s">
        <v>690</v>
      </c>
      <c r="OUG116" s="637" t="s">
        <v>690</v>
      </c>
      <c r="OUH116" s="637" t="s">
        <v>690</v>
      </c>
      <c r="OUI116" s="637" t="s">
        <v>690</v>
      </c>
      <c r="OUJ116" s="637" t="s">
        <v>690</v>
      </c>
      <c r="OUK116" s="637" t="s">
        <v>690</v>
      </c>
      <c r="OUL116" s="637" t="s">
        <v>690</v>
      </c>
      <c r="OUM116" s="637" t="s">
        <v>690</v>
      </c>
      <c r="OUN116" s="637" t="s">
        <v>690</v>
      </c>
      <c r="OUO116" s="637" t="s">
        <v>690</v>
      </c>
      <c r="OUP116" s="637" t="s">
        <v>690</v>
      </c>
      <c r="OUQ116" s="637" t="s">
        <v>690</v>
      </c>
      <c r="OUR116" s="637" t="s">
        <v>690</v>
      </c>
      <c r="OUS116" s="637" t="s">
        <v>690</v>
      </c>
      <c r="OUT116" s="637" t="s">
        <v>690</v>
      </c>
      <c r="OUU116" s="637" t="s">
        <v>690</v>
      </c>
      <c r="OUV116" s="637" t="s">
        <v>690</v>
      </c>
      <c r="OUW116" s="637" t="s">
        <v>690</v>
      </c>
      <c r="OUX116" s="637" t="s">
        <v>690</v>
      </c>
      <c r="OUY116" s="637" t="s">
        <v>690</v>
      </c>
      <c r="OUZ116" s="637" t="s">
        <v>690</v>
      </c>
      <c r="OVA116" s="637" t="s">
        <v>690</v>
      </c>
      <c r="OVB116" s="637" t="s">
        <v>690</v>
      </c>
      <c r="OVC116" s="637" t="s">
        <v>690</v>
      </c>
      <c r="OVD116" s="637" t="s">
        <v>690</v>
      </c>
      <c r="OVE116" s="637" t="s">
        <v>690</v>
      </c>
      <c r="OVF116" s="637" t="s">
        <v>690</v>
      </c>
      <c r="OVG116" s="637" t="s">
        <v>690</v>
      </c>
      <c r="OVH116" s="637" t="s">
        <v>690</v>
      </c>
      <c r="OVI116" s="637" t="s">
        <v>690</v>
      </c>
      <c r="OVJ116" s="637" t="s">
        <v>690</v>
      </c>
      <c r="OVK116" s="637" t="s">
        <v>690</v>
      </c>
      <c r="OVL116" s="637" t="s">
        <v>690</v>
      </c>
      <c r="OVM116" s="637" t="s">
        <v>690</v>
      </c>
      <c r="OVN116" s="637" t="s">
        <v>690</v>
      </c>
      <c r="OVO116" s="637" t="s">
        <v>690</v>
      </c>
      <c r="OVP116" s="637" t="s">
        <v>690</v>
      </c>
      <c r="OVQ116" s="637" t="s">
        <v>690</v>
      </c>
      <c r="OVR116" s="637" t="s">
        <v>690</v>
      </c>
      <c r="OVS116" s="637" t="s">
        <v>690</v>
      </c>
      <c r="OVT116" s="637" t="s">
        <v>690</v>
      </c>
      <c r="OVU116" s="637" t="s">
        <v>690</v>
      </c>
      <c r="OVV116" s="637" t="s">
        <v>690</v>
      </c>
      <c r="OVW116" s="637" t="s">
        <v>690</v>
      </c>
      <c r="OVX116" s="637" t="s">
        <v>690</v>
      </c>
      <c r="OVY116" s="637" t="s">
        <v>690</v>
      </c>
      <c r="OVZ116" s="637" t="s">
        <v>690</v>
      </c>
      <c r="OWA116" s="637" t="s">
        <v>690</v>
      </c>
      <c r="OWB116" s="637" t="s">
        <v>690</v>
      </c>
      <c r="OWC116" s="637" t="s">
        <v>690</v>
      </c>
      <c r="OWD116" s="637" t="s">
        <v>690</v>
      </c>
      <c r="OWE116" s="637" t="s">
        <v>690</v>
      </c>
      <c r="OWF116" s="637" t="s">
        <v>690</v>
      </c>
      <c r="OWG116" s="637" t="s">
        <v>690</v>
      </c>
      <c r="OWH116" s="637" t="s">
        <v>690</v>
      </c>
      <c r="OWI116" s="637" t="s">
        <v>690</v>
      </c>
      <c r="OWJ116" s="637" t="s">
        <v>690</v>
      </c>
      <c r="OWK116" s="637" t="s">
        <v>690</v>
      </c>
      <c r="OWL116" s="637" t="s">
        <v>690</v>
      </c>
      <c r="OWM116" s="637" t="s">
        <v>690</v>
      </c>
      <c r="OWN116" s="637" t="s">
        <v>690</v>
      </c>
      <c r="OWO116" s="637" t="s">
        <v>690</v>
      </c>
      <c r="OWP116" s="637" t="s">
        <v>690</v>
      </c>
      <c r="OWQ116" s="637" t="s">
        <v>690</v>
      </c>
      <c r="OWR116" s="637" t="s">
        <v>690</v>
      </c>
      <c r="OWS116" s="637" t="s">
        <v>690</v>
      </c>
      <c r="OWT116" s="637" t="s">
        <v>690</v>
      </c>
      <c r="OWU116" s="637" t="s">
        <v>690</v>
      </c>
      <c r="OWV116" s="637" t="s">
        <v>690</v>
      </c>
      <c r="OWW116" s="637" t="s">
        <v>690</v>
      </c>
      <c r="OWX116" s="637" t="s">
        <v>690</v>
      </c>
      <c r="OWY116" s="637" t="s">
        <v>690</v>
      </c>
      <c r="OWZ116" s="637" t="s">
        <v>690</v>
      </c>
      <c r="OXA116" s="637" t="s">
        <v>690</v>
      </c>
      <c r="OXB116" s="637" t="s">
        <v>690</v>
      </c>
      <c r="OXC116" s="637" t="s">
        <v>690</v>
      </c>
      <c r="OXD116" s="637" t="s">
        <v>690</v>
      </c>
      <c r="OXE116" s="637" t="s">
        <v>690</v>
      </c>
      <c r="OXF116" s="637" t="s">
        <v>690</v>
      </c>
      <c r="OXG116" s="637" t="s">
        <v>690</v>
      </c>
      <c r="OXH116" s="637" t="s">
        <v>690</v>
      </c>
      <c r="OXI116" s="637" t="s">
        <v>690</v>
      </c>
      <c r="OXJ116" s="637" t="s">
        <v>690</v>
      </c>
      <c r="OXK116" s="637" t="s">
        <v>690</v>
      </c>
      <c r="OXL116" s="637" t="s">
        <v>690</v>
      </c>
      <c r="OXM116" s="637" t="s">
        <v>690</v>
      </c>
      <c r="OXN116" s="637" t="s">
        <v>690</v>
      </c>
      <c r="OXO116" s="637" t="s">
        <v>690</v>
      </c>
      <c r="OXP116" s="637" t="s">
        <v>690</v>
      </c>
      <c r="OXQ116" s="637" t="s">
        <v>690</v>
      </c>
      <c r="OXR116" s="637" t="s">
        <v>690</v>
      </c>
      <c r="OXS116" s="637" t="s">
        <v>690</v>
      </c>
      <c r="OXT116" s="637" t="s">
        <v>690</v>
      </c>
      <c r="OXU116" s="637" t="s">
        <v>690</v>
      </c>
      <c r="OXV116" s="637" t="s">
        <v>690</v>
      </c>
      <c r="OXW116" s="637" t="s">
        <v>690</v>
      </c>
      <c r="OXX116" s="637" t="s">
        <v>690</v>
      </c>
      <c r="OXY116" s="637" t="s">
        <v>690</v>
      </c>
      <c r="OXZ116" s="637" t="s">
        <v>690</v>
      </c>
      <c r="OYA116" s="637" t="s">
        <v>690</v>
      </c>
      <c r="OYB116" s="637" t="s">
        <v>690</v>
      </c>
      <c r="OYC116" s="637" t="s">
        <v>690</v>
      </c>
      <c r="OYD116" s="637" t="s">
        <v>690</v>
      </c>
      <c r="OYE116" s="637" t="s">
        <v>690</v>
      </c>
      <c r="OYF116" s="637" t="s">
        <v>690</v>
      </c>
      <c r="OYG116" s="637" t="s">
        <v>690</v>
      </c>
      <c r="OYH116" s="637" t="s">
        <v>690</v>
      </c>
      <c r="OYI116" s="637" t="s">
        <v>690</v>
      </c>
      <c r="OYJ116" s="637" t="s">
        <v>690</v>
      </c>
      <c r="OYK116" s="637" t="s">
        <v>690</v>
      </c>
      <c r="OYL116" s="637" t="s">
        <v>690</v>
      </c>
      <c r="OYM116" s="637" t="s">
        <v>690</v>
      </c>
      <c r="OYN116" s="637" t="s">
        <v>690</v>
      </c>
      <c r="OYO116" s="637" t="s">
        <v>690</v>
      </c>
      <c r="OYP116" s="637" t="s">
        <v>690</v>
      </c>
      <c r="OYQ116" s="637" t="s">
        <v>690</v>
      </c>
      <c r="OYR116" s="637" t="s">
        <v>690</v>
      </c>
      <c r="OYS116" s="637" t="s">
        <v>690</v>
      </c>
      <c r="OYT116" s="637" t="s">
        <v>690</v>
      </c>
      <c r="OYU116" s="637" t="s">
        <v>690</v>
      </c>
      <c r="OYV116" s="637" t="s">
        <v>690</v>
      </c>
      <c r="OYW116" s="637" t="s">
        <v>690</v>
      </c>
      <c r="OYX116" s="637" t="s">
        <v>690</v>
      </c>
      <c r="OYY116" s="637" t="s">
        <v>690</v>
      </c>
      <c r="OYZ116" s="637" t="s">
        <v>690</v>
      </c>
      <c r="OZA116" s="637" t="s">
        <v>690</v>
      </c>
      <c r="OZB116" s="637" t="s">
        <v>690</v>
      </c>
      <c r="OZC116" s="637" t="s">
        <v>690</v>
      </c>
      <c r="OZD116" s="637" t="s">
        <v>690</v>
      </c>
      <c r="OZE116" s="637" t="s">
        <v>690</v>
      </c>
      <c r="OZF116" s="637" t="s">
        <v>690</v>
      </c>
      <c r="OZG116" s="637" t="s">
        <v>690</v>
      </c>
      <c r="OZH116" s="637" t="s">
        <v>690</v>
      </c>
      <c r="OZI116" s="637" t="s">
        <v>690</v>
      </c>
      <c r="OZJ116" s="637" t="s">
        <v>690</v>
      </c>
      <c r="OZK116" s="637" t="s">
        <v>690</v>
      </c>
      <c r="OZL116" s="637" t="s">
        <v>690</v>
      </c>
      <c r="OZM116" s="637" t="s">
        <v>690</v>
      </c>
      <c r="OZN116" s="637" t="s">
        <v>690</v>
      </c>
      <c r="OZO116" s="637" t="s">
        <v>690</v>
      </c>
      <c r="OZP116" s="637" t="s">
        <v>690</v>
      </c>
      <c r="OZQ116" s="637" t="s">
        <v>690</v>
      </c>
      <c r="OZR116" s="637" t="s">
        <v>690</v>
      </c>
      <c r="OZS116" s="637" t="s">
        <v>690</v>
      </c>
      <c r="OZT116" s="637" t="s">
        <v>690</v>
      </c>
      <c r="OZU116" s="637" t="s">
        <v>690</v>
      </c>
      <c r="OZV116" s="637" t="s">
        <v>690</v>
      </c>
      <c r="OZW116" s="637" t="s">
        <v>690</v>
      </c>
      <c r="OZX116" s="637" t="s">
        <v>690</v>
      </c>
      <c r="OZY116" s="637" t="s">
        <v>690</v>
      </c>
      <c r="OZZ116" s="637" t="s">
        <v>690</v>
      </c>
      <c r="PAA116" s="637" t="s">
        <v>690</v>
      </c>
      <c r="PAB116" s="637" t="s">
        <v>690</v>
      </c>
      <c r="PAC116" s="637" t="s">
        <v>690</v>
      </c>
      <c r="PAD116" s="637" t="s">
        <v>690</v>
      </c>
      <c r="PAE116" s="637" t="s">
        <v>690</v>
      </c>
      <c r="PAF116" s="637" t="s">
        <v>690</v>
      </c>
      <c r="PAG116" s="637" t="s">
        <v>690</v>
      </c>
      <c r="PAH116" s="637" t="s">
        <v>690</v>
      </c>
      <c r="PAI116" s="637" t="s">
        <v>690</v>
      </c>
      <c r="PAJ116" s="637" t="s">
        <v>690</v>
      </c>
      <c r="PAK116" s="637" t="s">
        <v>690</v>
      </c>
      <c r="PAL116" s="637" t="s">
        <v>690</v>
      </c>
      <c r="PAM116" s="637" t="s">
        <v>690</v>
      </c>
      <c r="PAN116" s="637" t="s">
        <v>690</v>
      </c>
      <c r="PAO116" s="637" t="s">
        <v>690</v>
      </c>
      <c r="PAP116" s="637" t="s">
        <v>690</v>
      </c>
      <c r="PAQ116" s="637" t="s">
        <v>690</v>
      </c>
      <c r="PAR116" s="637" t="s">
        <v>690</v>
      </c>
      <c r="PAS116" s="637" t="s">
        <v>690</v>
      </c>
      <c r="PAT116" s="637" t="s">
        <v>690</v>
      </c>
      <c r="PAU116" s="637" t="s">
        <v>690</v>
      </c>
      <c r="PAV116" s="637" t="s">
        <v>690</v>
      </c>
      <c r="PAW116" s="637" t="s">
        <v>690</v>
      </c>
      <c r="PAX116" s="637" t="s">
        <v>690</v>
      </c>
      <c r="PAY116" s="637" t="s">
        <v>690</v>
      </c>
      <c r="PAZ116" s="637" t="s">
        <v>690</v>
      </c>
      <c r="PBA116" s="637" t="s">
        <v>690</v>
      </c>
      <c r="PBB116" s="637" t="s">
        <v>690</v>
      </c>
      <c r="PBC116" s="637" t="s">
        <v>690</v>
      </c>
      <c r="PBD116" s="637" t="s">
        <v>690</v>
      </c>
      <c r="PBE116" s="637" t="s">
        <v>690</v>
      </c>
      <c r="PBF116" s="637" t="s">
        <v>690</v>
      </c>
      <c r="PBG116" s="637" t="s">
        <v>690</v>
      </c>
      <c r="PBH116" s="637" t="s">
        <v>690</v>
      </c>
      <c r="PBI116" s="637" t="s">
        <v>690</v>
      </c>
      <c r="PBJ116" s="637" t="s">
        <v>690</v>
      </c>
      <c r="PBK116" s="637" t="s">
        <v>690</v>
      </c>
      <c r="PBL116" s="637" t="s">
        <v>690</v>
      </c>
      <c r="PBM116" s="637" t="s">
        <v>690</v>
      </c>
      <c r="PBN116" s="637" t="s">
        <v>690</v>
      </c>
      <c r="PBO116" s="637" t="s">
        <v>690</v>
      </c>
      <c r="PBP116" s="637" t="s">
        <v>690</v>
      </c>
      <c r="PBQ116" s="637" t="s">
        <v>690</v>
      </c>
      <c r="PBR116" s="637" t="s">
        <v>690</v>
      </c>
      <c r="PBS116" s="637" t="s">
        <v>690</v>
      </c>
      <c r="PBT116" s="637" t="s">
        <v>690</v>
      </c>
      <c r="PBU116" s="637" t="s">
        <v>690</v>
      </c>
      <c r="PBV116" s="637" t="s">
        <v>690</v>
      </c>
      <c r="PBW116" s="637" t="s">
        <v>690</v>
      </c>
      <c r="PBX116" s="637" t="s">
        <v>690</v>
      </c>
      <c r="PBY116" s="637" t="s">
        <v>690</v>
      </c>
      <c r="PBZ116" s="637" t="s">
        <v>690</v>
      </c>
      <c r="PCA116" s="637" t="s">
        <v>690</v>
      </c>
      <c r="PCB116" s="637" t="s">
        <v>690</v>
      </c>
      <c r="PCC116" s="637" t="s">
        <v>690</v>
      </c>
      <c r="PCD116" s="637" t="s">
        <v>690</v>
      </c>
      <c r="PCE116" s="637" t="s">
        <v>690</v>
      </c>
      <c r="PCF116" s="637" t="s">
        <v>690</v>
      </c>
      <c r="PCG116" s="637" t="s">
        <v>690</v>
      </c>
      <c r="PCH116" s="637" t="s">
        <v>690</v>
      </c>
      <c r="PCI116" s="637" t="s">
        <v>690</v>
      </c>
      <c r="PCJ116" s="637" t="s">
        <v>690</v>
      </c>
      <c r="PCK116" s="637" t="s">
        <v>690</v>
      </c>
      <c r="PCL116" s="637" t="s">
        <v>690</v>
      </c>
      <c r="PCM116" s="637" t="s">
        <v>690</v>
      </c>
      <c r="PCN116" s="637" t="s">
        <v>690</v>
      </c>
      <c r="PCO116" s="637" t="s">
        <v>690</v>
      </c>
      <c r="PCP116" s="637" t="s">
        <v>690</v>
      </c>
      <c r="PCQ116" s="637" t="s">
        <v>690</v>
      </c>
      <c r="PCR116" s="637" t="s">
        <v>690</v>
      </c>
      <c r="PCS116" s="637" t="s">
        <v>690</v>
      </c>
      <c r="PCT116" s="637" t="s">
        <v>690</v>
      </c>
      <c r="PCU116" s="637" t="s">
        <v>690</v>
      </c>
      <c r="PCV116" s="637" t="s">
        <v>690</v>
      </c>
      <c r="PCW116" s="637" t="s">
        <v>690</v>
      </c>
      <c r="PCX116" s="637" t="s">
        <v>690</v>
      </c>
      <c r="PCY116" s="637" t="s">
        <v>690</v>
      </c>
      <c r="PCZ116" s="637" t="s">
        <v>690</v>
      </c>
      <c r="PDA116" s="637" t="s">
        <v>690</v>
      </c>
      <c r="PDB116" s="637" t="s">
        <v>690</v>
      </c>
      <c r="PDC116" s="637" t="s">
        <v>690</v>
      </c>
      <c r="PDD116" s="637" t="s">
        <v>690</v>
      </c>
      <c r="PDE116" s="637" t="s">
        <v>690</v>
      </c>
      <c r="PDF116" s="637" t="s">
        <v>690</v>
      </c>
      <c r="PDG116" s="637" t="s">
        <v>690</v>
      </c>
      <c r="PDH116" s="637" t="s">
        <v>690</v>
      </c>
      <c r="PDI116" s="637" t="s">
        <v>690</v>
      </c>
      <c r="PDJ116" s="637" t="s">
        <v>690</v>
      </c>
      <c r="PDK116" s="637" t="s">
        <v>690</v>
      </c>
      <c r="PDL116" s="637" t="s">
        <v>690</v>
      </c>
      <c r="PDM116" s="637" t="s">
        <v>690</v>
      </c>
      <c r="PDN116" s="637" t="s">
        <v>690</v>
      </c>
      <c r="PDO116" s="637" t="s">
        <v>690</v>
      </c>
      <c r="PDP116" s="637" t="s">
        <v>690</v>
      </c>
      <c r="PDQ116" s="637" t="s">
        <v>690</v>
      </c>
      <c r="PDR116" s="637" t="s">
        <v>690</v>
      </c>
      <c r="PDS116" s="637" t="s">
        <v>690</v>
      </c>
      <c r="PDT116" s="637" t="s">
        <v>690</v>
      </c>
      <c r="PDU116" s="637" t="s">
        <v>690</v>
      </c>
      <c r="PDV116" s="637" t="s">
        <v>690</v>
      </c>
      <c r="PDW116" s="637" t="s">
        <v>690</v>
      </c>
      <c r="PDX116" s="637" t="s">
        <v>690</v>
      </c>
      <c r="PDY116" s="637" t="s">
        <v>690</v>
      </c>
      <c r="PDZ116" s="637" t="s">
        <v>690</v>
      </c>
      <c r="PEA116" s="637" t="s">
        <v>690</v>
      </c>
      <c r="PEB116" s="637" t="s">
        <v>690</v>
      </c>
      <c r="PEC116" s="637" t="s">
        <v>690</v>
      </c>
      <c r="PED116" s="637" t="s">
        <v>690</v>
      </c>
      <c r="PEE116" s="637" t="s">
        <v>690</v>
      </c>
      <c r="PEF116" s="637" t="s">
        <v>690</v>
      </c>
      <c r="PEG116" s="637" t="s">
        <v>690</v>
      </c>
      <c r="PEH116" s="637" t="s">
        <v>690</v>
      </c>
      <c r="PEI116" s="637" t="s">
        <v>690</v>
      </c>
      <c r="PEJ116" s="637" t="s">
        <v>690</v>
      </c>
      <c r="PEK116" s="637" t="s">
        <v>690</v>
      </c>
      <c r="PEL116" s="637" t="s">
        <v>690</v>
      </c>
      <c r="PEM116" s="637" t="s">
        <v>690</v>
      </c>
      <c r="PEN116" s="637" t="s">
        <v>690</v>
      </c>
      <c r="PEO116" s="637" t="s">
        <v>690</v>
      </c>
      <c r="PEP116" s="637" t="s">
        <v>690</v>
      </c>
      <c r="PEQ116" s="637" t="s">
        <v>690</v>
      </c>
      <c r="PER116" s="637" t="s">
        <v>690</v>
      </c>
      <c r="PES116" s="637" t="s">
        <v>690</v>
      </c>
      <c r="PET116" s="637" t="s">
        <v>690</v>
      </c>
      <c r="PEU116" s="637" t="s">
        <v>690</v>
      </c>
      <c r="PEV116" s="637" t="s">
        <v>690</v>
      </c>
      <c r="PEW116" s="637" t="s">
        <v>690</v>
      </c>
      <c r="PEX116" s="637" t="s">
        <v>690</v>
      </c>
      <c r="PEY116" s="637" t="s">
        <v>690</v>
      </c>
      <c r="PEZ116" s="637" t="s">
        <v>690</v>
      </c>
      <c r="PFA116" s="637" t="s">
        <v>690</v>
      </c>
      <c r="PFB116" s="637" t="s">
        <v>690</v>
      </c>
      <c r="PFC116" s="637" t="s">
        <v>690</v>
      </c>
      <c r="PFD116" s="637" t="s">
        <v>690</v>
      </c>
      <c r="PFE116" s="637" t="s">
        <v>690</v>
      </c>
      <c r="PFF116" s="637" t="s">
        <v>690</v>
      </c>
      <c r="PFG116" s="637" t="s">
        <v>690</v>
      </c>
      <c r="PFH116" s="637" t="s">
        <v>690</v>
      </c>
      <c r="PFI116" s="637" t="s">
        <v>690</v>
      </c>
      <c r="PFJ116" s="637" t="s">
        <v>690</v>
      </c>
      <c r="PFK116" s="637" t="s">
        <v>690</v>
      </c>
      <c r="PFL116" s="637" t="s">
        <v>690</v>
      </c>
      <c r="PFM116" s="637" t="s">
        <v>690</v>
      </c>
      <c r="PFN116" s="637" t="s">
        <v>690</v>
      </c>
      <c r="PFO116" s="637" t="s">
        <v>690</v>
      </c>
      <c r="PFP116" s="637" t="s">
        <v>690</v>
      </c>
      <c r="PFQ116" s="637" t="s">
        <v>690</v>
      </c>
      <c r="PFR116" s="637" t="s">
        <v>690</v>
      </c>
      <c r="PFS116" s="637" t="s">
        <v>690</v>
      </c>
      <c r="PFT116" s="637" t="s">
        <v>690</v>
      </c>
      <c r="PFU116" s="637" t="s">
        <v>690</v>
      </c>
      <c r="PFV116" s="637" t="s">
        <v>690</v>
      </c>
      <c r="PFW116" s="637" t="s">
        <v>690</v>
      </c>
      <c r="PFX116" s="637" t="s">
        <v>690</v>
      </c>
      <c r="PFY116" s="637" t="s">
        <v>690</v>
      </c>
      <c r="PFZ116" s="637" t="s">
        <v>690</v>
      </c>
      <c r="PGA116" s="637" t="s">
        <v>690</v>
      </c>
      <c r="PGB116" s="637" t="s">
        <v>690</v>
      </c>
      <c r="PGC116" s="637" t="s">
        <v>690</v>
      </c>
      <c r="PGD116" s="637" t="s">
        <v>690</v>
      </c>
      <c r="PGE116" s="637" t="s">
        <v>690</v>
      </c>
      <c r="PGF116" s="637" t="s">
        <v>690</v>
      </c>
      <c r="PGG116" s="637" t="s">
        <v>690</v>
      </c>
      <c r="PGH116" s="637" t="s">
        <v>690</v>
      </c>
      <c r="PGI116" s="637" t="s">
        <v>690</v>
      </c>
      <c r="PGJ116" s="637" t="s">
        <v>690</v>
      </c>
      <c r="PGK116" s="637" t="s">
        <v>690</v>
      </c>
      <c r="PGL116" s="637" t="s">
        <v>690</v>
      </c>
      <c r="PGM116" s="637" t="s">
        <v>690</v>
      </c>
      <c r="PGN116" s="637" t="s">
        <v>690</v>
      </c>
      <c r="PGO116" s="637" t="s">
        <v>690</v>
      </c>
      <c r="PGP116" s="637" t="s">
        <v>690</v>
      </c>
      <c r="PGQ116" s="637" t="s">
        <v>690</v>
      </c>
      <c r="PGR116" s="637" t="s">
        <v>690</v>
      </c>
      <c r="PGS116" s="637" t="s">
        <v>690</v>
      </c>
      <c r="PGT116" s="637" t="s">
        <v>690</v>
      </c>
      <c r="PGU116" s="637" t="s">
        <v>690</v>
      </c>
      <c r="PGV116" s="637" t="s">
        <v>690</v>
      </c>
      <c r="PGW116" s="637" t="s">
        <v>690</v>
      </c>
      <c r="PGX116" s="637" t="s">
        <v>690</v>
      </c>
      <c r="PGY116" s="637" t="s">
        <v>690</v>
      </c>
      <c r="PGZ116" s="637" t="s">
        <v>690</v>
      </c>
      <c r="PHA116" s="637" t="s">
        <v>690</v>
      </c>
      <c r="PHB116" s="637" t="s">
        <v>690</v>
      </c>
      <c r="PHC116" s="637" t="s">
        <v>690</v>
      </c>
      <c r="PHD116" s="637" t="s">
        <v>690</v>
      </c>
      <c r="PHE116" s="637" t="s">
        <v>690</v>
      </c>
      <c r="PHF116" s="637" t="s">
        <v>690</v>
      </c>
      <c r="PHG116" s="637" t="s">
        <v>690</v>
      </c>
      <c r="PHH116" s="637" t="s">
        <v>690</v>
      </c>
      <c r="PHI116" s="637" t="s">
        <v>690</v>
      </c>
      <c r="PHJ116" s="637" t="s">
        <v>690</v>
      </c>
      <c r="PHK116" s="637" t="s">
        <v>690</v>
      </c>
      <c r="PHL116" s="637" t="s">
        <v>690</v>
      </c>
      <c r="PHM116" s="637" t="s">
        <v>690</v>
      </c>
      <c r="PHN116" s="637" t="s">
        <v>690</v>
      </c>
      <c r="PHO116" s="637" t="s">
        <v>690</v>
      </c>
      <c r="PHP116" s="637" t="s">
        <v>690</v>
      </c>
      <c r="PHQ116" s="637" t="s">
        <v>690</v>
      </c>
      <c r="PHR116" s="637" t="s">
        <v>690</v>
      </c>
      <c r="PHS116" s="637" t="s">
        <v>690</v>
      </c>
      <c r="PHT116" s="637" t="s">
        <v>690</v>
      </c>
      <c r="PHU116" s="637" t="s">
        <v>690</v>
      </c>
      <c r="PHV116" s="637" t="s">
        <v>690</v>
      </c>
      <c r="PHW116" s="637" t="s">
        <v>690</v>
      </c>
      <c r="PHX116" s="637" t="s">
        <v>690</v>
      </c>
      <c r="PHY116" s="637" t="s">
        <v>690</v>
      </c>
      <c r="PHZ116" s="637" t="s">
        <v>690</v>
      </c>
      <c r="PIA116" s="637" t="s">
        <v>690</v>
      </c>
      <c r="PIB116" s="637" t="s">
        <v>690</v>
      </c>
      <c r="PIC116" s="637" t="s">
        <v>690</v>
      </c>
      <c r="PID116" s="637" t="s">
        <v>690</v>
      </c>
      <c r="PIE116" s="637" t="s">
        <v>690</v>
      </c>
      <c r="PIF116" s="637" t="s">
        <v>690</v>
      </c>
      <c r="PIG116" s="637" t="s">
        <v>690</v>
      </c>
      <c r="PIH116" s="637" t="s">
        <v>690</v>
      </c>
      <c r="PII116" s="637" t="s">
        <v>690</v>
      </c>
      <c r="PIJ116" s="637" t="s">
        <v>690</v>
      </c>
      <c r="PIK116" s="637" t="s">
        <v>690</v>
      </c>
      <c r="PIL116" s="637" t="s">
        <v>690</v>
      </c>
      <c r="PIM116" s="637" t="s">
        <v>690</v>
      </c>
      <c r="PIN116" s="637" t="s">
        <v>690</v>
      </c>
      <c r="PIO116" s="637" t="s">
        <v>690</v>
      </c>
      <c r="PIP116" s="637" t="s">
        <v>690</v>
      </c>
      <c r="PIQ116" s="637" t="s">
        <v>690</v>
      </c>
      <c r="PIR116" s="637" t="s">
        <v>690</v>
      </c>
      <c r="PIS116" s="637" t="s">
        <v>690</v>
      </c>
      <c r="PIT116" s="637" t="s">
        <v>690</v>
      </c>
      <c r="PIU116" s="637" t="s">
        <v>690</v>
      </c>
      <c r="PIV116" s="637" t="s">
        <v>690</v>
      </c>
      <c r="PIW116" s="637" t="s">
        <v>690</v>
      </c>
      <c r="PIX116" s="637" t="s">
        <v>690</v>
      </c>
      <c r="PIY116" s="637" t="s">
        <v>690</v>
      </c>
      <c r="PIZ116" s="637" t="s">
        <v>690</v>
      </c>
      <c r="PJA116" s="637" t="s">
        <v>690</v>
      </c>
      <c r="PJB116" s="637" t="s">
        <v>690</v>
      </c>
      <c r="PJC116" s="637" t="s">
        <v>690</v>
      </c>
      <c r="PJD116" s="637" t="s">
        <v>690</v>
      </c>
      <c r="PJE116" s="637" t="s">
        <v>690</v>
      </c>
      <c r="PJF116" s="637" t="s">
        <v>690</v>
      </c>
      <c r="PJG116" s="637" t="s">
        <v>690</v>
      </c>
      <c r="PJH116" s="637" t="s">
        <v>690</v>
      </c>
      <c r="PJI116" s="637" t="s">
        <v>690</v>
      </c>
      <c r="PJJ116" s="637" t="s">
        <v>690</v>
      </c>
      <c r="PJK116" s="637" t="s">
        <v>690</v>
      </c>
      <c r="PJL116" s="637" t="s">
        <v>690</v>
      </c>
      <c r="PJM116" s="637" t="s">
        <v>690</v>
      </c>
      <c r="PJN116" s="637" t="s">
        <v>690</v>
      </c>
      <c r="PJO116" s="637" t="s">
        <v>690</v>
      </c>
      <c r="PJP116" s="637" t="s">
        <v>690</v>
      </c>
      <c r="PJQ116" s="637" t="s">
        <v>690</v>
      </c>
      <c r="PJR116" s="637" t="s">
        <v>690</v>
      </c>
      <c r="PJS116" s="637" t="s">
        <v>690</v>
      </c>
      <c r="PJT116" s="637" t="s">
        <v>690</v>
      </c>
      <c r="PJU116" s="637" t="s">
        <v>690</v>
      </c>
      <c r="PJV116" s="637" t="s">
        <v>690</v>
      </c>
      <c r="PJW116" s="637" t="s">
        <v>690</v>
      </c>
      <c r="PJX116" s="637" t="s">
        <v>690</v>
      </c>
      <c r="PJY116" s="637" t="s">
        <v>690</v>
      </c>
      <c r="PJZ116" s="637" t="s">
        <v>690</v>
      </c>
      <c r="PKA116" s="637" t="s">
        <v>690</v>
      </c>
      <c r="PKB116" s="637" t="s">
        <v>690</v>
      </c>
      <c r="PKC116" s="637" t="s">
        <v>690</v>
      </c>
      <c r="PKD116" s="637" t="s">
        <v>690</v>
      </c>
      <c r="PKE116" s="637" t="s">
        <v>690</v>
      </c>
      <c r="PKF116" s="637" t="s">
        <v>690</v>
      </c>
      <c r="PKG116" s="637" t="s">
        <v>690</v>
      </c>
      <c r="PKH116" s="637" t="s">
        <v>690</v>
      </c>
      <c r="PKI116" s="637" t="s">
        <v>690</v>
      </c>
      <c r="PKJ116" s="637" t="s">
        <v>690</v>
      </c>
      <c r="PKK116" s="637" t="s">
        <v>690</v>
      </c>
      <c r="PKL116" s="637" t="s">
        <v>690</v>
      </c>
      <c r="PKM116" s="637" t="s">
        <v>690</v>
      </c>
      <c r="PKN116" s="637" t="s">
        <v>690</v>
      </c>
      <c r="PKO116" s="637" t="s">
        <v>690</v>
      </c>
      <c r="PKP116" s="637" t="s">
        <v>690</v>
      </c>
      <c r="PKQ116" s="637" t="s">
        <v>690</v>
      </c>
      <c r="PKR116" s="637" t="s">
        <v>690</v>
      </c>
      <c r="PKS116" s="637" t="s">
        <v>690</v>
      </c>
      <c r="PKT116" s="637" t="s">
        <v>690</v>
      </c>
      <c r="PKU116" s="637" t="s">
        <v>690</v>
      </c>
      <c r="PKV116" s="637" t="s">
        <v>690</v>
      </c>
      <c r="PKW116" s="637" t="s">
        <v>690</v>
      </c>
      <c r="PKX116" s="637" t="s">
        <v>690</v>
      </c>
      <c r="PKY116" s="637" t="s">
        <v>690</v>
      </c>
      <c r="PKZ116" s="637" t="s">
        <v>690</v>
      </c>
      <c r="PLA116" s="637" t="s">
        <v>690</v>
      </c>
      <c r="PLB116" s="637" t="s">
        <v>690</v>
      </c>
      <c r="PLC116" s="637" t="s">
        <v>690</v>
      </c>
      <c r="PLD116" s="637" t="s">
        <v>690</v>
      </c>
      <c r="PLE116" s="637" t="s">
        <v>690</v>
      </c>
      <c r="PLF116" s="637" t="s">
        <v>690</v>
      </c>
      <c r="PLG116" s="637" t="s">
        <v>690</v>
      </c>
      <c r="PLH116" s="637" t="s">
        <v>690</v>
      </c>
      <c r="PLI116" s="637" t="s">
        <v>690</v>
      </c>
      <c r="PLJ116" s="637" t="s">
        <v>690</v>
      </c>
      <c r="PLK116" s="637" t="s">
        <v>690</v>
      </c>
      <c r="PLL116" s="637" t="s">
        <v>690</v>
      </c>
      <c r="PLM116" s="637" t="s">
        <v>690</v>
      </c>
      <c r="PLN116" s="637" t="s">
        <v>690</v>
      </c>
      <c r="PLO116" s="637" t="s">
        <v>690</v>
      </c>
      <c r="PLP116" s="637" t="s">
        <v>690</v>
      </c>
      <c r="PLQ116" s="637" t="s">
        <v>690</v>
      </c>
      <c r="PLR116" s="637" t="s">
        <v>690</v>
      </c>
      <c r="PLS116" s="637" t="s">
        <v>690</v>
      </c>
      <c r="PLT116" s="637" t="s">
        <v>690</v>
      </c>
      <c r="PLU116" s="637" t="s">
        <v>690</v>
      </c>
      <c r="PLV116" s="637" t="s">
        <v>690</v>
      </c>
      <c r="PLW116" s="637" t="s">
        <v>690</v>
      </c>
      <c r="PLX116" s="637" t="s">
        <v>690</v>
      </c>
      <c r="PLY116" s="637" t="s">
        <v>690</v>
      </c>
      <c r="PLZ116" s="637" t="s">
        <v>690</v>
      </c>
      <c r="PMA116" s="637" t="s">
        <v>690</v>
      </c>
      <c r="PMB116" s="637" t="s">
        <v>690</v>
      </c>
      <c r="PMC116" s="637" t="s">
        <v>690</v>
      </c>
      <c r="PMD116" s="637" t="s">
        <v>690</v>
      </c>
      <c r="PME116" s="637" t="s">
        <v>690</v>
      </c>
      <c r="PMF116" s="637" t="s">
        <v>690</v>
      </c>
      <c r="PMG116" s="637" t="s">
        <v>690</v>
      </c>
      <c r="PMH116" s="637" t="s">
        <v>690</v>
      </c>
      <c r="PMI116" s="637" t="s">
        <v>690</v>
      </c>
      <c r="PMJ116" s="637" t="s">
        <v>690</v>
      </c>
      <c r="PMK116" s="637" t="s">
        <v>690</v>
      </c>
      <c r="PML116" s="637" t="s">
        <v>690</v>
      </c>
      <c r="PMM116" s="637" t="s">
        <v>690</v>
      </c>
      <c r="PMN116" s="637" t="s">
        <v>690</v>
      </c>
      <c r="PMO116" s="637" t="s">
        <v>690</v>
      </c>
      <c r="PMP116" s="637" t="s">
        <v>690</v>
      </c>
      <c r="PMQ116" s="637" t="s">
        <v>690</v>
      </c>
      <c r="PMR116" s="637" t="s">
        <v>690</v>
      </c>
      <c r="PMS116" s="637" t="s">
        <v>690</v>
      </c>
      <c r="PMT116" s="637" t="s">
        <v>690</v>
      </c>
      <c r="PMU116" s="637" t="s">
        <v>690</v>
      </c>
      <c r="PMV116" s="637" t="s">
        <v>690</v>
      </c>
      <c r="PMW116" s="637" t="s">
        <v>690</v>
      </c>
      <c r="PMX116" s="637" t="s">
        <v>690</v>
      </c>
      <c r="PMY116" s="637" t="s">
        <v>690</v>
      </c>
      <c r="PMZ116" s="637" t="s">
        <v>690</v>
      </c>
      <c r="PNA116" s="637" t="s">
        <v>690</v>
      </c>
      <c r="PNB116" s="637" t="s">
        <v>690</v>
      </c>
      <c r="PNC116" s="637" t="s">
        <v>690</v>
      </c>
      <c r="PND116" s="637" t="s">
        <v>690</v>
      </c>
      <c r="PNE116" s="637" t="s">
        <v>690</v>
      </c>
      <c r="PNF116" s="637" t="s">
        <v>690</v>
      </c>
      <c r="PNG116" s="637" t="s">
        <v>690</v>
      </c>
      <c r="PNH116" s="637" t="s">
        <v>690</v>
      </c>
      <c r="PNI116" s="637" t="s">
        <v>690</v>
      </c>
      <c r="PNJ116" s="637" t="s">
        <v>690</v>
      </c>
      <c r="PNK116" s="637" t="s">
        <v>690</v>
      </c>
      <c r="PNL116" s="637" t="s">
        <v>690</v>
      </c>
      <c r="PNM116" s="637" t="s">
        <v>690</v>
      </c>
      <c r="PNN116" s="637" t="s">
        <v>690</v>
      </c>
      <c r="PNO116" s="637" t="s">
        <v>690</v>
      </c>
      <c r="PNP116" s="637" t="s">
        <v>690</v>
      </c>
      <c r="PNQ116" s="637" t="s">
        <v>690</v>
      </c>
      <c r="PNR116" s="637" t="s">
        <v>690</v>
      </c>
      <c r="PNS116" s="637" t="s">
        <v>690</v>
      </c>
      <c r="PNT116" s="637" t="s">
        <v>690</v>
      </c>
      <c r="PNU116" s="637" t="s">
        <v>690</v>
      </c>
      <c r="PNV116" s="637" t="s">
        <v>690</v>
      </c>
      <c r="PNW116" s="637" t="s">
        <v>690</v>
      </c>
      <c r="PNX116" s="637" t="s">
        <v>690</v>
      </c>
      <c r="PNY116" s="637" t="s">
        <v>690</v>
      </c>
      <c r="PNZ116" s="637" t="s">
        <v>690</v>
      </c>
      <c r="POA116" s="637" t="s">
        <v>690</v>
      </c>
      <c r="POB116" s="637" t="s">
        <v>690</v>
      </c>
      <c r="POC116" s="637" t="s">
        <v>690</v>
      </c>
      <c r="POD116" s="637" t="s">
        <v>690</v>
      </c>
      <c r="POE116" s="637" t="s">
        <v>690</v>
      </c>
      <c r="POF116" s="637" t="s">
        <v>690</v>
      </c>
      <c r="POG116" s="637" t="s">
        <v>690</v>
      </c>
      <c r="POH116" s="637" t="s">
        <v>690</v>
      </c>
      <c r="POI116" s="637" t="s">
        <v>690</v>
      </c>
      <c r="POJ116" s="637" t="s">
        <v>690</v>
      </c>
      <c r="POK116" s="637" t="s">
        <v>690</v>
      </c>
      <c r="POL116" s="637" t="s">
        <v>690</v>
      </c>
      <c r="POM116" s="637" t="s">
        <v>690</v>
      </c>
      <c r="PON116" s="637" t="s">
        <v>690</v>
      </c>
      <c r="POO116" s="637" t="s">
        <v>690</v>
      </c>
      <c r="POP116" s="637" t="s">
        <v>690</v>
      </c>
      <c r="POQ116" s="637" t="s">
        <v>690</v>
      </c>
      <c r="POR116" s="637" t="s">
        <v>690</v>
      </c>
      <c r="POS116" s="637" t="s">
        <v>690</v>
      </c>
      <c r="POT116" s="637" t="s">
        <v>690</v>
      </c>
      <c r="POU116" s="637" t="s">
        <v>690</v>
      </c>
      <c r="POV116" s="637" t="s">
        <v>690</v>
      </c>
      <c r="POW116" s="637" t="s">
        <v>690</v>
      </c>
      <c r="POX116" s="637" t="s">
        <v>690</v>
      </c>
      <c r="POY116" s="637" t="s">
        <v>690</v>
      </c>
      <c r="POZ116" s="637" t="s">
        <v>690</v>
      </c>
      <c r="PPA116" s="637" t="s">
        <v>690</v>
      </c>
      <c r="PPB116" s="637" t="s">
        <v>690</v>
      </c>
      <c r="PPC116" s="637" t="s">
        <v>690</v>
      </c>
      <c r="PPD116" s="637" t="s">
        <v>690</v>
      </c>
      <c r="PPE116" s="637" t="s">
        <v>690</v>
      </c>
      <c r="PPF116" s="637" t="s">
        <v>690</v>
      </c>
      <c r="PPG116" s="637" t="s">
        <v>690</v>
      </c>
      <c r="PPH116" s="637" t="s">
        <v>690</v>
      </c>
      <c r="PPI116" s="637" t="s">
        <v>690</v>
      </c>
      <c r="PPJ116" s="637" t="s">
        <v>690</v>
      </c>
      <c r="PPK116" s="637" t="s">
        <v>690</v>
      </c>
      <c r="PPL116" s="637" t="s">
        <v>690</v>
      </c>
      <c r="PPM116" s="637" t="s">
        <v>690</v>
      </c>
      <c r="PPN116" s="637" t="s">
        <v>690</v>
      </c>
      <c r="PPO116" s="637" t="s">
        <v>690</v>
      </c>
      <c r="PPP116" s="637" t="s">
        <v>690</v>
      </c>
      <c r="PPQ116" s="637" t="s">
        <v>690</v>
      </c>
      <c r="PPR116" s="637" t="s">
        <v>690</v>
      </c>
      <c r="PPS116" s="637" t="s">
        <v>690</v>
      </c>
      <c r="PPT116" s="637" t="s">
        <v>690</v>
      </c>
      <c r="PPU116" s="637" t="s">
        <v>690</v>
      </c>
      <c r="PPV116" s="637" t="s">
        <v>690</v>
      </c>
      <c r="PPW116" s="637" t="s">
        <v>690</v>
      </c>
      <c r="PPX116" s="637" t="s">
        <v>690</v>
      </c>
      <c r="PPY116" s="637" t="s">
        <v>690</v>
      </c>
      <c r="PPZ116" s="637" t="s">
        <v>690</v>
      </c>
      <c r="PQA116" s="637" t="s">
        <v>690</v>
      </c>
      <c r="PQB116" s="637" t="s">
        <v>690</v>
      </c>
      <c r="PQC116" s="637" t="s">
        <v>690</v>
      </c>
      <c r="PQD116" s="637" t="s">
        <v>690</v>
      </c>
      <c r="PQE116" s="637" t="s">
        <v>690</v>
      </c>
      <c r="PQF116" s="637" t="s">
        <v>690</v>
      </c>
      <c r="PQG116" s="637" t="s">
        <v>690</v>
      </c>
      <c r="PQH116" s="637" t="s">
        <v>690</v>
      </c>
      <c r="PQI116" s="637" t="s">
        <v>690</v>
      </c>
      <c r="PQJ116" s="637" t="s">
        <v>690</v>
      </c>
      <c r="PQK116" s="637" t="s">
        <v>690</v>
      </c>
      <c r="PQL116" s="637" t="s">
        <v>690</v>
      </c>
      <c r="PQM116" s="637" t="s">
        <v>690</v>
      </c>
      <c r="PQN116" s="637" t="s">
        <v>690</v>
      </c>
      <c r="PQO116" s="637" t="s">
        <v>690</v>
      </c>
      <c r="PQP116" s="637" t="s">
        <v>690</v>
      </c>
      <c r="PQQ116" s="637" t="s">
        <v>690</v>
      </c>
      <c r="PQR116" s="637" t="s">
        <v>690</v>
      </c>
      <c r="PQS116" s="637" t="s">
        <v>690</v>
      </c>
      <c r="PQT116" s="637" t="s">
        <v>690</v>
      </c>
      <c r="PQU116" s="637" t="s">
        <v>690</v>
      </c>
      <c r="PQV116" s="637" t="s">
        <v>690</v>
      </c>
      <c r="PQW116" s="637" t="s">
        <v>690</v>
      </c>
      <c r="PQX116" s="637" t="s">
        <v>690</v>
      </c>
      <c r="PQY116" s="637" t="s">
        <v>690</v>
      </c>
      <c r="PQZ116" s="637" t="s">
        <v>690</v>
      </c>
      <c r="PRA116" s="637" t="s">
        <v>690</v>
      </c>
      <c r="PRB116" s="637" t="s">
        <v>690</v>
      </c>
      <c r="PRC116" s="637" t="s">
        <v>690</v>
      </c>
      <c r="PRD116" s="637" t="s">
        <v>690</v>
      </c>
      <c r="PRE116" s="637" t="s">
        <v>690</v>
      </c>
      <c r="PRF116" s="637" t="s">
        <v>690</v>
      </c>
      <c r="PRG116" s="637" t="s">
        <v>690</v>
      </c>
      <c r="PRH116" s="637" t="s">
        <v>690</v>
      </c>
      <c r="PRI116" s="637" t="s">
        <v>690</v>
      </c>
      <c r="PRJ116" s="637" t="s">
        <v>690</v>
      </c>
      <c r="PRK116" s="637" t="s">
        <v>690</v>
      </c>
      <c r="PRL116" s="637" t="s">
        <v>690</v>
      </c>
      <c r="PRM116" s="637" t="s">
        <v>690</v>
      </c>
      <c r="PRN116" s="637" t="s">
        <v>690</v>
      </c>
      <c r="PRO116" s="637" t="s">
        <v>690</v>
      </c>
      <c r="PRP116" s="637" t="s">
        <v>690</v>
      </c>
      <c r="PRQ116" s="637" t="s">
        <v>690</v>
      </c>
      <c r="PRR116" s="637" t="s">
        <v>690</v>
      </c>
      <c r="PRS116" s="637" t="s">
        <v>690</v>
      </c>
      <c r="PRT116" s="637" t="s">
        <v>690</v>
      </c>
      <c r="PRU116" s="637" t="s">
        <v>690</v>
      </c>
      <c r="PRV116" s="637" t="s">
        <v>690</v>
      </c>
      <c r="PRW116" s="637" t="s">
        <v>690</v>
      </c>
      <c r="PRX116" s="637" t="s">
        <v>690</v>
      </c>
      <c r="PRY116" s="637" t="s">
        <v>690</v>
      </c>
      <c r="PRZ116" s="637" t="s">
        <v>690</v>
      </c>
      <c r="PSA116" s="637" t="s">
        <v>690</v>
      </c>
      <c r="PSB116" s="637" t="s">
        <v>690</v>
      </c>
      <c r="PSC116" s="637" t="s">
        <v>690</v>
      </c>
      <c r="PSD116" s="637" t="s">
        <v>690</v>
      </c>
      <c r="PSE116" s="637" t="s">
        <v>690</v>
      </c>
      <c r="PSF116" s="637" t="s">
        <v>690</v>
      </c>
      <c r="PSG116" s="637" t="s">
        <v>690</v>
      </c>
      <c r="PSH116" s="637" t="s">
        <v>690</v>
      </c>
      <c r="PSI116" s="637" t="s">
        <v>690</v>
      </c>
      <c r="PSJ116" s="637" t="s">
        <v>690</v>
      </c>
      <c r="PSK116" s="637" t="s">
        <v>690</v>
      </c>
      <c r="PSL116" s="637" t="s">
        <v>690</v>
      </c>
      <c r="PSM116" s="637" t="s">
        <v>690</v>
      </c>
      <c r="PSN116" s="637" t="s">
        <v>690</v>
      </c>
      <c r="PSO116" s="637" t="s">
        <v>690</v>
      </c>
      <c r="PSP116" s="637" t="s">
        <v>690</v>
      </c>
      <c r="PSQ116" s="637" t="s">
        <v>690</v>
      </c>
      <c r="PSR116" s="637" t="s">
        <v>690</v>
      </c>
      <c r="PSS116" s="637" t="s">
        <v>690</v>
      </c>
      <c r="PST116" s="637" t="s">
        <v>690</v>
      </c>
      <c r="PSU116" s="637" t="s">
        <v>690</v>
      </c>
      <c r="PSV116" s="637" t="s">
        <v>690</v>
      </c>
      <c r="PSW116" s="637" t="s">
        <v>690</v>
      </c>
      <c r="PSX116" s="637" t="s">
        <v>690</v>
      </c>
      <c r="PSY116" s="637" t="s">
        <v>690</v>
      </c>
      <c r="PSZ116" s="637" t="s">
        <v>690</v>
      </c>
      <c r="PTA116" s="637" t="s">
        <v>690</v>
      </c>
      <c r="PTB116" s="637" t="s">
        <v>690</v>
      </c>
      <c r="PTC116" s="637" t="s">
        <v>690</v>
      </c>
      <c r="PTD116" s="637" t="s">
        <v>690</v>
      </c>
      <c r="PTE116" s="637" t="s">
        <v>690</v>
      </c>
      <c r="PTF116" s="637" t="s">
        <v>690</v>
      </c>
      <c r="PTG116" s="637" t="s">
        <v>690</v>
      </c>
      <c r="PTH116" s="637" t="s">
        <v>690</v>
      </c>
      <c r="PTI116" s="637" t="s">
        <v>690</v>
      </c>
      <c r="PTJ116" s="637" t="s">
        <v>690</v>
      </c>
      <c r="PTK116" s="637" t="s">
        <v>690</v>
      </c>
      <c r="PTL116" s="637" t="s">
        <v>690</v>
      </c>
      <c r="PTM116" s="637" t="s">
        <v>690</v>
      </c>
      <c r="PTN116" s="637" t="s">
        <v>690</v>
      </c>
      <c r="PTO116" s="637" t="s">
        <v>690</v>
      </c>
      <c r="PTP116" s="637" t="s">
        <v>690</v>
      </c>
      <c r="PTQ116" s="637" t="s">
        <v>690</v>
      </c>
      <c r="PTR116" s="637" t="s">
        <v>690</v>
      </c>
      <c r="PTS116" s="637" t="s">
        <v>690</v>
      </c>
      <c r="PTT116" s="637" t="s">
        <v>690</v>
      </c>
      <c r="PTU116" s="637" t="s">
        <v>690</v>
      </c>
      <c r="PTV116" s="637" t="s">
        <v>690</v>
      </c>
      <c r="PTW116" s="637" t="s">
        <v>690</v>
      </c>
      <c r="PTX116" s="637" t="s">
        <v>690</v>
      </c>
      <c r="PTY116" s="637" t="s">
        <v>690</v>
      </c>
      <c r="PTZ116" s="637" t="s">
        <v>690</v>
      </c>
      <c r="PUA116" s="637" t="s">
        <v>690</v>
      </c>
      <c r="PUB116" s="637" t="s">
        <v>690</v>
      </c>
      <c r="PUC116" s="637" t="s">
        <v>690</v>
      </c>
      <c r="PUD116" s="637" t="s">
        <v>690</v>
      </c>
      <c r="PUE116" s="637" t="s">
        <v>690</v>
      </c>
      <c r="PUF116" s="637" t="s">
        <v>690</v>
      </c>
      <c r="PUG116" s="637" t="s">
        <v>690</v>
      </c>
      <c r="PUH116" s="637" t="s">
        <v>690</v>
      </c>
      <c r="PUI116" s="637" t="s">
        <v>690</v>
      </c>
      <c r="PUJ116" s="637" t="s">
        <v>690</v>
      </c>
      <c r="PUK116" s="637" t="s">
        <v>690</v>
      </c>
      <c r="PUL116" s="637" t="s">
        <v>690</v>
      </c>
      <c r="PUM116" s="637" t="s">
        <v>690</v>
      </c>
      <c r="PUN116" s="637" t="s">
        <v>690</v>
      </c>
      <c r="PUO116" s="637" t="s">
        <v>690</v>
      </c>
      <c r="PUP116" s="637" t="s">
        <v>690</v>
      </c>
      <c r="PUQ116" s="637" t="s">
        <v>690</v>
      </c>
      <c r="PUR116" s="637" t="s">
        <v>690</v>
      </c>
      <c r="PUS116" s="637" t="s">
        <v>690</v>
      </c>
      <c r="PUT116" s="637" t="s">
        <v>690</v>
      </c>
      <c r="PUU116" s="637" t="s">
        <v>690</v>
      </c>
      <c r="PUV116" s="637" t="s">
        <v>690</v>
      </c>
      <c r="PUW116" s="637" t="s">
        <v>690</v>
      </c>
      <c r="PUX116" s="637" t="s">
        <v>690</v>
      </c>
      <c r="PUY116" s="637" t="s">
        <v>690</v>
      </c>
      <c r="PUZ116" s="637" t="s">
        <v>690</v>
      </c>
      <c r="PVA116" s="637" t="s">
        <v>690</v>
      </c>
      <c r="PVB116" s="637" t="s">
        <v>690</v>
      </c>
      <c r="PVC116" s="637" t="s">
        <v>690</v>
      </c>
      <c r="PVD116" s="637" t="s">
        <v>690</v>
      </c>
      <c r="PVE116" s="637" t="s">
        <v>690</v>
      </c>
      <c r="PVF116" s="637" t="s">
        <v>690</v>
      </c>
      <c r="PVG116" s="637" t="s">
        <v>690</v>
      </c>
      <c r="PVH116" s="637" t="s">
        <v>690</v>
      </c>
      <c r="PVI116" s="637" t="s">
        <v>690</v>
      </c>
      <c r="PVJ116" s="637" t="s">
        <v>690</v>
      </c>
      <c r="PVK116" s="637" t="s">
        <v>690</v>
      </c>
      <c r="PVL116" s="637" t="s">
        <v>690</v>
      </c>
      <c r="PVM116" s="637" t="s">
        <v>690</v>
      </c>
      <c r="PVN116" s="637" t="s">
        <v>690</v>
      </c>
      <c r="PVO116" s="637" t="s">
        <v>690</v>
      </c>
      <c r="PVP116" s="637" t="s">
        <v>690</v>
      </c>
      <c r="PVQ116" s="637" t="s">
        <v>690</v>
      </c>
      <c r="PVR116" s="637" t="s">
        <v>690</v>
      </c>
      <c r="PVS116" s="637" t="s">
        <v>690</v>
      </c>
      <c r="PVT116" s="637" t="s">
        <v>690</v>
      </c>
      <c r="PVU116" s="637" t="s">
        <v>690</v>
      </c>
      <c r="PVV116" s="637" t="s">
        <v>690</v>
      </c>
      <c r="PVW116" s="637" t="s">
        <v>690</v>
      </c>
      <c r="PVX116" s="637" t="s">
        <v>690</v>
      </c>
      <c r="PVY116" s="637" t="s">
        <v>690</v>
      </c>
      <c r="PVZ116" s="637" t="s">
        <v>690</v>
      </c>
      <c r="PWA116" s="637" t="s">
        <v>690</v>
      </c>
      <c r="PWB116" s="637" t="s">
        <v>690</v>
      </c>
      <c r="PWC116" s="637" t="s">
        <v>690</v>
      </c>
      <c r="PWD116" s="637" t="s">
        <v>690</v>
      </c>
      <c r="PWE116" s="637" t="s">
        <v>690</v>
      </c>
      <c r="PWF116" s="637" t="s">
        <v>690</v>
      </c>
      <c r="PWG116" s="637" t="s">
        <v>690</v>
      </c>
      <c r="PWH116" s="637" t="s">
        <v>690</v>
      </c>
      <c r="PWI116" s="637" t="s">
        <v>690</v>
      </c>
      <c r="PWJ116" s="637" t="s">
        <v>690</v>
      </c>
      <c r="PWK116" s="637" t="s">
        <v>690</v>
      </c>
      <c r="PWL116" s="637" t="s">
        <v>690</v>
      </c>
      <c r="PWM116" s="637" t="s">
        <v>690</v>
      </c>
      <c r="PWN116" s="637" t="s">
        <v>690</v>
      </c>
      <c r="PWO116" s="637" t="s">
        <v>690</v>
      </c>
      <c r="PWP116" s="637" t="s">
        <v>690</v>
      </c>
      <c r="PWQ116" s="637" t="s">
        <v>690</v>
      </c>
      <c r="PWR116" s="637" t="s">
        <v>690</v>
      </c>
      <c r="PWS116" s="637" t="s">
        <v>690</v>
      </c>
      <c r="PWT116" s="637" t="s">
        <v>690</v>
      </c>
      <c r="PWU116" s="637" t="s">
        <v>690</v>
      </c>
      <c r="PWV116" s="637" t="s">
        <v>690</v>
      </c>
      <c r="PWW116" s="637" t="s">
        <v>690</v>
      </c>
      <c r="PWX116" s="637" t="s">
        <v>690</v>
      </c>
      <c r="PWY116" s="637" t="s">
        <v>690</v>
      </c>
      <c r="PWZ116" s="637" t="s">
        <v>690</v>
      </c>
      <c r="PXA116" s="637" t="s">
        <v>690</v>
      </c>
      <c r="PXB116" s="637" t="s">
        <v>690</v>
      </c>
      <c r="PXC116" s="637" t="s">
        <v>690</v>
      </c>
      <c r="PXD116" s="637" t="s">
        <v>690</v>
      </c>
      <c r="PXE116" s="637" t="s">
        <v>690</v>
      </c>
      <c r="PXF116" s="637" t="s">
        <v>690</v>
      </c>
      <c r="PXG116" s="637" t="s">
        <v>690</v>
      </c>
      <c r="PXH116" s="637" t="s">
        <v>690</v>
      </c>
      <c r="PXI116" s="637" t="s">
        <v>690</v>
      </c>
      <c r="PXJ116" s="637" t="s">
        <v>690</v>
      </c>
      <c r="PXK116" s="637" t="s">
        <v>690</v>
      </c>
      <c r="PXL116" s="637" t="s">
        <v>690</v>
      </c>
      <c r="PXM116" s="637" t="s">
        <v>690</v>
      </c>
      <c r="PXN116" s="637" t="s">
        <v>690</v>
      </c>
      <c r="PXO116" s="637" t="s">
        <v>690</v>
      </c>
      <c r="PXP116" s="637" t="s">
        <v>690</v>
      </c>
      <c r="PXQ116" s="637" t="s">
        <v>690</v>
      </c>
      <c r="PXR116" s="637" t="s">
        <v>690</v>
      </c>
      <c r="PXS116" s="637" t="s">
        <v>690</v>
      </c>
      <c r="PXT116" s="637" t="s">
        <v>690</v>
      </c>
      <c r="PXU116" s="637" t="s">
        <v>690</v>
      </c>
      <c r="PXV116" s="637" t="s">
        <v>690</v>
      </c>
      <c r="PXW116" s="637" t="s">
        <v>690</v>
      </c>
      <c r="PXX116" s="637" t="s">
        <v>690</v>
      </c>
      <c r="PXY116" s="637" t="s">
        <v>690</v>
      </c>
      <c r="PXZ116" s="637" t="s">
        <v>690</v>
      </c>
      <c r="PYA116" s="637" t="s">
        <v>690</v>
      </c>
      <c r="PYB116" s="637" t="s">
        <v>690</v>
      </c>
      <c r="PYC116" s="637" t="s">
        <v>690</v>
      </c>
      <c r="PYD116" s="637" t="s">
        <v>690</v>
      </c>
      <c r="PYE116" s="637" t="s">
        <v>690</v>
      </c>
      <c r="PYF116" s="637" t="s">
        <v>690</v>
      </c>
      <c r="PYG116" s="637" t="s">
        <v>690</v>
      </c>
      <c r="PYH116" s="637" t="s">
        <v>690</v>
      </c>
      <c r="PYI116" s="637" t="s">
        <v>690</v>
      </c>
      <c r="PYJ116" s="637" t="s">
        <v>690</v>
      </c>
      <c r="PYK116" s="637" t="s">
        <v>690</v>
      </c>
      <c r="PYL116" s="637" t="s">
        <v>690</v>
      </c>
      <c r="PYM116" s="637" t="s">
        <v>690</v>
      </c>
      <c r="PYN116" s="637" t="s">
        <v>690</v>
      </c>
      <c r="PYO116" s="637" t="s">
        <v>690</v>
      </c>
      <c r="PYP116" s="637" t="s">
        <v>690</v>
      </c>
      <c r="PYQ116" s="637" t="s">
        <v>690</v>
      </c>
      <c r="PYR116" s="637" t="s">
        <v>690</v>
      </c>
      <c r="PYS116" s="637" t="s">
        <v>690</v>
      </c>
      <c r="PYT116" s="637" t="s">
        <v>690</v>
      </c>
      <c r="PYU116" s="637" t="s">
        <v>690</v>
      </c>
      <c r="PYV116" s="637" t="s">
        <v>690</v>
      </c>
      <c r="PYW116" s="637" t="s">
        <v>690</v>
      </c>
      <c r="PYX116" s="637" t="s">
        <v>690</v>
      </c>
      <c r="PYY116" s="637" t="s">
        <v>690</v>
      </c>
      <c r="PYZ116" s="637" t="s">
        <v>690</v>
      </c>
      <c r="PZA116" s="637" t="s">
        <v>690</v>
      </c>
      <c r="PZB116" s="637" t="s">
        <v>690</v>
      </c>
      <c r="PZC116" s="637" t="s">
        <v>690</v>
      </c>
      <c r="PZD116" s="637" t="s">
        <v>690</v>
      </c>
      <c r="PZE116" s="637" t="s">
        <v>690</v>
      </c>
      <c r="PZF116" s="637" t="s">
        <v>690</v>
      </c>
      <c r="PZG116" s="637" t="s">
        <v>690</v>
      </c>
      <c r="PZH116" s="637" t="s">
        <v>690</v>
      </c>
      <c r="PZI116" s="637" t="s">
        <v>690</v>
      </c>
      <c r="PZJ116" s="637" t="s">
        <v>690</v>
      </c>
      <c r="PZK116" s="637" t="s">
        <v>690</v>
      </c>
      <c r="PZL116" s="637" t="s">
        <v>690</v>
      </c>
      <c r="PZM116" s="637" t="s">
        <v>690</v>
      </c>
      <c r="PZN116" s="637" t="s">
        <v>690</v>
      </c>
      <c r="PZO116" s="637" t="s">
        <v>690</v>
      </c>
      <c r="PZP116" s="637" t="s">
        <v>690</v>
      </c>
      <c r="PZQ116" s="637" t="s">
        <v>690</v>
      </c>
      <c r="PZR116" s="637" t="s">
        <v>690</v>
      </c>
      <c r="PZS116" s="637" t="s">
        <v>690</v>
      </c>
      <c r="PZT116" s="637" t="s">
        <v>690</v>
      </c>
      <c r="PZU116" s="637" t="s">
        <v>690</v>
      </c>
      <c r="PZV116" s="637" t="s">
        <v>690</v>
      </c>
      <c r="PZW116" s="637" t="s">
        <v>690</v>
      </c>
      <c r="PZX116" s="637" t="s">
        <v>690</v>
      </c>
      <c r="PZY116" s="637" t="s">
        <v>690</v>
      </c>
      <c r="PZZ116" s="637" t="s">
        <v>690</v>
      </c>
      <c r="QAA116" s="637" t="s">
        <v>690</v>
      </c>
      <c r="QAB116" s="637" t="s">
        <v>690</v>
      </c>
      <c r="QAC116" s="637" t="s">
        <v>690</v>
      </c>
      <c r="QAD116" s="637" t="s">
        <v>690</v>
      </c>
      <c r="QAE116" s="637" t="s">
        <v>690</v>
      </c>
      <c r="QAF116" s="637" t="s">
        <v>690</v>
      </c>
      <c r="QAG116" s="637" t="s">
        <v>690</v>
      </c>
      <c r="QAH116" s="637" t="s">
        <v>690</v>
      </c>
      <c r="QAI116" s="637" t="s">
        <v>690</v>
      </c>
      <c r="QAJ116" s="637" t="s">
        <v>690</v>
      </c>
      <c r="QAK116" s="637" t="s">
        <v>690</v>
      </c>
      <c r="QAL116" s="637" t="s">
        <v>690</v>
      </c>
      <c r="QAM116" s="637" t="s">
        <v>690</v>
      </c>
      <c r="QAN116" s="637" t="s">
        <v>690</v>
      </c>
      <c r="QAO116" s="637" t="s">
        <v>690</v>
      </c>
      <c r="QAP116" s="637" t="s">
        <v>690</v>
      </c>
      <c r="QAQ116" s="637" t="s">
        <v>690</v>
      </c>
      <c r="QAR116" s="637" t="s">
        <v>690</v>
      </c>
      <c r="QAS116" s="637" t="s">
        <v>690</v>
      </c>
      <c r="QAT116" s="637" t="s">
        <v>690</v>
      </c>
      <c r="QAU116" s="637" t="s">
        <v>690</v>
      </c>
      <c r="QAV116" s="637" t="s">
        <v>690</v>
      </c>
      <c r="QAW116" s="637" t="s">
        <v>690</v>
      </c>
      <c r="QAX116" s="637" t="s">
        <v>690</v>
      </c>
      <c r="QAY116" s="637" t="s">
        <v>690</v>
      </c>
      <c r="QAZ116" s="637" t="s">
        <v>690</v>
      </c>
      <c r="QBA116" s="637" t="s">
        <v>690</v>
      </c>
      <c r="QBB116" s="637" t="s">
        <v>690</v>
      </c>
      <c r="QBC116" s="637" t="s">
        <v>690</v>
      </c>
      <c r="QBD116" s="637" t="s">
        <v>690</v>
      </c>
      <c r="QBE116" s="637" t="s">
        <v>690</v>
      </c>
      <c r="QBF116" s="637" t="s">
        <v>690</v>
      </c>
      <c r="QBG116" s="637" t="s">
        <v>690</v>
      </c>
      <c r="QBH116" s="637" t="s">
        <v>690</v>
      </c>
      <c r="QBI116" s="637" t="s">
        <v>690</v>
      </c>
      <c r="QBJ116" s="637" t="s">
        <v>690</v>
      </c>
      <c r="QBK116" s="637" t="s">
        <v>690</v>
      </c>
      <c r="QBL116" s="637" t="s">
        <v>690</v>
      </c>
      <c r="QBM116" s="637" t="s">
        <v>690</v>
      </c>
      <c r="QBN116" s="637" t="s">
        <v>690</v>
      </c>
      <c r="QBO116" s="637" t="s">
        <v>690</v>
      </c>
      <c r="QBP116" s="637" t="s">
        <v>690</v>
      </c>
      <c r="QBQ116" s="637" t="s">
        <v>690</v>
      </c>
      <c r="QBR116" s="637" t="s">
        <v>690</v>
      </c>
      <c r="QBS116" s="637" t="s">
        <v>690</v>
      </c>
      <c r="QBT116" s="637" t="s">
        <v>690</v>
      </c>
      <c r="QBU116" s="637" t="s">
        <v>690</v>
      </c>
      <c r="QBV116" s="637" t="s">
        <v>690</v>
      </c>
      <c r="QBW116" s="637" t="s">
        <v>690</v>
      </c>
      <c r="QBX116" s="637" t="s">
        <v>690</v>
      </c>
      <c r="QBY116" s="637" t="s">
        <v>690</v>
      </c>
      <c r="QBZ116" s="637" t="s">
        <v>690</v>
      </c>
      <c r="QCA116" s="637" t="s">
        <v>690</v>
      </c>
      <c r="QCB116" s="637" t="s">
        <v>690</v>
      </c>
      <c r="QCC116" s="637" t="s">
        <v>690</v>
      </c>
      <c r="QCD116" s="637" t="s">
        <v>690</v>
      </c>
      <c r="QCE116" s="637" t="s">
        <v>690</v>
      </c>
      <c r="QCF116" s="637" t="s">
        <v>690</v>
      </c>
      <c r="QCG116" s="637" t="s">
        <v>690</v>
      </c>
      <c r="QCH116" s="637" t="s">
        <v>690</v>
      </c>
      <c r="QCI116" s="637" t="s">
        <v>690</v>
      </c>
      <c r="QCJ116" s="637" t="s">
        <v>690</v>
      </c>
      <c r="QCK116" s="637" t="s">
        <v>690</v>
      </c>
      <c r="QCL116" s="637" t="s">
        <v>690</v>
      </c>
      <c r="QCM116" s="637" t="s">
        <v>690</v>
      </c>
      <c r="QCN116" s="637" t="s">
        <v>690</v>
      </c>
      <c r="QCO116" s="637" t="s">
        <v>690</v>
      </c>
      <c r="QCP116" s="637" t="s">
        <v>690</v>
      </c>
      <c r="QCQ116" s="637" t="s">
        <v>690</v>
      </c>
      <c r="QCR116" s="637" t="s">
        <v>690</v>
      </c>
      <c r="QCS116" s="637" t="s">
        <v>690</v>
      </c>
      <c r="QCT116" s="637" t="s">
        <v>690</v>
      </c>
      <c r="QCU116" s="637" t="s">
        <v>690</v>
      </c>
      <c r="QCV116" s="637" t="s">
        <v>690</v>
      </c>
      <c r="QCW116" s="637" t="s">
        <v>690</v>
      </c>
      <c r="QCX116" s="637" t="s">
        <v>690</v>
      </c>
      <c r="QCY116" s="637" t="s">
        <v>690</v>
      </c>
      <c r="QCZ116" s="637" t="s">
        <v>690</v>
      </c>
      <c r="QDA116" s="637" t="s">
        <v>690</v>
      </c>
      <c r="QDB116" s="637" t="s">
        <v>690</v>
      </c>
      <c r="QDC116" s="637" t="s">
        <v>690</v>
      </c>
      <c r="QDD116" s="637" t="s">
        <v>690</v>
      </c>
      <c r="QDE116" s="637" t="s">
        <v>690</v>
      </c>
      <c r="QDF116" s="637" t="s">
        <v>690</v>
      </c>
      <c r="QDG116" s="637" t="s">
        <v>690</v>
      </c>
      <c r="QDH116" s="637" t="s">
        <v>690</v>
      </c>
      <c r="QDI116" s="637" t="s">
        <v>690</v>
      </c>
      <c r="QDJ116" s="637" t="s">
        <v>690</v>
      </c>
      <c r="QDK116" s="637" t="s">
        <v>690</v>
      </c>
      <c r="QDL116" s="637" t="s">
        <v>690</v>
      </c>
      <c r="QDM116" s="637" t="s">
        <v>690</v>
      </c>
      <c r="QDN116" s="637" t="s">
        <v>690</v>
      </c>
      <c r="QDO116" s="637" t="s">
        <v>690</v>
      </c>
      <c r="QDP116" s="637" t="s">
        <v>690</v>
      </c>
      <c r="QDQ116" s="637" t="s">
        <v>690</v>
      </c>
      <c r="QDR116" s="637" t="s">
        <v>690</v>
      </c>
      <c r="QDS116" s="637" t="s">
        <v>690</v>
      </c>
      <c r="QDT116" s="637" t="s">
        <v>690</v>
      </c>
      <c r="QDU116" s="637" t="s">
        <v>690</v>
      </c>
      <c r="QDV116" s="637" t="s">
        <v>690</v>
      </c>
      <c r="QDW116" s="637" t="s">
        <v>690</v>
      </c>
      <c r="QDX116" s="637" t="s">
        <v>690</v>
      </c>
      <c r="QDY116" s="637" t="s">
        <v>690</v>
      </c>
      <c r="QDZ116" s="637" t="s">
        <v>690</v>
      </c>
      <c r="QEA116" s="637" t="s">
        <v>690</v>
      </c>
      <c r="QEB116" s="637" t="s">
        <v>690</v>
      </c>
      <c r="QEC116" s="637" t="s">
        <v>690</v>
      </c>
      <c r="QED116" s="637" t="s">
        <v>690</v>
      </c>
      <c r="QEE116" s="637" t="s">
        <v>690</v>
      </c>
      <c r="QEF116" s="637" t="s">
        <v>690</v>
      </c>
      <c r="QEG116" s="637" t="s">
        <v>690</v>
      </c>
      <c r="QEH116" s="637" t="s">
        <v>690</v>
      </c>
      <c r="QEI116" s="637" t="s">
        <v>690</v>
      </c>
      <c r="QEJ116" s="637" t="s">
        <v>690</v>
      </c>
      <c r="QEK116" s="637" t="s">
        <v>690</v>
      </c>
      <c r="QEL116" s="637" t="s">
        <v>690</v>
      </c>
      <c r="QEM116" s="637" t="s">
        <v>690</v>
      </c>
      <c r="QEN116" s="637" t="s">
        <v>690</v>
      </c>
      <c r="QEO116" s="637" t="s">
        <v>690</v>
      </c>
      <c r="QEP116" s="637" t="s">
        <v>690</v>
      </c>
      <c r="QEQ116" s="637" t="s">
        <v>690</v>
      </c>
      <c r="QER116" s="637" t="s">
        <v>690</v>
      </c>
      <c r="QES116" s="637" t="s">
        <v>690</v>
      </c>
      <c r="QET116" s="637" t="s">
        <v>690</v>
      </c>
      <c r="QEU116" s="637" t="s">
        <v>690</v>
      </c>
      <c r="QEV116" s="637" t="s">
        <v>690</v>
      </c>
      <c r="QEW116" s="637" t="s">
        <v>690</v>
      </c>
      <c r="QEX116" s="637" t="s">
        <v>690</v>
      </c>
      <c r="QEY116" s="637" t="s">
        <v>690</v>
      </c>
      <c r="QEZ116" s="637" t="s">
        <v>690</v>
      </c>
      <c r="QFA116" s="637" t="s">
        <v>690</v>
      </c>
      <c r="QFB116" s="637" t="s">
        <v>690</v>
      </c>
      <c r="QFC116" s="637" t="s">
        <v>690</v>
      </c>
      <c r="QFD116" s="637" t="s">
        <v>690</v>
      </c>
      <c r="QFE116" s="637" t="s">
        <v>690</v>
      </c>
      <c r="QFF116" s="637" t="s">
        <v>690</v>
      </c>
      <c r="QFG116" s="637" t="s">
        <v>690</v>
      </c>
      <c r="QFH116" s="637" t="s">
        <v>690</v>
      </c>
      <c r="QFI116" s="637" t="s">
        <v>690</v>
      </c>
      <c r="QFJ116" s="637" t="s">
        <v>690</v>
      </c>
      <c r="QFK116" s="637" t="s">
        <v>690</v>
      </c>
      <c r="QFL116" s="637" t="s">
        <v>690</v>
      </c>
      <c r="QFM116" s="637" t="s">
        <v>690</v>
      </c>
      <c r="QFN116" s="637" t="s">
        <v>690</v>
      </c>
      <c r="QFO116" s="637" t="s">
        <v>690</v>
      </c>
      <c r="QFP116" s="637" t="s">
        <v>690</v>
      </c>
      <c r="QFQ116" s="637" t="s">
        <v>690</v>
      </c>
      <c r="QFR116" s="637" t="s">
        <v>690</v>
      </c>
      <c r="QFS116" s="637" t="s">
        <v>690</v>
      </c>
      <c r="QFT116" s="637" t="s">
        <v>690</v>
      </c>
      <c r="QFU116" s="637" t="s">
        <v>690</v>
      </c>
      <c r="QFV116" s="637" t="s">
        <v>690</v>
      </c>
      <c r="QFW116" s="637" t="s">
        <v>690</v>
      </c>
      <c r="QFX116" s="637" t="s">
        <v>690</v>
      </c>
      <c r="QFY116" s="637" t="s">
        <v>690</v>
      </c>
      <c r="QFZ116" s="637" t="s">
        <v>690</v>
      </c>
      <c r="QGA116" s="637" t="s">
        <v>690</v>
      </c>
      <c r="QGB116" s="637" t="s">
        <v>690</v>
      </c>
      <c r="QGC116" s="637" t="s">
        <v>690</v>
      </c>
      <c r="QGD116" s="637" t="s">
        <v>690</v>
      </c>
      <c r="QGE116" s="637" t="s">
        <v>690</v>
      </c>
      <c r="QGF116" s="637" t="s">
        <v>690</v>
      </c>
      <c r="QGG116" s="637" t="s">
        <v>690</v>
      </c>
      <c r="QGH116" s="637" t="s">
        <v>690</v>
      </c>
      <c r="QGI116" s="637" t="s">
        <v>690</v>
      </c>
      <c r="QGJ116" s="637" t="s">
        <v>690</v>
      </c>
      <c r="QGK116" s="637" t="s">
        <v>690</v>
      </c>
      <c r="QGL116" s="637" t="s">
        <v>690</v>
      </c>
      <c r="QGM116" s="637" t="s">
        <v>690</v>
      </c>
      <c r="QGN116" s="637" t="s">
        <v>690</v>
      </c>
      <c r="QGO116" s="637" t="s">
        <v>690</v>
      </c>
      <c r="QGP116" s="637" t="s">
        <v>690</v>
      </c>
      <c r="QGQ116" s="637" t="s">
        <v>690</v>
      </c>
      <c r="QGR116" s="637" t="s">
        <v>690</v>
      </c>
      <c r="QGS116" s="637" t="s">
        <v>690</v>
      </c>
      <c r="QGT116" s="637" t="s">
        <v>690</v>
      </c>
      <c r="QGU116" s="637" t="s">
        <v>690</v>
      </c>
      <c r="QGV116" s="637" t="s">
        <v>690</v>
      </c>
      <c r="QGW116" s="637" t="s">
        <v>690</v>
      </c>
      <c r="QGX116" s="637" t="s">
        <v>690</v>
      </c>
      <c r="QGY116" s="637" t="s">
        <v>690</v>
      </c>
      <c r="QGZ116" s="637" t="s">
        <v>690</v>
      </c>
      <c r="QHA116" s="637" t="s">
        <v>690</v>
      </c>
      <c r="QHB116" s="637" t="s">
        <v>690</v>
      </c>
      <c r="QHC116" s="637" t="s">
        <v>690</v>
      </c>
      <c r="QHD116" s="637" t="s">
        <v>690</v>
      </c>
      <c r="QHE116" s="637" t="s">
        <v>690</v>
      </c>
      <c r="QHF116" s="637" t="s">
        <v>690</v>
      </c>
      <c r="QHG116" s="637" t="s">
        <v>690</v>
      </c>
      <c r="QHH116" s="637" t="s">
        <v>690</v>
      </c>
      <c r="QHI116" s="637" t="s">
        <v>690</v>
      </c>
      <c r="QHJ116" s="637" t="s">
        <v>690</v>
      </c>
      <c r="QHK116" s="637" t="s">
        <v>690</v>
      </c>
      <c r="QHL116" s="637" t="s">
        <v>690</v>
      </c>
      <c r="QHM116" s="637" t="s">
        <v>690</v>
      </c>
      <c r="QHN116" s="637" t="s">
        <v>690</v>
      </c>
      <c r="QHO116" s="637" t="s">
        <v>690</v>
      </c>
      <c r="QHP116" s="637" t="s">
        <v>690</v>
      </c>
      <c r="QHQ116" s="637" t="s">
        <v>690</v>
      </c>
      <c r="QHR116" s="637" t="s">
        <v>690</v>
      </c>
      <c r="QHS116" s="637" t="s">
        <v>690</v>
      </c>
      <c r="QHT116" s="637" t="s">
        <v>690</v>
      </c>
      <c r="QHU116" s="637" t="s">
        <v>690</v>
      </c>
      <c r="QHV116" s="637" t="s">
        <v>690</v>
      </c>
      <c r="QHW116" s="637" t="s">
        <v>690</v>
      </c>
      <c r="QHX116" s="637" t="s">
        <v>690</v>
      </c>
      <c r="QHY116" s="637" t="s">
        <v>690</v>
      </c>
      <c r="QHZ116" s="637" t="s">
        <v>690</v>
      </c>
      <c r="QIA116" s="637" t="s">
        <v>690</v>
      </c>
      <c r="QIB116" s="637" t="s">
        <v>690</v>
      </c>
      <c r="QIC116" s="637" t="s">
        <v>690</v>
      </c>
      <c r="QID116" s="637" t="s">
        <v>690</v>
      </c>
      <c r="QIE116" s="637" t="s">
        <v>690</v>
      </c>
      <c r="QIF116" s="637" t="s">
        <v>690</v>
      </c>
      <c r="QIG116" s="637" t="s">
        <v>690</v>
      </c>
      <c r="QIH116" s="637" t="s">
        <v>690</v>
      </c>
      <c r="QII116" s="637" t="s">
        <v>690</v>
      </c>
      <c r="QIJ116" s="637" t="s">
        <v>690</v>
      </c>
      <c r="QIK116" s="637" t="s">
        <v>690</v>
      </c>
      <c r="QIL116" s="637" t="s">
        <v>690</v>
      </c>
      <c r="QIM116" s="637" t="s">
        <v>690</v>
      </c>
      <c r="QIN116" s="637" t="s">
        <v>690</v>
      </c>
      <c r="QIO116" s="637" t="s">
        <v>690</v>
      </c>
      <c r="QIP116" s="637" t="s">
        <v>690</v>
      </c>
      <c r="QIQ116" s="637" t="s">
        <v>690</v>
      </c>
      <c r="QIR116" s="637" t="s">
        <v>690</v>
      </c>
      <c r="QIS116" s="637" t="s">
        <v>690</v>
      </c>
      <c r="QIT116" s="637" t="s">
        <v>690</v>
      </c>
      <c r="QIU116" s="637" t="s">
        <v>690</v>
      </c>
      <c r="QIV116" s="637" t="s">
        <v>690</v>
      </c>
      <c r="QIW116" s="637" t="s">
        <v>690</v>
      </c>
      <c r="QIX116" s="637" t="s">
        <v>690</v>
      </c>
      <c r="QIY116" s="637" t="s">
        <v>690</v>
      </c>
      <c r="QIZ116" s="637" t="s">
        <v>690</v>
      </c>
      <c r="QJA116" s="637" t="s">
        <v>690</v>
      </c>
      <c r="QJB116" s="637" t="s">
        <v>690</v>
      </c>
      <c r="QJC116" s="637" t="s">
        <v>690</v>
      </c>
      <c r="QJD116" s="637" t="s">
        <v>690</v>
      </c>
      <c r="QJE116" s="637" t="s">
        <v>690</v>
      </c>
      <c r="QJF116" s="637" t="s">
        <v>690</v>
      </c>
      <c r="QJG116" s="637" t="s">
        <v>690</v>
      </c>
      <c r="QJH116" s="637" t="s">
        <v>690</v>
      </c>
      <c r="QJI116" s="637" t="s">
        <v>690</v>
      </c>
      <c r="QJJ116" s="637" t="s">
        <v>690</v>
      </c>
      <c r="QJK116" s="637" t="s">
        <v>690</v>
      </c>
      <c r="QJL116" s="637" t="s">
        <v>690</v>
      </c>
      <c r="QJM116" s="637" t="s">
        <v>690</v>
      </c>
      <c r="QJN116" s="637" t="s">
        <v>690</v>
      </c>
      <c r="QJO116" s="637" t="s">
        <v>690</v>
      </c>
      <c r="QJP116" s="637" t="s">
        <v>690</v>
      </c>
      <c r="QJQ116" s="637" t="s">
        <v>690</v>
      </c>
      <c r="QJR116" s="637" t="s">
        <v>690</v>
      </c>
      <c r="QJS116" s="637" t="s">
        <v>690</v>
      </c>
      <c r="QJT116" s="637" t="s">
        <v>690</v>
      </c>
      <c r="QJU116" s="637" t="s">
        <v>690</v>
      </c>
      <c r="QJV116" s="637" t="s">
        <v>690</v>
      </c>
      <c r="QJW116" s="637" t="s">
        <v>690</v>
      </c>
      <c r="QJX116" s="637" t="s">
        <v>690</v>
      </c>
      <c r="QJY116" s="637" t="s">
        <v>690</v>
      </c>
      <c r="QJZ116" s="637" t="s">
        <v>690</v>
      </c>
      <c r="QKA116" s="637" t="s">
        <v>690</v>
      </c>
      <c r="QKB116" s="637" t="s">
        <v>690</v>
      </c>
      <c r="QKC116" s="637" t="s">
        <v>690</v>
      </c>
      <c r="QKD116" s="637" t="s">
        <v>690</v>
      </c>
      <c r="QKE116" s="637" t="s">
        <v>690</v>
      </c>
      <c r="QKF116" s="637" t="s">
        <v>690</v>
      </c>
      <c r="QKG116" s="637" t="s">
        <v>690</v>
      </c>
      <c r="QKH116" s="637" t="s">
        <v>690</v>
      </c>
      <c r="QKI116" s="637" t="s">
        <v>690</v>
      </c>
      <c r="QKJ116" s="637" t="s">
        <v>690</v>
      </c>
      <c r="QKK116" s="637" t="s">
        <v>690</v>
      </c>
      <c r="QKL116" s="637" t="s">
        <v>690</v>
      </c>
      <c r="QKM116" s="637" t="s">
        <v>690</v>
      </c>
      <c r="QKN116" s="637" t="s">
        <v>690</v>
      </c>
      <c r="QKO116" s="637" t="s">
        <v>690</v>
      </c>
      <c r="QKP116" s="637" t="s">
        <v>690</v>
      </c>
      <c r="QKQ116" s="637" t="s">
        <v>690</v>
      </c>
      <c r="QKR116" s="637" t="s">
        <v>690</v>
      </c>
      <c r="QKS116" s="637" t="s">
        <v>690</v>
      </c>
      <c r="QKT116" s="637" t="s">
        <v>690</v>
      </c>
      <c r="QKU116" s="637" t="s">
        <v>690</v>
      </c>
      <c r="QKV116" s="637" t="s">
        <v>690</v>
      </c>
      <c r="QKW116" s="637" t="s">
        <v>690</v>
      </c>
      <c r="QKX116" s="637" t="s">
        <v>690</v>
      </c>
      <c r="QKY116" s="637" t="s">
        <v>690</v>
      </c>
      <c r="QKZ116" s="637" t="s">
        <v>690</v>
      </c>
      <c r="QLA116" s="637" t="s">
        <v>690</v>
      </c>
      <c r="QLB116" s="637" t="s">
        <v>690</v>
      </c>
      <c r="QLC116" s="637" t="s">
        <v>690</v>
      </c>
      <c r="QLD116" s="637" t="s">
        <v>690</v>
      </c>
      <c r="QLE116" s="637" t="s">
        <v>690</v>
      </c>
      <c r="QLF116" s="637" t="s">
        <v>690</v>
      </c>
      <c r="QLG116" s="637" t="s">
        <v>690</v>
      </c>
      <c r="QLH116" s="637" t="s">
        <v>690</v>
      </c>
      <c r="QLI116" s="637" t="s">
        <v>690</v>
      </c>
      <c r="QLJ116" s="637" t="s">
        <v>690</v>
      </c>
      <c r="QLK116" s="637" t="s">
        <v>690</v>
      </c>
      <c r="QLL116" s="637" t="s">
        <v>690</v>
      </c>
      <c r="QLM116" s="637" t="s">
        <v>690</v>
      </c>
      <c r="QLN116" s="637" t="s">
        <v>690</v>
      </c>
      <c r="QLO116" s="637" t="s">
        <v>690</v>
      </c>
      <c r="QLP116" s="637" t="s">
        <v>690</v>
      </c>
      <c r="QLQ116" s="637" t="s">
        <v>690</v>
      </c>
      <c r="QLR116" s="637" t="s">
        <v>690</v>
      </c>
      <c r="QLS116" s="637" t="s">
        <v>690</v>
      </c>
      <c r="QLT116" s="637" t="s">
        <v>690</v>
      </c>
      <c r="QLU116" s="637" t="s">
        <v>690</v>
      </c>
      <c r="QLV116" s="637" t="s">
        <v>690</v>
      </c>
      <c r="QLW116" s="637" t="s">
        <v>690</v>
      </c>
      <c r="QLX116" s="637" t="s">
        <v>690</v>
      </c>
      <c r="QLY116" s="637" t="s">
        <v>690</v>
      </c>
      <c r="QLZ116" s="637" t="s">
        <v>690</v>
      </c>
      <c r="QMA116" s="637" t="s">
        <v>690</v>
      </c>
      <c r="QMB116" s="637" t="s">
        <v>690</v>
      </c>
      <c r="QMC116" s="637" t="s">
        <v>690</v>
      </c>
      <c r="QMD116" s="637" t="s">
        <v>690</v>
      </c>
      <c r="QME116" s="637" t="s">
        <v>690</v>
      </c>
      <c r="QMF116" s="637" t="s">
        <v>690</v>
      </c>
      <c r="QMG116" s="637" t="s">
        <v>690</v>
      </c>
      <c r="QMH116" s="637" t="s">
        <v>690</v>
      </c>
      <c r="QMI116" s="637" t="s">
        <v>690</v>
      </c>
      <c r="QMJ116" s="637" t="s">
        <v>690</v>
      </c>
      <c r="QMK116" s="637" t="s">
        <v>690</v>
      </c>
      <c r="QML116" s="637" t="s">
        <v>690</v>
      </c>
      <c r="QMM116" s="637" t="s">
        <v>690</v>
      </c>
      <c r="QMN116" s="637" t="s">
        <v>690</v>
      </c>
      <c r="QMO116" s="637" t="s">
        <v>690</v>
      </c>
      <c r="QMP116" s="637" t="s">
        <v>690</v>
      </c>
      <c r="QMQ116" s="637" t="s">
        <v>690</v>
      </c>
      <c r="QMR116" s="637" t="s">
        <v>690</v>
      </c>
      <c r="QMS116" s="637" t="s">
        <v>690</v>
      </c>
      <c r="QMT116" s="637" t="s">
        <v>690</v>
      </c>
      <c r="QMU116" s="637" t="s">
        <v>690</v>
      </c>
      <c r="QMV116" s="637" t="s">
        <v>690</v>
      </c>
      <c r="QMW116" s="637" t="s">
        <v>690</v>
      </c>
      <c r="QMX116" s="637" t="s">
        <v>690</v>
      </c>
      <c r="QMY116" s="637" t="s">
        <v>690</v>
      </c>
      <c r="QMZ116" s="637" t="s">
        <v>690</v>
      </c>
      <c r="QNA116" s="637" t="s">
        <v>690</v>
      </c>
      <c r="QNB116" s="637" t="s">
        <v>690</v>
      </c>
      <c r="QNC116" s="637" t="s">
        <v>690</v>
      </c>
      <c r="QND116" s="637" t="s">
        <v>690</v>
      </c>
      <c r="QNE116" s="637" t="s">
        <v>690</v>
      </c>
      <c r="QNF116" s="637" t="s">
        <v>690</v>
      </c>
      <c r="QNG116" s="637" t="s">
        <v>690</v>
      </c>
      <c r="QNH116" s="637" t="s">
        <v>690</v>
      </c>
      <c r="QNI116" s="637" t="s">
        <v>690</v>
      </c>
      <c r="QNJ116" s="637" t="s">
        <v>690</v>
      </c>
      <c r="QNK116" s="637" t="s">
        <v>690</v>
      </c>
      <c r="QNL116" s="637" t="s">
        <v>690</v>
      </c>
      <c r="QNM116" s="637" t="s">
        <v>690</v>
      </c>
      <c r="QNN116" s="637" t="s">
        <v>690</v>
      </c>
      <c r="QNO116" s="637" t="s">
        <v>690</v>
      </c>
      <c r="QNP116" s="637" t="s">
        <v>690</v>
      </c>
      <c r="QNQ116" s="637" t="s">
        <v>690</v>
      </c>
      <c r="QNR116" s="637" t="s">
        <v>690</v>
      </c>
      <c r="QNS116" s="637" t="s">
        <v>690</v>
      </c>
      <c r="QNT116" s="637" t="s">
        <v>690</v>
      </c>
      <c r="QNU116" s="637" t="s">
        <v>690</v>
      </c>
      <c r="QNV116" s="637" t="s">
        <v>690</v>
      </c>
      <c r="QNW116" s="637" t="s">
        <v>690</v>
      </c>
      <c r="QNX116" s="637" t="s">
        <v>690</v>
      </c>
      <c r="QNY116" s="637" t="s">
        <v>690</v>
      </c>
      <c r="QNZ116" s="637" t="s">
        <v>690</v>
      </c>
      <c r="QOA116" s="637" t="s">
        <v>690</v>
      </c>
      <c r="QOB116" s="637" t="s">
        <v>690</v>
      </c>
      <c r="QOC116" s="637" t="s">
        <v>690</v>
      </c>
      <c r="QOD116" s="637" t="s">
        <v>690</v>
      </c>
      <c r="QOE116" s="637" t="s">
        <v>690</v>
      </c>
      <c r="QOF116" s="637" t="s">
        <v>690</v>
      </c>
      <c r="QOG116" s="637" t="s">
        <v>690</v>
      </c>
      <c r="QOH116" s="637" t="s">
        <v>690</v>
      </c>
      <c r="QOI116" s="637" t="s">
        <v>690</v>
      </c>
      <c r="QOJ116" s="637" t="s">
        <v>690</v>
      </c>
      <c r="QOK116" s="637" t="s">
        <v>690</v>
      </c>
      <c r="QOL116" s="637" t="s">
        <v>690</v>
      </c>
      <c r="QOM116" s="637" t="s">
        <v>690</v>
      </c>
      <c r="QON116" s="637" t="s">
        <v>690</v>
      </c>
      <c r="QOO116" s="637" t="s">
        <v>690</v>
      </c>
      <c r="QOP116" s="637" t="s">
        <v>690</v>
      </c>
      <c r="QOQ116" s="637" t="s">
        <v>690</v>
      </c>
      <c r="QOR116" s="637" t="s">
        <v>690</v>
      </c>
      <c r="QOS116" s="637" t="s">
        <v>690</v>
      </c>
      <c r="QOT116" s="637" t="s">
        <v>690</v>
      </c>
      <c r="QOU116" s="637" t="s">
        <v>690</v>
      </c>
      <c r="QOV116" s="637" t="s">
        <v>690</v>
      </c>
      <c r="QOW116" s="637" t="s">
        <v>690</v>
      </c>
      <c r="QOX116" s="637" t="s">
        <v>690</v>
      </c>
      <c r="QOY116" s="637" t="s">
        <v>690</v>
      </c>
      <c r="QOZ116" s="637" t="s">
        <v>690</v>
      </c>
      <c r="QPA116" s="637" t="s">
        <v>690</v>
      </c>
      <c r="QPB116" s="637" t="s">
        <v>690</v>
      </c>
      <c r="QPC116" s="637" t="s">
        <v>690</v>
      </c>
      <c r="QPD116" s="637" t="s">
        <v>690</v>
      </c>
      <c r="QPE116" s="637" t="s">
        <v>690</v>
      </c>
      <c r="QPF116" s="637" t="s">
        <v>690</v>
      </c>
      <c r="QPG116" s="637" t="s">
        <v>690</v>
      </c>
      <c r="QPH116" s="637" t="s">
        <v>690</v>
      </c>
      <c r="QPI116" s="637" t="s">
        <v>690</v>
      </c>
      <c r="QPJ116" s="637" t="s">
        <v>690</v>
      </c>
      <c r="QPK116" s="637" t="s">
        <v>690</v>
      </c>
      <c r="QPL116" s="637" t="s">
        <v>690</v>
      </c>
      <c r="QPM116" s="637" t="s">
        <v>690</v>
      </c>
      <c r="QPN116" s="637" t="s">
        <v>690</v>
      </c>
      <c r="QPO116" s="637" t="s">
        <v>690</v>
      </c>
      <c r="QPP116" s="637" t="s">
        <v>690</v>
      </c>
      <c r="QPQ116" s="637" t="s">
        <v>690</v>
      </c>
      <c r="QPR116" s="637" t="s">
        <v>690</v>
      </c>
      <c r="QPS116" s="637" t="s">
        <v>690</v>
      </c>
      <c r="QPT116" s="637" t="s">
        <v>690</v>
      </c>
      <c r="QPU116" s="637" t="s">
        <v>690</v>
      </c>
      <c r="QPV116" s="637" t="s">
        <v>690</v>
      </c>
      <c r="QPW116" s="637" t="s">
        <v>690</v>
      </c>
      <c r="QPX116" s="637" t="s">
        <v>690</v>
      </c>
      <c r="QPY116" s="637" t="s">
        <v>690</v>
      </c>
      <c r="QPZ116" s="637" t="s">
        <v>690</v>
      </c>
      <c r="QQA116" s="637" t="s">
        <v>690</v>
      </c>
      <c r="QQB116" s="637" t="s">
        <v>690</v>
      </c>
      <c r="QQC116" s="637" t="s">
        <v>690</v>
      </c>
      <c r="QQD116" s="637" t="s">
        <v>690</v>
      </c>
      <c r="QQE116" s="637" t="s">
        <v>690</v>
      </c>
      <c r="QQF116" s="637" t="s">
        <v>690</v>
      </c>
      <c r="QQG116" s="637" t="s">
        <v>690</v>
      </c>
      <c r="QQH116" s="637" t="s">
        <v>690</v>
      </c>
      <c r="QQI116" s="637" t="s">
        <v>690</v>
      </c>
      <c r="QQJ116" s="637" t="s">
        <v>690</v>
      </c>
      <c r="QQK116" s="637" t="s">
        <v>690</v>
      </c>
      <c r="QQL116" s="637" t="s">
        <v>690</v>
      </c>
      <c r="QQM116" s="637" t="s">
        <v>690</v>
      </c>
      <c r="QQN116" s="637" t="s">
        <v>690</v>
      </c>
      <c r="QQO116" s="637" t="s">
        <v>690</v>
      </c>
      <c r="QQP116" s="637" t="s">
        <v>690</v>
      </c>
      <c r="QQQ116" s="637" t="s">
        <v>690</v>
      </c>
      <c r="QQR116" s="637" t="s">
        <v>690</v>
      </c>
      <c r="QQS116" s="637" t="s">
        <v>690</v>
      </c>
      <c r="QQT116" s="637" t="s">
        <v>690</v>
      </c>
      <c r="QQU116" s="637" t="s">
        <v>690</v>
      </c>
      <c r="QQV116" s="637" t="s">
        <v>690</v>
      </c>
      <c r="QQW116" s="637" t="s">
        <v>690</v>
      </c>
      <c r="QQX116" s="637" t="s">
        <v>690</v>
      </c>
      <c r="QQY116" s="637" t="s">
        <v>690</v>
      </c>
      <c r="QQZ116" s="637" t="s">
        <v>690</v>
      </c>
      <c r="QRA116" s="637" t="s">
        <v>690</v>
      </c>
      <c r="QRB116" s="637" t="s">
        <v>690</v>
      </c>
      <c r="QRC116" s="637" t="s">
        <v>690</v>
      </c>
      <c r="QRD116" s="637" t="s">
        <v>690</v>
      </c>
      <c r="QRE116" s="637" t="s">
        <v>690</v>
      </c>
      <c r="QRF116" s="637" t="s">
        <v>690</v>
      </c>
      <c r="QRG116" s="637" t="s">
        <v>690</v>
      </c>
      <c r="QRH116" s="637" t="s">
        <v>690</v>
      </c>
      <c r="QRI116" s="637" t="s">
        <v>690</v>
      </c>
      <c r="QRJ116" s="637" t="s">
        <v>690</v>
      </c>
      <c r="QRK116" s="637" t="s">
        <v>690</v>
      </c>
      <c r="QRL116" s="637" t="s">
        <v>690</v>
      </c>
      <c r="QRM116" s="637" t="s">
        <v>690</v>
      </c>
      <c r="QRN116" s="637" t="s">
        <v>690</v>
      </c>
      <c r="QRO116" s="637" t="s">
        <v>690</v>
      </c>
      <c r="QRP116" s="637" t="s">
        <v>690</v>
      </c>
      <c r="QRQ116" s="637" t="s">
        <v>690</v>
      </c>
      <c r="QRR116" s="637" t="s">
        <v>690</v>
      </c>
      <c r="QRS116" s="637" t="s">
        <v>690</v>
      </c>
      <c r="QRT116" s="637" t="s">
        <v>690</v>
      </c>
      <c r="QRU116" s="637" t="s">
        <v>690</v>
      </c>
      <c r="QRV116" s="637" t="s">
        <v>690</v>
      </c>
      <c r="QRW116" s="637" t="s">
        <v>690</v>
      </c>
      <c r="QRX116" s="637" t="s">
        <v>690</v>
      </c>
      <c r="QRY116" s="637" t="s">
        <v>690</v>
      </c>
      <c r="QRZ116" s="637" t="s">
        <v>690</v>
      </c>
      <c r="QSA116" s="637" t="s">
        <v>690</v>
      </c>
      <c r="QSB116" s="637" t="s">
        <v>690</v>
      </c>
      <c r="QSC116" s="637" t="s">
        <v>690</v>
      </c>
      <c r="QSD116" s="637" t="s">
        <v>690</v>
      </c>
      <c r="QSE116" s="637" t="s">
        <v>690</v>
      </c>
      <c r="QSF116" s="637" t="s">
        <v>690</v>
      </c>
      <c r="QSG116" s="637" t="s">
        <v>690</v>
      </c>
      <c r="QSH116" s="637" t="s">
        <v>690</v>
      </c>
      <c r="QSI116" s="637" t="s">
        <v>690</v>
      </c>
      <c r="QSJ116" s="637" t="s">
        <v>690</v>
      </c>
      <c r="QSK116" s="637" t="s">
        <v>690</v>
      </c>
      <c r="QSL116" s="637" t="s">
        <v>690</v>
      </c>
      <c r="QSM116" s="637" t="s">
        <v>690</v>
      </c>
      <c r="QSN116" s="637" t="s">
        <v>690</v>
      </c>
      <c r="QSO116" s="637" t="s">
        <v>690</v>
      </c>
      <c r="QSP116" s="637" t="s">
        <v>690</v>
      </c>
      <c r="QSQ116" s="637" t="s">
        <v>690</v>
      </c>
      <c r="QSR116" s="637" t="s">
        <v>690</v>
      </c>
      <c r="QSS116" s="637" t="s">
        <v>690</v>
      </c>
      <c r="QST116" s="637" t="s">
        <v>690</v>
      </c>
      <c r="QSU116" s="637" t="s">
        <v>690</v>
      </c>
      <c r="QSV116" s="637" t="s">
        <v>690</v>
      </c>
      <c r="QSW116" s="637" t="s">
        <v>690</v>
      </c>
      <c r="QSX116" s="637" t="s">
        <v>690</v>
      </c>
      <c r="QSY116" s="637" t="s">
        <v>690</v>
      </c>
      <c r="QSZ116" s="637" t="s">
        <v>690</v>
      </c>
      <c r="QTA116" s="637" t="s">
        <v>690</v>
      </c>
      <c r="QTB116" s="637" t="s">
        <v>690</v>
      </c>
      <c r="QTC116" s="637" t="s">
        <v>690</v>
      </c>
      <c r="QTD116" s="637" t="s">
        <v>690</v>
      </c>
      <c r="QTE116" s="637" t="s">
        <v>690</v>
      </c>
      <c r="QTF116" s="637" t="s">
        <v>690</v>
      </c>
      <c r="QTG116" s="637" t="s">
        <v>690</v>
      </c>
      <c r="QTH116" s="637" t="s">
        <v>690</v>
      </c>
      <c r="QTI116" s="637" t="s">
        <v>690</v>
      </c>
      <c r="QTJ116" s="637" t="s">
        <v>690</v>
      </c>
      <c r="QTK116" s="637" t="s">
        <v>690</v>
      </c>
      <c r="QTL116" s="637" t="s">
        <v>690</v>
      </c>
      <c r="QTM116" s="637" t="s">
        <v>690</v>
      </c>
      <c r="QTN116" s="637" t="s">
        <v>690</v>
      </c>
      <c r="QTO116" s="637" t="s">
        <v>690</v>
      </c>
      <c r="QTP116" s="637" t="s">
        <v>690</v>
      </c>
      <c r="QTQ116" s="637" t="s">
        <v>690</v>
      </c>
      <c r="QTR116" s="637" t="s">
        <v>690</v>
      </c>
      <c r="QTS116" s="637" t="s">
        <v>690</v>
      </c>
      <c r="QTT116" s="637" t="s">
        <v>690</v>
      </c>
      <c r="QTU116" s="637" t="s">
        <v>690</v>
      </c>
      <c r="QTV116" s="637" t="s">
        <v>690</v>
      </c>
      <c r="QTW116" s="637" t="s">
        <v>690</v>
      </c>
      <c r="QTX116" s="637" t="s">
        <v>690</v>
      </c>
      <c r="QTY116" s="637" t="s">
        <v>690</v>
      </c>
      <c r="QTZ116" s="637" t="s">
        <v>690</v>
      </c>
      <c r="QUA116" s="637" t="s">
        <v>690</v>
      </c>
      <c r="QUB116" s="637" t="s">
        <v>690</v>
      </c>
      <c r="QUC116" s="637" t="s">
        <v>690</v>
      </c>
      <c r="QUD116" s="637" t="s">
        <v>690</v>
      </c>
      <c r="QUE116" s="637" t="s">
        <v>690</v>
      </c>
      <c r="QUF116" s="637" t="s">
        <v>690</v>
      </c>
      <c r="QUG116" s="637" t="s">
        <v>690</v>
      </c>
      <c r="QUH116" s="637" t="s">
        <v>690</v>
      </c>
      <c r="QUI116" s="637" t="s">
        <v>690</v>
      </c>
      <c r="QUJ116" s="637" t="s">
        <v>690</v>
      </c>
      <c r="QUK116" s="637" t="s">
        <v>690</v>
      </c>
      <c r="QUL116" s="637" t="s">
        <v>690</v>
      </c>
      <c r="QUM116" s="637" t="s">
        <v>690</v>
      </c>
      <c r="QUN116" s="637" t="s">
        <v>690</v>
      </c>
      <c r="QUO116" s="637" t="s">
        <v>690</v>
      </c>
      <c r="QUP116" s="637" t="s">
        <v>690</v>
      </c>
      <c r="QUQ116" s="637" t="s">
        <v>690</v>
      </c>
      <c r="QUR116" s="637" t="s">
        <v>690</v>
      </c>
      <c r="QUS116" s="637" t="s">
        <v>690</v>
      </c>
      <c r="QUT116" s="637" t="s">
        <v>690</v>
      </c>
      <c r="QUU116" s="637" t="s">
        <v>690</v>
      </c>
      <c r="QUV116" s="637" t="s">
        <v>690</v>
      </c>
      <c r="QUW116" s="637" t="s">
        <v>690</v>
      </c>
      <c r="QUX116" s="637" t="s">
        <v>690</v>
      </c>
      <c r="QUY116" s="637" t="s">
        <v>690</v>
      </c>
      <c r="QUZ116" s="637" t="s">
        <v>690</v>
      </c>
      <c r="QVA116" s="637" t="s">
        <v>690</v>
      </c>
      <c r="QVB116" s="637" t="s">
        <v>690</v>
      </c>
      <c r="QVC116" s="637" t="s">
        <v>690</v>
      </c>
      <c r="QVD116" s="637" t="s">
        <v>690</v>
      </c>
      <c r="QVE116" s="637" t="s">
        <v>690</v>
      </c>
      <c r="QVF116" s="637" t="s">
        <v>690</v>
      </c>
      <c r="QVG116" s="637" t="s">
        <v>690</v>
      </c>
      <c r="QVH116" s="637" t="s">
        <v>690</v>
      </c>
      <c r="QVI116" s="637" t="s">
        <v>690</v>
      </c>
      <c r="QVJ116" s="637" t="s">
        <v>690</v>
      </c>
      <c r="QVK116" s="637" t="s">
        <v>690</v>
      </c>
      <c r="QVL116" s="637" t="s">
        <v>690</v>
      </c>
      <c r="QVM116" s="637" t="s">
        <v>690</v>
      </c>
      <c r="QVN116" s="637" t="s">
        <v>690</v>
      </c>
      <c r="QVO116" s="637" t="s">
        <v>690</v>
      </c>
      <c r="QVP116" s="637" t="s">
        <v>690</v>
      </c>
      <c r="QVQ116" s="637" t="s">
        <v>690</v>
      </c>
      <c r="QVR116" s="637" t="s">
        <v>690</v>
      </c>
      <c r="QVS116" s="637" t="s">
        <v>690</v>
      </c>
      <c r="QVT116" s="637" t="s">
        <v>690</v>
      </c>
      <c r="QVU116" s="637" t="s">
        <v>690</v>
      </c>
      <c r="QVV116" s="637" t="s">
        <v>690</v>
      </c>
      <c r="QVW116" s="637" t="s">
        <v>690</v>
      </c>
      <c r="QVX116" s="637" t="s">
        <v>690</v>
      </c>
      <c r="QVY116" s="637" t="s">
        <v>690</v>
      </c>
      <c r="QVZ116" s="637" t="s">
        <v>690</v>
      </c>
      <c r="QWA116" s="637" t="s">
        <v>690</v>
      </c>
      <c r="QWB116" s="637" t="s">
        <v>690</v>
      </c>
      <c r="QWC116" s="637" t="s">
        <v>690</v>
      </c>
      <c r="QWD116" s="637" t="s">
        <v>690</v>
      </c>
      <c r="QWE116" s="637" t="s">
        <v>690</v>
      </c>
      <c r="QWF116" s="637" t="s">
        <v>690</v>
      </c>
      <c r="QWG116" s="637" t="s">
        <v>690</v>
      </c>
      <c r="QWH116" s="637" t="s">
        <v>690</v>
      </c>
      <c r="QWI116" s="637" t="s">
        <v>690</v>
      </c>
      <c r="QWJ116" s="637" t="s">
        <v>690</v>
      </c>
      <c r="QWK116" s="637" t="s">
        <v>690</v>
      </c>
      <c r="QWL116" s="637" t="s">
        <v>690</v>
      </c>
      <c r="QWM116" s="637" t="s">
        <v>690</v>
      </c>
      <c r="QWN116" s="637" t="s">
        <v>690</v>
      </c>
      <c r="QWO116" s="637" t="s">
        <v>690</v>
      </c>
      <c r="QWP116" s="637" t="s">
        <v>690</v>
      </c>
      <c r="QWQ116" s="637" t="s">
        <v>690</v>
      </c>
      <c r="QWR116" s="637" t="s">
        <v>690</v>
      </c>
      <c r="QWS116" s="637" t="s">
        <v>690</v>
      </c>
      <c r="QWT116" s="637" t="s">
        <v>690</v>
      </c>
      <c r="QWU116" s="637" t="s">
        <v>690</v>
      </c>
      <c r="QWV116" s="637" t="s">
        <v>690</v>
      </c>
      <c r="QWW116" s="637" t="s">
        <v>690</v>
      </c>
      <c r="QWX116" s="637" t="s">
        <v>690</v>
      </c>
      <c r="QWY116" s="637" t="s">
        <v>690</v>
      </c>
      <c r="QWZ116" s="637" t="s">
        <v>690</v>
      </c>
      <c r="QXA116" s="637" t="s">
        <v>690</v>
      </c>
      <c r="QXB116" s="637" t="s">
        <v>690</v>
      </c>
      <c r="QXC116" s="637" t="s">
        <v>690</v>
      </c>
      <c r="QXD116" s="637" t="s">
        <v>690</v>
      </c>
      <c r="QXE116" s="637" t="s">
        <v>690</v>
      </c>
      <c r="QXF116" s="637" t="s">
        <v>690</v>
      </c>
      <c r="QXG116" s="637" t="s">
        <v>690</v>
      </c>
      <c r="QXH116" s="637" t="s">
        <v>690</v>
      </c>
      <c r="QXI116" s="637" t="s">
        <v>690</v>
      </c>
      <c r="QXJ116" s="637" t="s">
        <v>690</v>
      </c>
      <c r="QXK116" s="637" t="s">
        <v>690</v>
      </c>
      <c r="QXL116" s="637" t="s">
        <v>690</v>
      </c>
      <c r="QXM116" s="637" t="s">
        <v>690</v>
      </c>
      <c r="QXN116" s="637" t="s">
        <v>690</v>
      </c>
      <c r="QXO116" s="637" t="s">
        <v>690</v>
      </c>
      <c r="QXP116" s="637" t="s">
        <v>690</v>
      </c>
      <c r="QXQ116" s="637" t="s">
        <v>690</v>
      </c>
      <c r="QXR116" s="637" t="s">
        <v>690</v>
      </c>
      <c r="QXS116" s="637" t="s">
        <v>690</v>
      </c>
      <c r="QXT116" s="637" t="s">
        <v>690</v>
      </c>
      <c r="QXU116" s="637" t="s">
        <v>690</v>
      </c>
      <c r="QXV116" s="637" t="s">
        <v>690</v>
      </c>
      <c r="QXW116" s="637" t="s">
        <v>690</v>
      </c>
      <c r="QXX116" s="637" t="s">
        <v>690</v>
      </c>
      <c r="QXY116" s="637" t="s">
        <v>690</v>
      </c>
      <c r="QXZ116" s="637" t="s">
        <v>690</v>
      </c>
      <c r="QYA116" s="637" t="s">
        <v>690</v>
      </c>
      <c r="QYB116" s="637" t="s">
        <v>690</v>
      </c>
      <c r="QYC116" s="637" t="s">
        <v>690</v>
      </c>
      <c r="QYD116" s="637" t="s">
        <v>690</v>
      </c>
      <c r="QYE116" s="637" t="s">
        <v>690</v>
      </c>
      <c r="QYF116" s="637" t="s">
        <v>690</v>
      </c>
      <c r="QYG116" s="637" t="s">
        <v>690</v>
      </c>
      <c r="QYH116" s="637" t="s">
        <v>690</v>
      </c>
      <c r="QYI116" s="637" t="s">
        <v>690</v>
      </c>
      <c r="QYJ116" s="637" t="s">
        <v>690</v>
      </c>
      <c r="QYK116" s="637" t="s">
        <v>690</v>
      </c>
      <c r="QYL116" s="637" t="s">
        <v>690</v>
      </c>
      <c r="QYM116" s="637" t="s">
        <v>690</v>
      </c>
      <c r="QYN116" s="637" t="s">
        <v>690</v>
      </c>
      <c r="QYO116" s="637" t="s">
        <v>690</v>
      </c>
      <c r="QYP116" s="637" t="s">
        <v>690</v>
      </c>
      <c r="QYQ116" s="637" t="s">
        <v>690</v>
      </c>
      <c r="QYR116" s="637" t="s">
        <v>690</v>
      </c>
      <c r="QYS116" s="637" t="s">
        <v>690</v>
      </c>
      <c r="QYT116" s="637" t="s">
        <v>690</v>
      </c>
      <c r="QYU116" s="637" t="s">
        <v>690</v>
      </c>
      <c r="QYV116" s="637" t="s">
        <v>690</v>
      </c>
      <c r="QYW116" s="637" t="s">
        <v>690</v>
      </c>
      <c r="QYX116" s="637" t="s">
        <v>690</v>
      </c>
      <c r="QYY116" s="637" t="s">
        <v>690</v>
      </c>
      <c r="QYZ116" s="637" t="s">
        <v>690</v>
      </c>
      <c r="QZA116" s="637" t="s">
        <v>690</v>
      </c>
      <c r="QZB116" s="637" t="s">
        <v>690</v>
      </c>
      <c r="QZC116" s="637" t="s">
        <v>690</v>
      </c>
      <c r="QZD116" s="637" t="s">
        <v>690</v>
      </c>
      <c r="QZE116" s="637" t="s">
        <v>690</v>
      </c>
      <c r="QZF116" s="637" t="s">
        <v>690</v>
      </c>
      <c r="QZG116" s="637" t="s">
        <v>690</v>
      </c>
      <c r="QZH116" s="637" t="s">
        <v>690</v>
      </c>
      <c r="QZI116" s="637" t="s">
        <v>690</v>
      </c>
      <c r="QZJ116" s="637" t="s">
        <v>690</v>
      </c>
      <c r="QZK116" s="637" t="s">
        <v>690</v>
      </c>
      <c r="QZL116" s="637" t="s">
        <v>690</v>
      </c>
      <c r="QZM116" s="637" t="s">
        <v>690</v>
      </c>
      <c r="QZN116" s="637" t="s">
        <v>690</v>
      </c>
      <c r="QZO116" s="637" t="s">
        <v>690</v>
      </c>
      <c r="QZP116" s="637" t="s">
        <v>690</v>
      </c>
      <c r="QZQ116" s="637" t="s">
        <v>690</v>
      </c>
      <c r="QZR116" s="637" t="s">
        <v>690</v>
      </c>
      <c r="QZS116" s="637" t="s">
        <v>690</v>
      </c>
      <c r="QZT116" s="637" t="s">
        <v>690</v>
      </c>
      <c r="QZU116" s="637" t="s">
        <v>690</v>
      </c>
      <c r="QZV116" s="637" t="s">
        <v>690</v>
      </c>
      <c r="QZW116" s="637" t="s">
        <v>690</v>
      </c>
      <c r="QZX116" s="637" t="s">
        <v>690</v>
      </c>
      <c r="QZY116" s="637" t="s">
        <v>690</v>
      </c>
      <c r="QZZ116" s="637" t="s">
        <v>690</v>
      </c>
      <c r="RAA116" s="637" t="s">
        <v>690</v>
      </c>
      <c r="RAB116" s="637" t="s">
        <v>690</v>
      </c>
      <c r="RAC116" s="637" t="s">
        <v>690</v>
      </c>
      <c r="RAD116" s="637" t="s">
        <v>690</v>
      </c>
      <c r="RAE116" s="637" t="s">
        <v>690</v>
      </c>
      <c r="RAF116" s="637" t="s">
        <v>690</v>
      </c>
      <c r="RAG116" s="637" t="s">
        <v>690</v>
      </c>
      <c r="RAH116" s="637" t="s">
        <v>690</v>
      </c>
      <c r="RAI116" s="637" t="s">
        <v>690</v>
      </c>
      <c r="RAJ116" s="637" t="s">
        <v>690</v>
      </c>
      <c r="RAK116" s="637" t="s">
        <v>690</v>
      </c>
      <c r="RAL116" s="637" t="s">
        <v>690</v>
      </c>
      <c r="RAM116" s="637" t="s">
        <v>690</v>
      </c>
      <c r="RAN116" s="637" t="s">
        <v>690</v>
      </c>
      <c r="RAO116" s="637" t="s">
        <v>690</v>
      </c>
      <c r="RAP116" s="637" t="s">
        <v>690</v>
      </c>
      <c r="RAQ116" s="637" t="s">
        <v>690</v>
      </c>
      <c r="RAR116" s="637" t="s">
        <v>690</v>
      </c>
      <c r="RAS116" s="637" t="s">
        <v>690</v>
      </c>
      <c r="RAT116" s="637" t="s">
        <v>690</v>
      </c>
      <c r="RAU116" s="637" t="s">
        <v>690</v>
      </c>
      <c r="RAV116" s="637" t="s">
        <v>690</v>
      </c>
      <c r="RAW116" s="637" t="s">
        <v>690</v>
      </c>
      <c r="RAX116" s="637" t="s">
        <v>690</v>
      </c>
      <c r="RAY116" s="637" t="s">
        <v>690</v>
      </c>
      <c r="RAZ116" s="637" t="s">
        <v>690</v>
      </c>
      <c r="RBA116" s="637" t="s">
        <v>690</v>
      </c>
      <c r="RBB116" s="637" t="s">
        <v>690</v>
      </c>
      <c r="RBC116" s="637" t="s">
        <v>690</v>
      </c>
      <c r="RBD116" s="637" t="s">
        <v>690</v>
      </c>
      <c r="RBE116" s="637" t="s">
        <v>690</v>
      </c>
      <c r="RBF116" s="637" t="s">
        <v>690</v>
      </c>
      <c r="RBG116" s="637" t="s">
        <v>690</v>
      </c>
      <c r="RBH116" s="637" t="s">
        <v>690</v>
      </c>
      <c r="RBI116" s="637" t="s">
        <v>690</v>
      </c>
      <c r="RBJ116" s="637" t="s">
        <v>690</v>
      </c>
      <c r="RBK116" s="637" t="s">
        <v>690</v>
      </c>
      <c r="RBL116" s="637" t="s">
        <v>690</v>
      </c>
      <c r="RBM116" s="637" t="s">
        <v>690</v>
      </c>
      <c r="RBN116" s="637" t="s">
        <v>690</v>
      </c>
      <c r="RBO116" s="637" t="s">
        <v>690</v>
      </c>
      <c r="RBP116" s="637" t="s">
        <v>690</v>
      </c>
      <c r="RBQ116" s="637" t="s">
        <v>690</v>
      </c>
      <c r="RBR116" s="637" t="s">
        <v>690</v>
      </c>
      <c r="RBS116" s="637" t="s">
        <v>690</v>
      </c>
      <c r="RBT116" s="637" t="s">
        <v>690</v>
      </c>
      <c r="RBU116" s="637" t="s">
        <v>690</v>
      </c>
      <c r="RBV116" s="637" t="s">
        <v>690</v>
      </c>
      <c r="RBW116" s="637" t="s">
        <v>690</v>
      </c>
      <c r="RBX116" s="637" t="s">
        <v>690</v>
      </c>
      <c r="RBY116" s="637" t="s">
        <v>690</v>
      </c>
      <c r="RBZ116" s="637" t="s">
        <v>690</v>
      </c>
      <c r="RCA116" s="637" t="s">
        <v>690</v>
      </c>
      <c r="RCB116" s="637" t="s">
        <v>690</v>
      </c>
      <c r="RCC116" s="637" t="s">
        <v>690</v>
      </c>
      <c r="RCD116" s="637" t="s">
        <v>690</v>
      </c>
      <c r="RCE116" s="637" t="s">
        <v>690</v>
      </c>
      <c r="RCF116" s="637" t="s">
        <v>690</v>
      </c>
      <c r="RCG116" s="637" t="s">
        <v>690</v>
      </c>
      <c r="RCH116" s="637" t="s">
        <v>690</v>
      </c>
      <c r="RCI116" s="637" t="s">
        <v>690</v>
      </c>
      <c r="RCJ116" s="637" t="s">
        <v>690</v>
      </c>
      <c r="RCK116" s="637" t="s">
        <v>690</v>
      </c>
      <c r="RCL116" s="637" t="s">
        <v>690</v>
      </c>
      <c r="RCM116" s="637" t="s">
        <v>690</v>
      </c>
      <c r="RCN116" s="637" t="s">
        <v>690</v>
      </c>
      <c r="RCO116" s="637" t="s">
        <v>690</v>
      </c>
      <c r="RCP116" s="637" t="s">
        <v>690</v>
      </c>
      <c r="RCQ116" s="637" t="s">
        <v>690</v>
      </c>
      <c r="RCR116" s="637" t="s">
        <v>690</v>
      </c>
      <c r="RCS116" s="637" t="s">
        <v>690</v>
      </c>
      <c r="RCT116" s="637" t="s">
        <v>690</v>
      </c>
      <c r="RCU116" s="637" t="s">
        <v>690</v>
      </c>
      <c r="RCV116" s="637" t="s">
        <v>690</v>
      </c>
      <c r="RCW116" s="637" t="s">
        <v>690</v>
      </c>
      <c r="RCX116" s="637" t="s">
        <v>690</v>
      </c>
      <c r="RCY116" s="637" t="s">
        <v>690</v>
      </c>
      <c r="RCZ116" s="637" t="s">
        <v>690</v>
      </c>
      <c r="RDA116" s="637" t="s">
        <v>690</v>
      </c>
      <c r="RDB116" s="637" t="s">
        <v>690</v>
      </c>
      <c r="RDC116" s="637" t="s">
        <v>690</v>
      </c>
      <c r="RDD116" s="637" t="s">
        <v>690</v>
      </c>
      <c r="RDE116" s="637" t="s">
        <v>690</v>
      </c>
      <c r="RDF116" s="637" t="s">
        <v>690</v>
      </c>
      <c r="RDG116" s="637" t="s">
        <v>690</v>
      </c>
      <c r="RDH116" s="637" t="s">
        <v>690</v>
      </c>
      <c r="RDI116" s="637" t="s">
        <v>690</v>
      </c>
      <c r="RDJ116" s="637" t="s">
        <v>690</v>
      </c>
      <c r="RDK116" s="637" t="s">
        <v>690</v>
      </c>
      <c r="RDL116" s="637" t="s">
        <v>690</v>
      </c>
      <c r="RDM116" s="637" t="s">
        <v>690</v>
      </c>
      <c r="RDN116" s="637" t="s">
        <v>690</v>
      </c>
      <c r="RDO116" s="637" t="s">
        <v>690</v>
      </c>
      <c r="RDP116" s="637" t="s">
        <v>690</v>
      </c>
      <c r="RDQ116" s="637" t="s">
        <v>690</v>
      </c>
      <c r="RDR116" s="637" t="s">
        <v>690</v>
      </c>
      <c r="RDS116" s="637" t="s">
        <v>690</v>
      </c>
      <c r="RDT116" s="637" t="s">
        <v>690</v>
      </c>
      <c r="RDU116" s="637" t="s">
        <v>690</v>
      </c>
      <c r="RDV116" s="637" t="s">
        <v>690</v>
      </c>
      <c r="RDW116" s="637" t="s">
        <v>690</v>
      </c>
      <c r="RDX116" s="637" t="s">
        <v>690</v>
      </c>
      <c r="RDY116" s="637" t="s">
        <v>690</v>
      </c>
      <c r="RDZ116" s="637" t="s">
        <v>690</v>
      </c>
      <c r="REA116" s="637" t="s">
        <v>690</v>
      </c>
      <c r="REB116" s="637" t="s">
        <v>690</v>
      </c>
      <c r="REC116" s="637" t="s">
        <v>690</v>
      </c>
      <c r="RED116" s="637" t="s">
        <v>690</v>
      </c>
      <c r="REE116" s="637" t="s">
        <v>690</v>
      </c>
      <c r="REF116" s="637" t="s">
        <v>690</v>
      </c>
      <c r="REG116" s="637" t="s">
        <v>690</v>
      </c>
      <c r="REH116" s="637" t="s">
        <v>690</v>
      </c>
      <c r="REI116" s="637" t="s">
        <v>690</v>
      </c>
      <c r="REJ116" s="637" t="s">
        <v>690</v>
      </c>
      <c r="REK116" s="637" t="s">
        <v>690</v>
      </c>
      <c r="REL116" s="637" t="s">
        <v>690</v>
      </c>
      <c r="REM116" s="637" t="s">
        <v>690</v>
      </c>
      <c r="REN116" s="637" t="s">
        <v>690</v>
      </c>
      <c r="REO116" s="637" t="s">
        <v>690</v>
      </c>
      <c r="REP116" s="637" t="s">
        <v>690</v>
      </c>
      <c r="REQ116" s="637" t="s">
        <v>690</v>
      </c>
      <c r="RER116" s="637" t="s">
        <v>690</v>
      </c>
      <c r="RES116" s="637" t="s">
        <v>690</v>
      </c>
      <c r="RET116" s="637" t="s">
        <v>690</v>
      </c>
      <c r="REU116" s="637" t="s">
        <v>690</v>
      </c>
      <c r="REV116" s="637" t="s">
        <v>690</v>
      </c>
      <c r="REW116" s="637" t="s">
        <v>690</v>
      </c>
      <c r="REX116" s="637" t="s">
        <v>690</v>
      </c>
      <c r="REY116" s="637" t="s">
        <v>690</v>
      </c>
      <c r="REZ116" s="637" t="s">
        <v>690</v>
      </c>
      <c r="RFA116" s="637" t="s">
        <v>690</v>
      </c>
      <c r="RFB116" s="637" t="s">
        <v>690</v>
      </c>
      <c r="RFC116" s="637" t="s">
        <v>690</v>
      </c>
      <c r="RFD116" s="637" t="s">
        <v>690</v>
      </c>
      <c r="RFE116" s="637" t="s">
        <v>690</v>
      </c>
      <c r="RFF116" s="637" t="s">
        <v>690</v>
      </c>
      <c r="RFG116" s="637" t="s">
        <v>690</v>
      </c>
      <c r="RFH116" s="637" t="s">
        <v>690</v>
      </c>
      <c r="RFI116" s="637" t="s">
        <v>690</v>
      </c>
      <c r="RFJ116" s="637" t="s">
        <v>690</v>
      </c>
      <c r="RFK116" s="637" t="s">
        <v>690</v>
      </c>
      <c r="RFL116" s="637" t="s">
        <v>690</v>
      </c>
      <c r="RFM116" s="637" t="s">
        <v>690</v>
      </c>
      <c r="RFN116" s="637" t="s">
        <v>690</v>
      </c>
      <c r="RFO116" s="637" t="s">
        <v>690</v>
      </c>
      <c r="RFP116" s="637" t="s">
        <v>690</v>
      </c>
      <c r="RFQ116" s="637" t="s">
        <v>690</v>
      </c>
      <c r="RFR116" s="637" t="s">
        <v>690</v>
      </c>
      <c r="RFS116" s="637" t="s">
        <v>690</v>
      </c>
      <c r="RFT116" s="637" t="s">
        <v>690</v>
      </c>
      <c r="RFU116" s="637" t="s">
        <v>690</v>
      </c>
      <c r="RFV116" s="637" t="s">
        <v>690</v>
      </c>
      <c r="RFW116" s="637" t="s">
        <v>690</v>
      </c>
      <c r="RFX116" s="637" t="s">
        <v>690</v>
      </c>
      <c r="RFY116" s="637" t="s">
        <v>690</v>
      </c>
      <c r="RFZ116" s="637" t="s">
        <v>690</v>
      </c>
      <c r="RGA116" s="637" t="s">
        <v>690</v>
      </c>
      <c r="RGB116" s="637" t="s">
        <v>690</v>
      </c>
      <c r="RGC116" s="637" t="s">
        <v>690</v>
      </c>
      <c r="RGD116" s="637" t="s">
        <v>690</v>
      </c>
      <c r="RGE116" s="637" t="s">
        <v>690</v>
      </c>
      <c r="RGF116" s="637" t="s">
        <v>690</v>
      </c>
      <c r="RGG116" s="637" t="s">
        <v>690</v>
      </c>
      <c r="RGH116" s="637" t="s">
        <v>690</v>
      </c>
      <c r="RGI116" s="637" t="s">
        <v>690</v>
      </c>
      <c r="RGJ116" s="637" t="s">
        <v>690</v>
      </c>
      <c r="RGK116" s="637" t="s">
        <v>690</v>
      </c>
      <c r="RGL116" s="637" t="s">
        <v>690</v>
      </c>
      <c r="RGM116" s="637" t="s">
        <v>690</v>
      </c>
      <c r="RGN116" s="637" t="s">
        <v>690</v>
      </c>
      <c r="RGO116" s="637" t="s">
        <v>690</v>
      </c>
      <c r="RGP116" s="637" t="s">
        <v>690</v>
      </c>
      <c r="RGQ116" s="637" t="s">
        <v>690</v>
      </c>
      <c r="RGR116" s="637" t="s">
        <v>690</v>
      </c>
      <c r="RGS116" s="637" t="s">
        <v>690</v>
      </c>
      <c r="RGT116" s="637" t="s">
        <v>690</v>
      </c>
      <c r="RGU116" s="637" t="s">
        <v>690</v>
      </c>
      <c r="RGV116" s="637" t="s">
        <v>690</v>
      </c>
      <c r="RGW116" s="637" t="s">
        <v>690</v>
      </c>
      <c r="RGX116" s="637" t="s">
        <v>690</v>
      </c>
      <c r="RGY116" s="637" t="s">
        <v>690</v>
      </c>
      <c r="RGZ116" s="637" t="s">
        <v>690</v>
      </c>
      <c r="RHA116" s="637" t="s">
        <v>690</v>
      </c>
      <c r="RHB116" s="637" t="s">
        <v>690</v>
      </c>
      <c r="RHC116" s="637" t="s">
        <v>690</v>
      </c>
      <c r="RHD116" s="637" t="s">
        <v>690</v>
      </c>
      <c r="RHE116" s="637" t="s">
        <v>690</v>
      </c>
      <c r="RHF116" s="637" t="s">
        <v>690</v>
      </c>
      <c r="RHG116" s="637" t="s">
        <v>690</v>
      </c>
      <c r="RHH116" s="637" t="s">
        <v>690</v>
      </c>
      <c r="RHI116" s="637" t="s">
        <v>690</v>
      </c>
      <c r="RHJ116" s="637" t="s">
        <v>690</v>
      </c>
      <c r="RHK116" s="637" t="s">
        <v>690</v>
      </c>
      <c r="RHL116" s="637" t="s">
        <v>690</v>
      </c>
      <c r="RHM116" s="637" t="s">
        <v>690</v>
      </c>
      <c r="RHN116" s="637" t="s">
        <v>690</v>
      </c>
      <c r="RHO116" s="637" t="s">
        <v>690</v>
      </c>
      <c r="RHP116" s="637" t="s">
        <v>690</v>
      </c>
      <c r="RHQ116" s="637" t="s">
        <v>690</v>
      </c>
      <c r="RHR116" s="637" t="s">
        <v>690</v>
      </c>
      <c r="RHS116" s="637" t="s">
        <v>690</v>
      </c>
      <c r="RHT116" s="637" t="s">
        <v>690</v>
      </c>
      <c r="RHU116" s="637" t="s">
        <v>690</v>
      </c>
      <c r="RHV116" s="637" t="s">
        <v>690</v>
      </c>
      <c r="RHW116" s="637" t="s">
        <v>690</v>
      </c>
      <c r="RHX116" s="637" t="s">
        <v>690</v>
      </c>
      <c r="RHY116" s="637" t="s">
        <v>690</v>
      </c>
      <c r="RHZ116" s="637" t="s">
        <v>690</v>
      </c>
      <c r="RIA116" s="637" t="s">
        <v>690</v>
      </c>
      <c r="RIB116" s="637" t="s">
        <v>690</v>
      </c>
      <c r="RIC116" s="637" t="s">
        <v>690</v>
      </c>
      <c r="RID116" s="637" t="s">
        <v>690</v>
      </c>
      <c r="RIE116" s="637" t="s">
        <v>690</v>
      </c>
      <c r="RIF116" s="637" t="s">
        <v>690</v>
      </c>
      <c r="RIG116" s="637" t="s">
        <v>690</v>
      </c>
      <c r="RIH116" s="637" t="s">
        <v>690</v>
      </c>
      <c r="RII116" s="637" t="s">
        <v>690</v>
      </c>
      <c r="RIJ116" s="637" t="s">
        <v>690</v>
      </c>
      <c r="RIK116" s="637" t="s">
        <v>690</v>
      </c>
      <c r="RIL116" s="637" t="s">
        <v>690</v>
      </c>
      <c r="RIM116" s="637" t="s">
        <v>690</v>
      </c>
      <c r="RIN116" s="637" t="s">
        <v>690</v>
      </c>
      <c r="RIO116" s="637" t="s">
        <v>690</v>
      </c>
      <c r="RIP116" s="637" t="s">
        <v>690</v>
      </c>
      <c r="RIQ116" s="637" t="s">
        <v>690</v>
      </c>
      <c r="RIR116" s="637" t="s">
        <v>690</v>
      </c>
      <c r="RIS116" s="637" t="s">
        <v>690</v>
      </c>
      <c r="RIT116" s="637" t="s">
        <v>690</v>
      </c>
      <c r="RIU116" s="637" t="s">
        <v>690</v>
      </c>
      <c r="RIV116" s="637" t="s">
        <v>690</v>
      </c>
      <c r="RIW116" s="637" t="s">
        <v>690</v>
      </c>
      <c r="RIX116" s="637" t="s">
        <v>690</v>
      </c>
      <c r="RIY116" s="637" t="s">
        <v>690</v>
      </c>
      <c r="RIZ116" s="637" t="s">
        <v>690</v>
      </c>
      <c r="RJA116" s="637" t="s">
        <v>690</v>
      </c>
      <c r="RJB116" s="637" t="s">
        <v>690</v>
      </c>
      <c r="RJC116" s="637" t="s">
        <v>690</v>
      </c>
      <c r="RJD116" s="637" t="s">
        <v>690</v>
      </c>
      <c r="RJE116" s="637" t="s">
        <v>690</v>
      </c>
      <c r="RJF116" s="637" t="s">
        <v>690</v>
      </c>
      <c r="RJG116" s="637" t="s">
        <v>690</v>
      </c>
      <c r="RJH116" s="637" t="s">
        <v>690</v>
      </c>
      <c r="RJI116" s="637" t="s">
        <v>690</v>
      </c>
      <c r="RJJ116" s="637" t="s">
        <v>690</v>
      </c>
      <c r="RJK116" s="637" t="s">
        <v>690</v>
      </c>
      <c r="RJL116" s="637" t="s">
        <v>690</v>
      </c>
      <c r="RJM116" s="637" t="s">
        <v>690</v>
      </c>
      <c r="RJN116" s="637" t="s">
        <v>690</v>
      </c>
      <c r="RJO116" s="637" t="s">
        <v>690</v>
      </c>
      <c r="RJP116" s="637" t="s">
        <v>690</v>
      </c>
      <c r="RJQ116" s="637" t="s">
        <v>690</v>
      </c>
      <c r="RJR116" s="637" t="s">
        <v>690</v>
      </c>
      <c r="RJS116" s="637" t="s">
        <v>690</v>
      </c>
      <c r="RJT116" s="637" t="s">
        <v>690</v>
      </c>
      <c r="RJU116" s="637" t="s">
        <v>690</v>
      </c>
      <c r="RJV116" s="637" t="s">
        <v>690</v>
      </c>
      <c r="RJW116" s="637" t="s">
        <v>690</v>
      </c>
      <c r="RJX116" s="637" t="s">
        <v>690</v>
      </c>
      <c r="RJY116" s="637" t="s">
        <v>690</v>
      </c>
      <c r="RJZ116" s="637" t="s">
        <v>690</v>
      </c>
      <c r="RKA116" s="637" t="s">
        <v>690</v>
      </c>
      <c r="RKB116" s="637" t="s">
        <v>690</v>
      </c>
      <c r="RKC116" s="637" t="s">
        <v>690</v>
      </c>
      <c r="RKD116" s="637" t="s">
        <v>690</v>
      </c>
      <c r="RKE116" s="637" t="s">
        <v>690</v>
      </c>
      <c r="RKF116" s="637" t="s">
        <v>690</v>
      </c>
      <c r="RKG116" s="637" t="s">
        <v>690</v>
      </c>
      <c r="RKH116" s="637" t="s">
        <v>690</v>
      </c>
      <c r="RKI116" s="637" t="s">
        <v>690</v>
      </c>
      <c r="RKJ116" s="637" t="s">
        <v>690</v>
      </c>
      <c r="RKK116" s="637" t="s">
        <v>690</v>
      </c>
      <c r="RKL116" s="637" t="s">
        <v>690</v>
      </c>
      <c r="RKM116" s="637" t="s">
        <v>690</v>
      </c>
      <c r="RKN116" s="637" t="s">
        <v>690</v>
      </c>
      <c r="RKO116" s="637" t="s">
        <v>690</v>
      </c>
      <c r="RKP116" s="637" t="s">
        <v>690</v>
      </c>
      <c r="RKQ116" s="637" t="s">
        <v>690</v>
      </c>
      <c r="RKR116" s="637" t="s">
        <v>690</v>
      </c>
      <c r="RKS116" s="637" t="s">
        <v>690</v>
      </c>
      <c r="RKT116" s="637" t="s">
        <v>690</v>
      </c>
      <c r="RKU116" s="637" t="s">
        <v>690</v>
      </c>
      <c r="RKV116" s="637" t="s">
        <v>690</v>
      </c>
      <c r="RKW116" s="637" t="s">
        <v>690</v>
      </c>
      <c r="RKX116" s="637" t="s">
        <v>690</v>
      </c>
      <c r="RKY116" s="637" t="s">
        <v>690</v>
      </c>
      <c r="RKZ116" s="637" t="s">
        <v>690</v>
      </c>
      <c r="RLA116" s="637" t="s">
        <v>690</v>
      </c>
      <c r="RLB116" s="637" t="s">
        <v>690</v>
      </c>
      <c r="RLC116" s="637" t="s">
        <v>690</v>
      </c>
      <c r="RLD116" s="637" t="s">
        <v>690</v>
      </c>
      <c r="RLE116" s="637" t="s">
        <v>690</v>
      </c>
      <c r="RLF116" s="637" t="s">
        <v>690</v>
      </c>
      <c r="RLG116" s="637" t="s">
        <v>690</v>
      </c>
      <c r="RLH116" s="637" t="s">
        <v>690</v>
      </c>
      <c r="RLI116" s="637" t="s">
        <v>690</v>
      </c>
      <c r="RLJ116" s="637" t="s">
        <v>690</v>
      </c>
      <c r="RLK116" s="637" t="s">
        <v>690</v>
      </c>
      <c r="RLL116" s="637" t="s">
        <v>690</v>
      </c>
      <c r="RLM116" s="637" t="s">
        <v>690</v>
      </c>
      <c r="RLN116" s="637" t="s">
        <v>690</v>
      </c>
      <c r="RLO116" s="637" t="s">
        <v>690</v>
      </c>
      <c r="RLP116" s="637" t="s">
        <v>690</v>
      </c>
      <c r="RLQ116" s="637" t="s">
        <v>690</v>
      </c>
      <c r="RLR116" s="637" t="s">
        <v>690</v>
      </c>
      <c r="RLS116" s="637" t="s">
        <v>690</v>
      </c>
      <c r="RLT116" s="637" t="s">
        <v>690</v>
      </c>
      <c r="RLU116" s="637" t="s">
        <v>690</v>
      </c>
      <c r="RLV116" s="637" t="s">
        <v>690</v>
      </c>
      <c r="RLW116" s="637" t="s">
        <v>690</v>
      </c>
      <c r="RLX116" s="637" t="s">
        <v>690</v>
      </c>
      <c r="RLY116" s="637" t="s">
        <v>690</v>
      </c>
      <c r="RLZ116" s="637" t="s">
        <v>690</v>
      </c>
      <c r="RMA116" s="637" t="s">
        <v>690</v>
      </c>
      <c r="RMB116" s="637" t="s">
        <v>690</v>
      </c>
      <c r="RMC116" s="637" t="s">
        <v>690</v>
      </c>
      <c r="RMD116" s="637" t="s">
        <v>690</v>
      </c>
      <c r="RME116" s="637" t="s">
        <v>690</v>
      </c>
      <c r="RMF116" s="637" t="s">
        <v>690</v>
      </c>
      <c r="RMG116" s="637" t="s">
        <v>690</v>
      </c>
      <c r="RMH116" s="637" t="s">
        <v>690</v>
      </c>
      <c r="RMI116" s="637" t="s">
        <v>690</v>
      </c>
      <c r="RMJ116" s="637" t="s">
        <v>690</v>
      </c>
      <c r="RMK116" s="637" t="s">
        <v>690</v>
      </c>
      <c r="RML116" s="637" t="s">
        <v>690</v>
      </c>
      <c r="RMM116" s="637" t="s">
        <v>690</v>
      </c>
      <c r="RMN116" s="637" t="s">
        <v>690</v>
      </c>
      <c r="RMO116" s="637" t="s">
        <v>690</v>
      </c>
      <c r="RMP116" s="637" t="s">
        <v>690</v>
      </c>
      <c r="RMQ116" s="637" t="s">
        <v>690</v>
      </c>
      <c r="RMR116" s="637" t="s">
        <v>690</v>
      </c>
      <c r="RMS116" s="637" t="s">
        <v>690</v>
      </c>
      <c r="RMT116" s="637" t="s">
        <v>690</v>
      </c>
      <c r="RMU116" s="637" t="s">
        <v>690</v>
      </c>
      <c r="RMV116" s="637" t="s">
        <v>690</v>
      </c>
      <c r="RMW116" s="637" t="s">
        <v>690</v>
      </c>
      <c r="RMX116" s="637" t="s">
        <v>690</v>
      </c>
      <c r="RMY116" s="637" t="s">
        <v>690</v>
      </c>
      <c r="RMZ116" s="637" t="s">
        <v>690</v>
      </c>
      <c r="RNA116" s="637" t="s">
        <v>690</v>
      </c>
      <c r="RNB116" s="637" t="s">
        <v>690</v>
      </c>
      <c r="RNC116" s="637" t="s">
        <v>690</v>
      </c>
      <c r="RND116" s="637" t="s">
        <v>690</v>
      </c>
      <c r="RNE116" s="637" t="s">
        <v>690</v>
      </c>
      <c r="RNF116" s="637" t="s">
        <v>690</v>
      </c>
      <c r="RNG116" s="637" t="s">
        <v>690</v>
      </c>
      <c r="RNH116" s="637" t="s">
        <v>690</v>
      </c>
      <c r="RNI116" s="637" t="s">
        <v>690</v>
      </c>
      <c r="RNJ116" s="637" t="s">
        <v>690</v>
      </c>
      <c r="RNK116" s="637" t="s">
        <v>690</v>
      </c>
      <c r="RNL116" s="637" t="s">
        <v>690</v>
      </c>
      <c r="RNM116" s="637" t="s">
        <v>690</v>
      </c>
      <c r="RNN116" s="637" t="s">
        <v>690</v>
      </c>
      <c r="RNO116" s="637" t="s">
        <v>690</v>
      </c>
      <c r="RNP116" s="637" t="s">
        <v>690</v>
      </c>
      <c r="RNQ116" s="637" t="s">
        <v>690</v>
      </c>
      <c r="RNR116" s="637" t="s">
        <v>690</v>
      </c>
      <c r="RNS116" s="637" t="s">
        <v>690</v>
      </c>
      <c r="RNT116" s="637" t="s">
        <v>690</v>
      </c>
      <c r="RNU116" s="637" t="s">
        <v>690</v>
      </c>
      <c r="RNV116" s="637" t="s">
        <v>690</v>
      </c>
      <c r="RNW116" s="637" t="s">
        <v>690</v>
      </c>
      <c r="RNX116" s="637" t="s">
        <v>690</v>
      </c>
      <c r="RNY116" s="637" t="s">
        <v>690</v>
      </c>
      <c r="RNZ116" s="637" t="s">
        <v>690</v>
      </c>
      <c r="ROA116" s="637" t="s">
        <v>690</v>
      </c>
      <c r="ROB116" s="637" t="s">
        <v>690</v>
      </c>
      <c r="ROC116" s="637" t="s">
        <v>690</v>
      </c>
      <c r="ROD116" s="637" t="s">
        <v>690</v>
      </c>
      <c r="ROE116" s="637" t="s">
        <v>690</v>
      </c>
      <c r="ROF116" s="637" t="s">
        <v>690</v>
      </c>
      <c r="ROG116" s="637" t="s">
        <v>690</v>
      </c>
      <c r="ROH116" s="637" t="s">
        <v>690</v>
      </c>
      <c r="ROI116" s="637" t="s">
        <v>690</v>
      </c>
      <c r="ROJ116" s="637" t="s">
        <v>690</v>
      </c>
      <c r="ROK116" s="637" t="s">
        <v>690</v>
      </c>
      <c r="ROL116" s="637" t="s">
        <v>690</v>
      </c>
      <c r="ROM116" s="637" t="s">
        <v>690</v>
      </c>
      <c r="RON116" s="637" t="s">
        <v>690</v>
      </c>
      <c r="ROO116" s="637" t="s">
        <v>690</v>
      </c>
      <c r="ROP116" s="637" t="s">
        <v>690</v>
      </c>
      <c r="ROQ116" s="637" t="s">
        <v>690</v>
      </c>
      <c r="ROR116" s="637" t="s">
        <v>690</v>
      </c>
      <c r="ROS116" s="637" t="s">
        <v>690</v>
      </c>
      <c r="ROT116" s="637" t="s">
        <v>690</v>
      </c>
      <c r="ROU116" s="637" t="s">
        <v>690</v>
      </c>
      <c r="ROV116" s="637" t="s">
        <v>690</v>
      </c>
      <c r="ROW116" s="637" t="s">
        <v>690</v>
      </c>
      <c r="ROX116" s="637" t="s">
        <v>690</v>
      </c>
      <c r="ROY116" s="637" t="s">
        <v>690</v>
      </c>
      <c r="ROZ116" s="637" t="s">
        <v>690</v>
      </c>
      <c r="RPA116" s="637" t="s">
        <v>690</v>
      </c>
      <c r="RPB116" s="637" t="s">
        <v>690</v>
      </c>
      <c r="RPC116" s="637" t="s">
        <v>690</v>
      </c>
      <c r="RPD116" s="637" t="s">
        <v>690</v>
      </c>
      <c r="RPE116" s="637" t="s">
        <v>690</v>
      </c>
      <c r="RPF116" s="637" t="s">
        <v>690</v>
      </c>
      <c r="RPG116" s="637" t="s">
        <v>690</v>
      </c>
      <c r="RPH116" s="637" t="s">
        <v>690</v>
      </c>
      <c r="RPI116" s="637" t="s">
        <v>690</v>
      </c>
      <c r="RPJ116" s="637" t="s">
        <v>690</v>
      </c>
      <c r="RPK116" s="637" t="s">
        <v>690</v>
      </c>
      <c r="RPL116" s="637" t="s">
        <v>690</v>
      </c>
      <c r="RPM116" s="637" t="s">
        <v>690</v>
      </c>
      <c r="RPN116" s="637" t="s">
        <v>690</v>
      </c>
      <c r="RPO116" s="637" t="s">
        <v>690</v>
      </c>
      <c r="RPP116" s="637" t="s">
        <v>690</v>
      </c>
      <c r="RPQ116" s="637" t="s">
        <v>690</v>
      </c>
      <c r="RPR116" s="637" t="s">
        <v>690</v>
      </c>
      <c r="RPS116" s="637" t="s">
        <v>690</v>
      </c>
      <c r="RPT116" s="637" t="s">
        <v>690</v>
      </c>
      <c r="RPU116" s="637" t="s">
        <v>690</v>
      </c>
      <c r="RPV116" s="637" t="s">
        <v>690</v>
      </c>
      <c r="RPW116" s="637" t="s">
        <v>690</v>
      </c>
      <c r="RPX116" s="637" t="s">
        <v>690</v>
      </c>
      <c r="RPY116" s="637" t="s">
        <v>690</v>
      </c>
      <c r="RPZ116" s="637" t="s">
        <v>690</v>
      </c>
      <c r="RQA116" s="637" t="s">
        <v>690</v>
      </c>
      <c r="RQB116" s="637" t="s">
        <v>690</v>
      </c>
      <c r="RQC116" s="637" t="s">
        <v>690</v>
      </c>
      <c r="RQD116" s="637" t="s">
        <v>690</v>
      </c>
      <c r="RQE116" s="637" t="s">
        <v>690</v>
      </c>
      <c r="RQF116" s="637" t="s">
        <v>690</v>
      </c>
      <c r="RQG116" s="637" t="s">
        <v>690</v>
      </c>
      <c r="RQH116" s="637" t="s">
        <v>690</v>
      </c>
      <c r="RQI116" s="637" t="s">
        <v>690</v>
      </c>
      <c r="RQJ116" s="637" t="s">
        <v>690</v>
      </c>
      <c r="RQK116" s="637" t="s">
        <v>690</v>
      </c>
      <c r="RQL116" s="637" t="s">
        <v>690</v>
      </c>
      <c r="RQM116" s="637" t="s">
        <v>690</v>
      </c>
      <c r="RQN116" s="637" t="s">
        <v>690</v>
      </c>
      <c r="RQO116" s="637" t="s">
        <v>690</v>
      </c>
      <c r="RQP116" s="637" t="s">
        <v>690</v>
      </c>
      <c r="RQQ116" s="637" t="s">
        <v>690</v>
      </c>
      <c r="RQR116" s="637" t="s">
        <v>690</v>
      </c>
      <c r="RQS116" s="637" t="s">
        <v>690</v>
      </c>
      <c r="RQT116" s="637" t="s">
        <v>690</v>
      </c>
      <c r="RQU116" s="637" t="s">
        <v>690</v>
      </c>
      <c r="RQV116" s="637" t="s">
        <v>690</v>
      </c>
      <c r="RQW116" s="637" t="s">
        <v>690</v>
      </c>
      <c r="RQX116" s="637" t="s">
        <v>690</v>
      </c>
      <c r="RQY116" s="637" t="s">
        <v>690</v>
      </c>
      <c r="RQZ116" s="637" t="s">
        <v>690</v>
      </c>
      <c r="RRA116" s="637" t="s">
        <v>690</v>
      </c>
      <c r="RRB116" s="637" t="s">
        <v>690</v>
      </c>
      <c r="RRC116" s="637" t="s">
        <v>690</v>
      </c>
      <c r="RRD116" s="637" t="s">
        <v>690</v>
      </c>
      <c r="RRE116" s="637" t="s">
        <v>690</v>
      </c>
      <c r="RRF116" s="637" t="s">
        <v>690</v>
      </c>
      <c r="RRG116" s="637" t="s">
        <v>690</v>
      </c>
      <c r="RRH116" s="637" t="s">
        <v>690</v>
      </c>
      <c r="RRI116" s="637" t="s">
        <v>690</v>
      </c>
      <c r="RRJ116" s="637" t="s">
        <v>690</v>
      </c>
      <c r="RRK116" s="637" t="s">
        <v>690</v>
      </c>
      <c r="RRL116" s="637" t="s">
        <v>690</v>
      </c>
      <c r="RRM116" s="637" t="s">
        <v>690</v>
      </c>
      <c r="RRN116" s="637" t="s">
        <v>690</v>
      </c>
      <c r="RRO116" s="637" t="s">
        <v>690</v>
      </c>
      <c r="RRP116" s="637" t="s">
        <v>690</v>
      </c>
      <c r="RRQ116" s="637" t="s">
        <v>690</v>
      </c>
      <c r="RRR116" s="637" t="s">
        <v>690</v>
      </c>
      <c r="RRS116" s="637" t="s">
        <v>690</v>
      </c>
      <c r="RRT116" s="637" t="s">
        <v>690</v>
      </c>
      <c r="RRU116" s="637" t="s">
        <v>690</v>
      </c>
      <c r="RRV116" s="637" t="s">
        <v>690</v>
      </c>
      <c r="RRW116" s="637" t="s">
        <v>690</v>
      </c>
      <c r="RRX116" s="637" t="s">
        <v>690</v>
      </c>
      <c r="RRY116" s="637" t="s">
        <v>690</v>
      </c>
      <c r="RRZ116" s="637" t="s">
        <v>690</v>
      </c>
      <c r="RSA116" s="637" t="s">
        <v>690</v>
      </c>
      <c r="RSB116" s="637" t="s">
        <v>690</v>
      </c>
      <c r="RSC116" s="637" t="s">
        <v>690</v>
      </c>
      <c r="RSD116" s="637" t="s">
        <v>690</v>
      </c>
      <c r="RSE116" s="637" t="s">
        <v>690</v>
      </c>
      <c r="RSF116" s="637" t="s">
        <v>690</v>
      </c>
      <c r="RSG116" s="637" t="s">
        <v>690</v>
      </c>
      <c r="RSH116" s="637" t="s">
        <v>690</v>
      </c>
      <c r="RSI116" s="637" t="s">
        <v>690</v>
      </c>
      <c r="RSJ116" s="637" t="s">
        <v>690</v>
      </c>
      <c r="RSK116" s="637" t="s">
        <v>690</v>
      </c>
      <c r="RSL116" s="637" t="s">
        <v>690</v>
      </c>
      <c r="RSM116" s="637" t="s">
        <v>690</v>
      </c>
      <c r="RSN116" s="637" t="s">
        <v>690</v>
      </c>
      <c r="RSO116" s="637" t="s">
        <v>690</v>
      </c>
      <c r="RSP116" s="637" t="s">
        <v>690</v>
      </c>
      <c r="RSQ116" s="637" t="s">
        <v>690</v>
      </c>
      <c r="RSR116" s="637" t="s">
        <v>690</v>
      </c>
      <c r="RSS116" s="637" t="s">
        <v>690</v>
      </c>
      <c r="RST116" s="637" t="s">
        <v>690</v>
      </c>
      <c r="RSU116" s="637" t="s">
        <v>690</v>
      </c>
      <c r="RSV116" s="637" t="s">
        <v>690</v>
      </c>
      <c r="RSW116" s="637" t="s">
        <v>690</v>
      </c>
      <c r="RSX116" s="637" t="s">
        <v>690</v>
      </c>
      <c r="RSY116" s="637" t="s">
        <v>690</v>
      </c>
      <c r="RSZ116" s="637" t="s">
        <v>690</v>
      </c>
      <c r="RTA116" s="637" t="s">
        <v>690</v>
      </c>
      <c r="RTB116" s="637" t="s">
        <v>690</v>
      </c>
      <c r="RTC116" s="637" t="s">
        <v>690</v>
      </c>
      <c r="RTD116" s="637" t="s">
        <v>690</v>
      </c>
      <c r="RTE116" s="637" t="s">
        <v>690</v>
      </c>
      <c r="RTF116" s="637" t="s">
        <v>690</v>
      </c>
      <c r="RTG116" s="637" t="s">
        <v>690</v>
      </c>
      <c r="RTH116" s="637" t="s">
        <v>690</v>
      </c>
      <c r="RTI116" s="637" t="s">
        <v>690</v>
      </c>
      <c r="RTJ116" s="637" t="s">
        <v>690</v>
      </c>
      <c r="RTK116" s="637" t="s">
        <v>690</v>
      </c>
      <c r="RTL116" s="637" t="s">
        <v>690</v>
      </c>
      <c r="RTM116" s="637" t="s">
        <v>690</v>
      </c>
      <c r="RTN116" s="637" t="s">
        <v>690</v>
      </c>
      <c r="RTO116" s="637" t="s">
        <v>690</v>
      </c>
      <c r="RTP116" s="637" t="s">
        <v>690</v>
      </c>
      <c r="RTQ116" s="637" t="s">
        <v>690</v>
      </c>
      <c r="RTR116" s="637" t="s">
        <v>690</v>
      </c>
      <c r="RTS116" s="637" t="s">
        <v>690</v>
      </c>
      <c r="RTT116" s="637" t="s">
        <v>690</v>
      </c>
      <c r="RTU116" s="637" t="s">
        <v>690</v>
      </c>
      <c r="RTV116" s="637" t="s">
        <v>690</v>
      </c>
      <c r="RTW116" s="637" t="s">
        <v>690</v>
      </c>
      <c r="RTX116" s="637" t="s">
        <v>690</v>
      </c>
      <c r="RTY116" s="637" t="s">
        <v>690</v>
      </c>
      <c r="RTZ116" s="637" t="s">
        <v>690</v>
      </c>
      <c r="RUA116" s="637" t="s">
        <v>690</v>
      </c>
      <c r="RUB116" s="637" t="s">
        <v>690</v>
      </c>
      <c r="RUC116" s="637" t="s">
        <v>690</v>
      </c>
      <c r="RUD116" s="637" t="s">
        <v>690</v>
      </c>
      <c r="RUE116" s="637" t="s">
        <v>690</v>
      </c>
      <c r="RUF116" s="637" t="s">
        <v>690</v>
      </c>
      <c r="RUG116" s="637" t="s">
        <v>690</v>
      </c>
      <c r="RUH116" s="637" t="s">
        <v>690</v>
      </c>
      <c r="RUI116" s="637" t="s">
        <v>690</v>
      </c>
      <c r="RUJ116" s="637" t="s">
        <v>690</v>
      </c>
      <c r="RUK116" s="637" t="s">
        <v>690</v>
      </c>
      <c r="RUL116" s="637" t="s">
        <v>690</v>
      </c>
      <c r="RUM116" s="637" t="s">
        <v>690</v>
      </c>
      <c r="RUN116" s="637" t="s">
        <v>690</v>
      </c>
      <c r="RUO116" s="637" t="s">
        <v>690</v>
      </c>
      <c r="RUP116" s="637" t="s">
        <v>690</v>
      </c>
      <c r="RUQ116" s="637" t="s">
        <v>690</v>
      </c>
      <c r="RUR116" s="637" t="s">
        <v>690</v>
      </c>
      <c r="RUS116" s="637" t="s">
        <v>690</v>
      </c>
      <c r="RUT116" s="637" t="s">
        <v>690</v>
      </c>
      <c r="RUU116" s="637" t="s">
        <v>690</v>
      </c>
      <c r="RUV116" s="637" t="s">
        <v>690</v>
      </c>
      <c r="RUW116" s="637" t="s">
        <v>690</v>
      </c>
      <c r="RUX116" s="637" t="s">
        <v>690</v>
      </c>
      <c r="RUY116" s="637" t="s">
        <v>690</v>
      </c>
      <c r="RUZ116" s="637" t="s">
        <v>690</v>
      </c>
      <c r="RVA116" s="637" t="s">
        <v>690</v>
      </c>
      <c r="RVB116" s="637" t="s">
        <v>690</v>
      </c>
      <c r="RVC116" s="637" t="s">
        <v>690</v>
      </c>
      <c r="RVD116" s="637" t="s">
        <v>690</v>
      </c>
      <c r="RVE116" s="637" t="s">
        <v>690</v>
      </c>
      <c r="RVF116" s="637" t="s">
        <v>690</v>
      </c>
      <c r="RVG116" s="637" t="s">
        <v>690</v>
      </c>
      <c r="RVH116" s="637" t="s">
        <v>690</v>
      </c>
      <c r="RVI116" s="637" t="s">
        <v>690</v>
      </c>
      <c r="RVJ116" s="637" t="s">
        <v>690</v>
      </c>
      <c r="RVK116" s="637" t="s">
        <v>690</v>
      </c>
      <c r="RVL116" s="637" t="s">
        <v>690</v>
      </c>
      <c r="RVM116" s="637" t="s">
        <v>690</v>
      </c>
      <c r="RVN116" s="637" t="s">
        <v>690</v>
      </c>
      <c r="RVO116" s="637" t="s">
        <v>690</v>
      </c>
      <c r="RVP116" s="637" t="s">
        <v>690</v>
      </c>
      <c r="RVQ116" s="637" t="s">
        <v>690</v>
      </c>
      <c r="RVR116" s="637" t="s">
        <v>690</v>
      </c>
      <c r="RVS116" s="637" t="s">
        <v>690</v>
      </c>
      <c r="RVT116" s="637" t="s">
        <v>690</v>
      </c>
      <c r="RVU116" s="637" t="s">
        <v>690</v>
      </c>
      <c r="RVV116" s="637" t="s">
        <v>690</v>
      </c>
      <c r="RVW116" s="637" t="s">
        <v>690</v>
      </c>
      <c r="RVX116" s="637" t="s">
        <v>690</v>
      </c>
      <c r="RVY116" s="637" t="s">
        <v>690</v>
      </c>
      <c r="RVZ116" s="637" t="s">
        <v>690</v>
      </c>
      <c r="RWA116" s="637" t="s">
        <v>690</v>
      </c>
      <c r="RWB116" s="637" t="s">
        <v>690</v>
      </c>
      <c r="RWC116" s="637" t="s">
        <v>690</v>
      </c>
      <c r="RWD116" s="637" t="s">
        <v>690</v>
      </c>
      <c r="RWE116" s="637" t="s">
        <v>690</v>
      </c>
      <c r="RWF116" s="637" t="s">
        <v>690</v>
      </c>
      <c r="RWG116" s="637" t="s">
        <v>690</v>
      </c>
      <c r="RWH116" s="637" t="s">
        <v>690</v>
      </c>
      <c r="RWI116" s="637" t="s">
        <v>690</v>
      </c>
      <c r="RWJ116" s="637" t="s">
        <v>690</v>
      </c>
      <c r="RWK116" s="637" t="s">
        <v>690</v>
      </c>
      <c r="RWL116" s="637" t="s">
        <v>690</v>
      </c>
      <c r="RWM116" s="637" t="s">
        <v>690</v>
      </c>
      <c r="RWN116" s="637" t="s">
        <v>690</v>
      </c>
      <c r="RWO116" s="637" t="s">
        <v>690</v>
      </c>
      <c r="RWP116" s="637" t="s">
        <v>690</v>
      </c>
      <c r="RWQ116" s="637" t="s">
        <v>690</v>
      </c>
      <c r="RWR116" s="637" t="s">
        <v>690</v>
      </c>
      <c r="RWS116" s="637" t="s">
        <v>690</v>
      </c>
      <c r="RWT116" s="637" t="s">
        <v>690</v>
      </c>
      <c r="RWU116" s="637" t="s">
        <v>690</v>
      </c>
      <c r="RWV116" s="637" t="s">
        <v>690</v>
      </c>
      <c r="RWW116" s="637" t="s">
        <v>690</v>
      </c>
      <c r="RWX116" s="637" t="s">
        <v>690</v>
      </c>
      <c r="RWY116" s="637" t="s">
        <v>690</v>
      </c>
      <c r="RWZ116" s="637" t="s">
        <v>690</v>
      </c>
      <c r="RXA116" s="637" t="s">
        <v>690</v>
      </c>
      <c r="RXB116" s="637" t="s">
        <v>690</v>
      </c>
      <c r="RXC116" s="637" t="s">
        <v>690</v>
      </c>
      <c r="RXD116" s="637" t="s">
        <v>690</v>
      </c>
      <c r="RXE116" s="637" t="s">
        <v>690</v>
      </c>
      <c r="RXF116" s="637" t="s">
        <v>690</v>
      </c>
      <c r="RXG116" s="637" t="s">
        <v>690</v>
      </c>
      <c r="RXH116" s="637" t="s">
        <v>690</v>
      </c>
      <c r="RXI116" s="637" t="s">
        <v>690</v>
      </c>
      <c r="RXJ116" s="637" t="s">
        <v>690</v>
      </c>
      <c r="RXK116" s="637" t="s">
        <v>690</v>
      </c>
      <c r="RXL116" s="637" t="s">
        <v>690</v>
      </c>
      <c r="RXM116" s="637" t="s">
        <v>690</v>
      </c>
      <c r="RXN116" s="637" t="s">
        <v>690</v>
      </c>
      <c r="RXO116" s="637" t="s">
        <v>690</v>
      </c>
      <c r="RXP116" s="637" t="s">
        <v>690</v>
      </c>
      <c r="RXQ116" s="637" t="s">
        <v>690</v>
      </c>
      <c r="RXR116" s="637" t="s">
        <v>690</v>
      </c>
      <c r="RXS116" s="637" t="s">
        <v>690</v>
      </c>
      <c r="RXT116" s="637" t="s">
        <v>690</v>
      </c>
      <c r="RXU116" s="637" t="s">
        <v>690</v>
      </c>
      <c r="RXV116" s="637" t="s">
        <v>690</v>
      </c>
      <c r="RXW116" s="637" t="s">
        <v>690</v>
      </c>
      <c r="RXX116" s="637" t="s">
        <v>690</v>
      </c>
      <c r="RXY116" s="637" t="s">
        <v>690</v>
      </c>
      <c r="RXZ116" s="637" t="s">
        <v>690</v>
      </c>
      <c r="RYA116" s="637" t="s">
        <v>690</v>
      </c>
      <c r="RYB116" s="637" t="s">
        <v>690</v>
      </c>
      <c r="RYC116" s="637" t="s">
        <v>690</v>
      </c>
      <c r="RYD116" s="637" t="s">
        <v>690</v>
      </c>
      <c r="RYE116" s="637" t="s">
        <v>690</v>
      </c>
      <c r="RYF116" s="637" t="s">
        <v>690</v>
      </c>
      <c r="RYG116" s="637" t="s">
        <v>690</v>
      </c>
      <c r="RYH116" s="637" t="s">
        <v>690</v>
      </c>
      <c r="RYI116" s="637" t="s">
        <v>690</v>
      </c>
      <c r="RYJ116" s="637" t="s">
        <v>690</v>
      </c>
      <c r="RYK116" s="637" t="s">
        <v>690</v>
      </c>
      <c r="RYL116" s="637" t="s">
        <v>690</v>
      </c>
      <c r="RYM116" s="637" t="s">
        <v>690</v>
      </c>
      <c r="RYN116" s="637" t="s">
        <v>690</v>
      </c>
      <c r="RYO116" s="637" t="s">
        <v>690</v>
      </c>
      <c r="RYP116" s="637" t="s">
        <v>690</v>
      </c>
      <c r="RYQ116" s="637" t="s">
        <v>690</v>
      </c>
      <c r="RYR116" s="637" t="s">
        <v>690</v>
      </c>
      <c r="RYS116" s="637" t="s">
        <v>690</v>
      </c>
      <c r="RYT116" s="637" t="s">
        <v>690</v>
      </c>
      <c r="RYU116" s="637" t="s">
        <v>690</v>
      </c>
      <c r="RYV116" s="637" t="s">
        <v>690</v>
      </c>
      <c r="RYW116" s="637" t="s">
        <v>690</v>
      </c>
      <c r="RYX116" s="637" t="s">
        <v>690</v>
      </c>
      <c r="RYY116" s="637" t="s">
        <v>690</v>
      </c>
      <c r="RYZ116" s="637" t="s">
        <v>690</v>
      </c>
      <c r="RZA116" s="637" t="s">
        <v>690</v>
      </c>
      <c r="RZB116" s="637" t="s">
        <v>690</v>
      </c>
      <c r="RZC116" s="637" t="s">
        <v>690</v>
      </c>
      <c r="RZD116" s="637" t="s">
        <v>690</v>
      </c>
      <c r="RZE116" s="637" t="s">
        <v>690</v>
      </c>
      <c r="RZF116" s="637" t="s">
        <v>690</v>
      </c>
      <c r="RZG116" s="637" t="s">
        <v>690</v>
      </c>
      <c r="RZH116" s="637" t="s">
        <v>690</v>
      </c>
      <c r="RZI116" s="637" t="s">
        <v>690</v>
      </c>
      <c r="RZJ116" s="637" t="s">
        <v>690</v>
      </c>
      <c r="RZK116" s="637" t="s">
        <v>690</v>
      </c>
      <c r="RZL116" s="637" t="s">
        <v>690</v>
      </c>
      <c r="RZM116" s="637" t="s">
        <v>690</v>
      </c>
      <c r="RZN116" s="637" t="s">
        <v>690</v>
      </c>
      <c r="RZO116" s="637" t="s">
        <v>690</v>
      </c>
      <c r="RZP116" s="637" t="s">
        <v>690</v>
      </c>
      <c r="RZQ116" s="637" t="s">
        <v>690</v>
      </c>
      <c r="RZR116" s="637" t="s">
        <v>690</v>
      </c>
      <c r="RZS116" s="637" t="s">
        <v>690</v>
      </c>
      <c r="RZT116" s="637" t="s">
        <v>690</v>
      </c>
      <c r="RZU116" s="637" t="s">
        <v>690</v>
      </c>
      <c r="RZV116" s="637" t="s">
        <v>690</v>
      </c>
      <c r="RZW116" s="637" t="s">
        <v>690</v>
      </c>
      <c r="RZX116" s="637" t="s">
        <v>690</v>
      </c>
      <c r="RZY116" s="637" t="s">
        <v>690</v>
      </c>
      <c r="RZZ116" s="637" t="s">
        <v>690</v>
      </c>
      <c r="SAA116" s="637" t="s">
        <v>690</v>
      </c>
      <c r="SAB116" s="637" t="s">
        <v>690</v>
      </c>
      <c r="SAC116" s="637" t="s">
        <v>690</v>
      </c>
      <c r="SAD116" s="637" t="s">
        <v>690</v>
      </c>
      <c r="SAE116" s="637" t="s">
        <v>690</v>
      </c>
      <c r="SAF116" s="637" t="s">
        <v>690</v>
      </c>
      <c r="SAG116" s="637" t="s">
        <v>690</v>
      </c>
      <c r="SAH116" s="637" t="s">
        <v>690</v>
      </c>
      <c r="SAI116" s="637" t="s">
        <v>690</v>
      </c>
      <c r="SAJ116" s="637" t="s">
        <v>690</v>
      </c>
      <c r="SAK116" s="637" t="s">
        <v>690</v>
      </c>
      <c r="SAL116" s="637" t="s">
        <v>690</v>
      </c>
      <c r="SAM116" s="637" t="s">
        <v>690</v>
      </c>
      <c r="SAN116" s="637" t="s">
        <v>690</v>
      </c>
      <c r="SAO116" s="637" t="s">
        <v>690</v>
      </c>
      <c r="SAP116" s="637" t="s">
        <v>690</v>
      </c>
      <c r="SAQ116" s="637" t="s">
        <v>690</v>
      </c>
      <c r="SAR116" s="637" t="s">
        <v>690</v>
      </c>
      <c r="SAS116" s="637" t="s">
        <v>690</v>
      </c>
      <c r="SAT116" s="637" t="s">
        <v>690</v>
      </c>
      <c r="SAU116" s="637" t="s">
        <v>690</v>
      </c>
      <c r="SAV116" s="637" t="s">
        <v>690</v>
      </c>
      <c r="SAW116" s="637" t="s">
        <v>690</v>
      </c>
      <c r="SAX116" s="637" t="s">
        <v>690</v>
      </c>
      <c r="SAY116" s="637" t="s">
        <v>690</v>
      </c>
      <c r="SAZ116" s="637" t="s">
        <v>690</v>
      </c>
      <c r="SBA116" s="637" t="s">
        <v>690</v>
      </c>
      <c r="SBB116" s="637" t="s">
        <v>690</v>
      </c>
      <c r="SBC116" s="637" t="s">
        <v>690</v>
      </c>
      <c r="SBD116" s="637" t="s">
        <v>690</v>
      </c>
      <c r="SBE116" s="637" t="s">
        <v>690</v>
      </c>
      <c r="SBF116" s="637" t="s">
        <v>690</v>
      </c>
      <c r="SBG116" s="637" t="s">
        <v>690</v>
      </c>
      <c r="SBH116" s="637" t="s">
        <v>690</v>
      </c>
      <c r="SBI116" s="637" t="s">
        <v>690</v>
      </c>
      <c r="SBJ116" s="637" t="s">
        <v>690</v>
      </c>
      <c r="SBK116" s="637" t="s">
        <v>690</v>
      </c>
      <c r="SBL116" s="637" t="s">
        <v>690</v>
      </c>
      <c r="SBM116" s="637" t="s">
        <v>690</v>
      </c>
      <c r="SBN116" s="637" t="s">
        <v>690</v>
      </c>
      <c r="SBO116" s="637" t="s">
        <v>690</v>
      </c>
      <c r="SBP116" s="637" t="s">
        <v>690</v>
      </c>
      <c r="SBQ116" s="637" t="s">
        <v>690</v>
      </c>
      <c r="SBR116" s="637" t="s">
        <v>690</v>
      </c>
      <c r="SBS116" s="637" t="s">
        <v>690</v>
      </c>
      <c r="SBT116" s="637" t="s">
        <v>690</v>
      </c>
      <c r="SBU116" s="637" t="s">
        <v>690</v>
      </c>
      <c r="SBV116" s="637" t="s">
        <v>690</v>
      </c>
      <c r="SBW116" s="637" t="s">
        <v>690</v>
      </c>
      <c r="SBX116" s="637" t="s">
        <v>690</v>
      </c>
      <c r="SBY116" s="637" t="s">
        <v>690</v>
      </c>
      <c r="SBZ116" s="637" t="s">
        <v>690</v>
      </c>
      <c r="SCA116" s="637" t="s">
        <v>690</v>
      </c>
      <c r="SCB116" s="637" t="s">
        <v>690</v>
      </c>
      <c r="SCC116" s="637" t="s">
        <v>690</v>
      </c>
      <c r="SCD116" s="637" t="s">
        <v>690</v>
      </c>
      <c r="SCE116" s="637" t="s">
        <v>690</v>
      </c>
      <c r="SCF116" s="637" t="s">
        <v>690</v>
      </c>
      <c r="SCG116" s="637" t="s">
        <v>690</v>
      </c>
      <c r="SCH116" s="637" t="s">
        <v>690</v>
      </c>
      <c r="SCI116" s="637" t="s">
        <v>690</v>
      </c>
      <c r="SCJ116" s="637" t="s">
        <v>690</v>
      </c>
      <c r="SCK116" s="637" t="s">
        <v>690</v>
      </c>
      <c r="SCL116" s="637" t="s">
        <v>690</v>
      </c>
      <c r="SCM116" s="637" t="s">
        <v>690</v>
      </c>
      <c r="SCN116" s="637" t="s">
        <v>690</v>
      </c>
      <c r="SCO116" s="637" t="s">
        <v>690</v>
      </c>
      <c r="SCP116" s="637" t="s">
        <v>690</v>
      </c>
      <c r="SCQ116" s="637" t="s">
        <v>690</v>
      </c>
      <c r="SCR116" s="637" t="s">
        <v>690</v>
      </c>
      <c r="SCS116" s="637" t="s">
        <v>690</v>
      </c>
      <c r="SCT116" s="637" t="s">
        <v>690</v>
      </c>
      <c r="SCU116" s="637" t="s">
        <v>690</v>
      </c>
      <c r="SCV116" s="637" t="s">
        <v>690</v>
      </c>
      <c r="SCW116" s="637" t="s">
        <v>690</v>
      </c>
      <c r="SCX116" s="637" t="s">
        <v>690</v>
      </c>
      <c r="SCY116" s="637" t="s">
        <v>690</v>
      </c>
      <c r="SCZ116" s="637" t="s">
        <v>690</v>
      </c>
      <c r="SDA116" s="637" t="s">
        <v>690</v>
      </c>
      <c r="SDB116" s="637" t="s">
        <v>690</v>
      </c>
      <c r="SDC116" s="637" t="s">
        <v>690</v>
      </c>
      <c r="SDD116" s="637" t="s">
        <v>690</v>
      </c>
      <c r="SDE116" s="637" t="s">
        <v>690</v>
      </c>
      <c r="SDF116" s="637" t="s">
        <v>690</v>
      </c>
      <c r="SDG116" s="637" t="s">
        <v>690</v>
      </c>
      <c r="SDH116" s="637" t="s">
        <v>690</v>
      </c>
      <c r="SDI116" s="637" t="s">
        <v>690</v>
      </c>
      <c r="SDJ116" s="637" t="s">
        <v>690</v>
      </c>
      <c r="SDK116" s="637" t="s">
        <v>690</v>
      </c>
      <c r="SDL116" s="637" t="s">
        <v>690</v>
      </c>
      <c r="SDM116" s="637" t="s">
        <v>690</v>
      </c>
      <c r="SDN116" s="637" t="s">
        <v>690</v>
      </c>
      <c r="SDO116" s="637" t="s">
        <v>690</v>
      </c>
      <c r="SDP116" s="637" t="s">
        <v>690</v>
      </c>
      <c r="SDQ116" s="637" t="s">
        <v>690</v>
      </c>
      <c r="SDR116" s="637" t="s">
        <v>690</v>
      </c>
      <c r="SDS116" s="637" t="s">
        <v>690</v>
      </c>
      <c r="SDT116" s="637" t="s">
        <v>690</v>
      </c>
      <c r="SDU116" s="637" t="s">
        <v>690</v>
      </c>
      <c r="SDV116" s="637" t="s">
        <v>690</v>
      </c>
      <c r="SDW116" s="637" t="s">
        <v>690</v>
      </c>
      <c r="SDX116" s="637" t="s">
        <v>690</v>
      </c>
      <c r="SDY116" s="637" t="s">
        <v>690</v>
      </c>
      <c r="SDZ116" s="637" t="s">
        <v>690</v>
      </c>
      <c r="SEA116" s="637" t="s">
        <v>690</v>
      </c>
      <c r="SEB116" s="637" t="s">
        <v>690</v>
      </c>
      <c r="SEC116" s="637" t="s">
        <v>690</v>
      </c>
      <c r="SED116" s="637" t="s">
        <v>690</v>
      </c>
      <c r="SEE116" s="637" t="s">
        <v>690</v>
      </c>
      <c r="SEF116" s="637" t="s">
        <v>690</v>
      </c>
      <c r="SEG116" s="637" t="s">
        <v>690</v>
      </c>
      <c r="SEH116" s="637" t="s">
        <v>690</v>
      </c>
      <c r="SEI116" s="637" t="s">
        <v>690</v>
      </c>
      <c r="SEJ116" s="637" t="s">
        <v>690</v>
      </c>
      <c r="SEK116" s="637" t="s">
        <v>690</v>
      </c>
      <c r="SEL116" s="637" t="s">
        <v>690</v>
      </c>
      <c r="SEM116" s="637" t="s">
        <v>690</v>
      </c>
      <c r="SEN116" s="637" t="s">
        <v>690</v>
      </c>
      <c r="SEO116" s="637" t="s">
        <v>690</v>
      </c>
      <c r="SEP116" s="637" t="s">
        <v>690</v>
      </c>
      <c r="SEQ116" s="637" t="s">
        <v>690</v>
      </c>
      <c r="SER116" s="637" t="s">
        <v>690</v>
      </c>
      <c r="SES116" s="637" t="s">
        <v>690</v>
      </c>
      <c r="SET116" s="637" t="s">
        <v>690</v>
      </c>
      <c r="SEU116" s="637" t="s">
        <v>690</v>
      </c>
      <c r="SEV116" s="637" t="s">
        <v>690</v>
      </c>
      <c r="SEW116" s="637" t="s">
        <v>690</v>
      </c>
      <c r="SEX116" s="637" t="s">
        <v>690</v>
      </c>
      <c r="SEY116" s="637" t="s">
        <v>690</v>
      </c>
      <c r="SEZ116" s="637" t="s">
        <v>690</v>
      </c>
      <c r="SFA116" s="637" t="s">
        <v>690</v>
      </c>
      <c r="SFB116" s="637" t="s">
        <v>690</v>
      </c>
      <c r="SFC116" s="637" t="s">
        <v>690</v>
      </c>
      <c r="SFD116" s="637" t="s">
        <v>690</v>
      </c>
      <c r="SFE116" s="637" t="s">
        <v>690</v>
      </c>
      <c r="SFF116" s="637" t="s">
        <v>690</v>
      </c>
      <c r="SFG116" s="637" t="s">
        <v>690</v>
      </c>
      <c r="SFH116" s="637" t="s">
        <v>690</v>
      </c>
      <c r="SFI116" s="637" t="s">
        <v>690</v>
      </c>
      <c r="SFJ116" s="637" t="s">
        <v>690</v>
      </c>
      <c r="SFK116" s="637" t="s">
        <v>690</v>
      </c>
      <c r="SFL116" s="637" t="s">
        <v>690</v>
      </c>
      <c r="SFM116" s="637" t="s">
        <v>690</v>
      </c>
      <c r="SFN116" s="637" t="s">
        <v>690</v>
      </c>
      <c r="SFO116" s="637" t="s">
        <v>690</v>
      </c>
      <c r="SFP116" s="637" t="s">
        <v>690</v>
      </c>
      <c r="SFQ116" s="637" t="s">
        <v>690</v>
      </c>
      <c r="SFR116" s="637" t="s">
        <v>690</v>
      </c>
      <c r="SFS116" s="637" t="s">
        <v>690</v>
      </c>
      <c r="SFT116" s="637" t="s">
        <v>690</v>
      </c>
      <c r="SFU116" s="637" t="s">
        <v>690</v>
      </c>
      <c r="SFV116" s="637" t="s">
        <v>690</v>
      </c>
      <c r="SFW116" s="637" t="s">
        <v>690</v>
      </c>
      <c r="SFX116" s="637" t="s">
        <v>690</v>
      </c>
      <c r="SFY116" s="637" t="s">
        <v>690</v>
      </c>
      <c r="SFZ116" s="637" t="s">
        <v>690</v>
      </c>
      <c r="SGA116" s="637" t="s">
        <v>690</v>
      </c>
      <c r="SGB116" s="637" t="s">
        <v>690</v>
      </c>
      <c r="SGC116" s="637" t="s">
        <v>690</v>
      </c>
      <c r="SGD116" s="637" t="s">
        <v>690</v>
      </c>
      <c r="SGE116" s="637" t="s">
        <v>690</v>
      </c>
      <c r="SGF116" s="637" t="s">
        <v>690</v>
      </c>
      <c r="SGG116" s="637" t="s">
        <v>690</v>
      </c>
      <c r="SGH116" s="637" t="s">
        <v>690</v>
      </c>
      <c r="SGI116" s="637" t="s">
        <v>690</v>
      </c>
      <c r="SGJ116" s="637" t="s">
        <v>690</v>
      </c>
      <c r="SGK116" s="637" t="s">
        <v>690</v>
      </c>
      <c r="SGL116" s="637" t="s">
        <v>690</v>
      </c>
      <c r="SGM116" s="637" t="s">
        <v>690</v>
      </c>
      <c r="SGN116" s="637" t="s">
        <v>690</v>
      </c>
      <c r="SGO116" s="637" t="s">
        <v>690</v>
      </c>
      <c r="SGP116" s="637" t="s">
        <v>690</v>
      </c>
      <c r="SGQ116" s="637" t="s">
        <v>690</v>
      </c>
      <c r="SGR116" s="637" t="s">
        <v>690</v>
      </c>
      <c r="SGS116" s="637" t="s">
        <v>690</v>
      </c>
      <c r="SGT116" s="637" t="s">
        <v>690</v>
      </c>
      <c r="SGU116" s="637" t="s">
        <v>690</v>
      </c>
      <c r="SGV116" s="637" t="s">
        <v>690</v>
      </c>
      <c r="SGW116" s="637" t="s">
        <v>690</v>
      </c>
      <c r="SGX116" s="637" t="s">
        <v>690</v>
      </c>
      <c r="SGY116" s="637" t="s">
        <v>690</v>
      </c>
      <c r="SGZ116" s="637" t="s">
        <v>690</v>
      </c>
      <c r="SHA116" s="637" t="s">
        <v>690</v>
      </c>
      <c r="SHB116" s="637" t="s">
        <v>690</v>
      </c>
      <c r="SHC116" s="637" t="s">
        <v>690</v>
      </c>
      <c r="SHD116" s="637" t="s">
        <v>690</v>
      </c>
      <c r="SHE116" s="637" t="s">
        <v>690</v>
      </c>
      <c r="SHF116" s="637" t="s">
        <v>690</v>
      </c>
      <c r="SHG116" s="637" t="s">
        <v>690</v>
      </c>
      <c r="SHH116" s="637" t="s">
        <v>690</v>
      </c>
      <c r="SHI116" s="637" t="s">
        <v>690</v>
      </c>
      <c r="SHJ116" s="637" t="s">
        <v>690</v>
      </c>
      <c r="SHK116" s="637" t="s">
        <v>690</v>
      </c>
      <c r="SHL116" s="637" t="s">
        <v>690</v>
      </c>
      <c r="SHM116" s="637" t="s">
        <v>690</v>
      </c>
      <c r="SHN116" s="637" t="s">
        <v>690</v>
      </c>
      <c r="SHO116" s="637" t="s">
        <v>690</v>
      </c>
      <c r="SHP116" s="637" t="s">
        <v>690</v>
      </c>
      <c r="SHQ116" s="637" t="s">
        <v>690</v>
      </c>
      <c r="SHR116" s="637" t="s">
        <v>690</v>
      </c>
      <c r="SHS116" s="637" t="s">
        <v>690</v>
      </c>
      <c r="SHT116" s="637" t="s">
        <v>690</v>
      </c>
      <c r="SHU116" s="637" t="s">
        <v>690</v>
      </c>
      <c r="SHV116" s="637" t="s">
        <v>690</v>
      </c>
      <c r="SHW116" s="637" t="s">
        <v>690</v>
      </c>
      <c r="SHX116" s="637" t="s">
        <v>690</v>
      </c>
      <c r="SHY116" s="637" t="s">
        <v>690</v>
      </c>
      <c r="SHZ116" s="637" t="s">
        <v>690</v>
      </c>
      <c r="SIA116" s="637" t="s">
        <v>690</v>
      </c>
      <c r="SIB116" s="637" t="s">
        <v>690</v>
      </c>
      <c r="SIC116" s="637" t="s">
        <v>690</v>
      </c>
      <c r="SID116" s="637" t="s">
        <v>690</v>
      </c>
      <c r="SIE116" s="637" t="s">
        <v>690</v>
      </c>
      <c r="SIF116" s="637" t="s">
        <v>690</v>
      </c>
      <c r="SIG116" s="637" t="s">
        <v>690</v>
      </c>
      <c r="SIH116" s="637" t="s">
        <v>690</v>
      </c>
      <c r="SII116" s="637" t="s">
        <v>690</v>
      </c>
      <c r="SIJ116" s="637" t="s">
        <v>690</v>
      </c>
      <c r="SIK116" s="637" t="s">
        <v>690</v>
      </c>
      <c r="SIL116" s="637" t="s">
        <v>690</v>
      </c>
      <c r="SIM116" s="637" t="s">
        <v>690</v>
      </c>
      <c r="SIN116" s="637" t="s">
        <v>690</v>
      </c>
      <c r="SIO116" s="637" t="s">
        <v>690</v>
      </c>
      <c r="SIP116" s="637" t="s">
        <v>690</v>
      </c>
      <c r="SIQ116" s="637" t="s">
        <v>690</v>
      </c>
      <c r="SIR116" s="637" t="s">
        <v>690</v>
      </c>
      <c r="SIS116" s="637" t="s">
        <v>690</v>
      </c>
      <c r="SIT116" s="637" t="s">
        <v>690</v>
      </c>
      <c r="SIU116" s="637" t="s">
        <v>690</v>
      </c>
      <c r="SIV116" s="637" t="s">
        <v>690</v>
      </c>
      <c r="SIW116" s="637" t="s">
        <v>690</v>
      </c>
      <c r="SIX116" s="637" t="s">
        <v>690</v>
      </c>
      <c r="SIY116" s="637" t="s">
        <v>690</v>
      </c>
      <c r="SIZ116" s="637" t="s">
        <v>690</v>
      </c>
      <c r="SJA116" s="637" t="s">
        <v>690</v>
      </c>
      <c r="SJB116" s="637" t="s">
        <v>690</v>
      </c>
      <c r="SJC116" s="637" t="s">
        <v>690</v>
      </c>
      <c r="SJD116" s="637" t="s">
        <v>690</v>
      </c>
      <c r="SJE116" s="637" t="s">
        <v>690</v>
      </c>
      <c r="SJF116" s="637" t="s">
        <v>690</v>
      </c>
      <c r="SJG116" s="637" t="s">
        <v>690</v>
      </c>
      <c r="SJH116" s="637" t="s">
        <v>690</v>
      </c>
      <c r="SJI116" s="637" t="s">
        <v>690</v>
      </c>
      <c r="SJJ116" s="637" t="s">
        <v>690</v>
      </c>
      <c r="SJK116" s="637" t="s">
        <v>690</v>
      </c>
      <c r="SJL116" s="637" t="s">
        <v>690</v>
      </c>
      <c r="SJM116" s="637" t="s">
        <v>690</v>
      </c>
      <c r="SJN116" s="637" t="s">
        <v>690</v>
      </c>
      <c r="SJO116" s="637" t="s">
        <v>690</v>
      </c>
      <c r="SJP116" s="637" t="s">
        <v>690</v>
      </c>
      <c r="SJQ116" s="637" t="s">
        <v>690</v>
      </c>
      <c r="SJR116" s="637" t="s">
        <v>690</v>
      </c>
      <c r="SJS116" s="637" t="s">
        <v>690</v>
      </c>
      <c r="SJT116" s="637" t="s">
        <v>690</v>
      </c>
      <c r="SJU116" s="637" t="s">
        <v>690</v>
      </c>
      <c r="SJV116" s="637" t="s">
        <v>690</v>
      </c>
      <c r="SJW116" s="637" t="s">
        <v>690</v>
      </c>
      <c r="SJX116" s="637" t="s">
        <v>690</v>
      </c>
      <c r="SJY116" s="637" t="s">
        <v>690</v>
      </c>
      <c r="SJZ116" s="637" t="s">
        <v>690</v>
      </c>
      <c r="SKA116" s="637" t="s">
        <v>690</v>
      </c>
      <c r="SKB116" s="637" t="s">
        <v>690</v>
      </c>
      <c r="SKC116" s="637" t="s">
        <v>690</v>
      </c>
      <c r="SKD116" s="637" t="s">
        <v>690</v>
      </c>
      <c r="SKE116" s="637" t="s">
        <v>690</v>
      </c>
      <c r="SKF116" s="637" t="s">
        <v>690</v>
      </c>
      <c r="SKG116" s="637" t="s">
        <v>690</v>
      </c>
      <c r="SKH116" s="637" t="s">
        <v>690</v>
      </c>
      <c r="SKI116" s="637" t="s">
        <v>690</v>
      </c>
      <c r="SKJ116" s="637" t="s">
        <v>690</v>
      </c>
      <c r="SKK116" s="637" t="s">
        <v>690</v>
      </c>
      <c r="SKL116" s="637" t="s">
        <v>690</v>
      </c>
      <c r="SKM116" s="637" t="s">
        <v>690</v>
      </c>
      <c r="SKN116" s="637" t="s">
        <v>690</v>
      </c>
      <c r="SKO116" s="637" t="s">
        <v>690</v>
      </c>
      <c r="SKP116" s="637" t="s">
        <v>690</v>
      </c>
      <c r="SKQ116" s="637" t="s">
        <v>690</v>
      </c>
      <c r="SKR116" s="637" t="s">
        <v>690</v>
      </c>
      <c r="SKS116" s="637" t="s">
        <v>690</v>
      </c>
      <c r="SKT116" s="637" t="s">
        <v>690</v>
      </c>
      <c r="SKU116" s="637" t="s">
        <v>690</v>
      </c>
      <c r="SKV116" s="637" t="s">
        <v>690</v>
      </c>
      <c r="SKW116" s="637" t="s">
        <v>690</v>
      </c>
      <c r="SKX116" s="637" t="s">
        <v>690</v>
      </c>
      <c r="SKY116" s="637" t="s">
        <v>690</v>
      </c>
      <c r="SKZ116" s="637" t="s">
        <v>690</v>
      </c>
      <c r="SLA116" s="637" t="s">
        <v>690</v>
      </c>
      <c r="SLB116" s="637" t="s">
        <v>690</v>
      </c>
      <c r="SLC116" s="637" t="s">
        <v>690</v>
      </c>
      <c r="SLD116" s="637" t="s">
        <v>690</v>
      </c>
      <c r="SLE116" s="637" t="s">
        <v>690</v>
      </c>
      <c r="SLF116" s="637" t="s">
        <v>690</v>
      </c>
      <c r="SLG116" s="637" t="s">
        <v>690</v>
      </c>
      <c r="SLH116" s="637" t="s">
        <v>690</v>
      </c>
      <c r="SLI116" s="637" t="s">
        <v>690</v>
      </c>
      <c r="SLJ116" s="637" t="s">
        <v>690</v>
      </c>
      <c r="SLK116" s="637" t="s">
        <v>690</v>
      </c>
      <c r="SLL116" s="637" t="s">
        <v>690</v>
      </c>
      <c r="SLM116" s="637" t="s">
        <v>690</v>
      </c>
      <c r="SLN116" s="637" t="s">
        <v>690</v>
      </c>
      <c r="SLO116" s="637" t="s">
        <v>690</v>
      </c>
      <c r="SLP116" s="637" t="s">
        <v>690</v>
      </c>
      <c r="SLQ116" s="637" t="s">
        <v>690</v>
      </c>
      <c r="SLR116" s="637" t="s">
        <v>690</v>
      </c>
      <c r="SLS116" s="637" t="s">
        <v>690</v>
      </c>
      <c r="SLT116" s="637" t="s">
        <v>690</v>
      </c>
      <c r="SLU116" s="637" t="s">
        <v>690</v>
      </c>
      <c r="SLV116" s="637" t="s">
        <v>690</v>
      </c>
      <c r="SLW116" s="637" t="s">
        <v>690</v>
      </c>
      <c r="SLX116" s="637" t="s">
        <v>690</v>
      </c>
      <c r="SLY116" s="637" t="s">
        <v>690</v>
      </c>
      <c r="SLZ116" s="637" t="s">
        <v>690</v>
      </c>
      <c r="SMA116" s="637" t="s">
        <v>690</v>
      </c>
      <c r="SMB116" s="637" t="s">
        <v>690</v>
      </c>
      <c r="SMC116" s="637" t="s">
        <v>690</v>
      </c>
      <c r="SMD116" s="637" t="s">
        <v>690</v>
      </c>
      <c r="SME116" s="637" t="s">
        <v>690</v>
      </c>
      <c r="SMF116" s="637" t="s">
        <v>690</v>
      </c>
      <c r="SMG116" s="637" t="s">
        <v>690</v>
      </c>
      <c r="SMH116" s="637" t="s">
        <v>690</v>
      </c>
      <c r="SMI116" s="637" t="s">
        <v>690</v>
      </c>
      <c r="SMJ116" s="637" t="s">
        <v>690</v>
      </c>
      <c r="SMK116" s="637" t="s">
        <v>690</v>
      </c>
      <c r="SML116" s="637" t="s">
        <v>690</v>
      </c>
      <c r="SMM116" s="637" t="s">
        <v>690</v>
      </c>
      <c r="SMN116" s="637" t="s">
        <v>690</v>
      </c>
      <c r="SMO116" s="637" t="s">
        <v>690</v>
      </c>
      <c r="SMP116" s="637" t="s">
        <v>690</v>
      </c>
      <c r="SMQ116" s="637" t="s">
        <v>690</v>
      </c>
      <c r="SMR116" s="637" t="s">
        <v>690</v>
      </c>
      <c r="SMS116" s="637" t="s">
        <v>690</v>
      </c>
      <c r="SMT116" s="637" t="s">
        <v>690</v>
      </c>
      <c r="SMU116" s="637" t="s">
        <v>690</v>
      </c>
      <c r="SMV116" s="637" t="s">
        <v>690</v>
      </c>
      <c r="SMW116" s="637" t="s">
        <v>690</v>
      </c>
      <c r="SMX116" s="637" t="s">
        <v>690</v>
      </c>
      <c r="SMY116" s="637" t="s">
        <v>690</v>
      </c>
      <c r="SMZ116" s="637" t="s">
        <v>690</v>
      </c>
      <c r="SNA116" s="637" t="s">
        <v>690</v>
      </c>
      <c r="SNB116" s="637" t="s">
        <v>690</v>
      </c>
      <c r="SNC116" s="637" t="s">
        <v>690</v>
      </c>
      <c r="SND116" s="637" t="s">
        <v>690</v>
      </c>
      <c r="SNE116" s="637" t="s">
        <v>690</v>
      </c>
      <c r="SNF116" s="637" t="s">
        <v>690</v>
      </c>
      <c r="SNG116" s="637" t="s">
        <v>690</v>
      </c>
      <c r="SNH116" s="637" t="s">
        <v>690</v>
      </c>
      <c r="SNI116" s="637" t="s">
        <v>690</v>
      </c>
      <c r="SNJ116" s="637" t="s">
        <v>690</v>
      </c>
      <c r="SNK116" s="637" t="s">
        <v>690</v>
      </c>
      <c r="SNL116" s="637" t="s">
        <v>690</v>
      </c>
      <c r="SNM116" s="637" t="s">
        <v>690</v>
      </c>
      <c r="SNN116" s="637" t="s">
        <v>690</v>
      </c>
      <c r="SNO116" s="637" t="s">
        <v>690</v>
      </c>
      <c r="SNP116" s="637" t="s">
        <v>690</v>
      </c>
      <c r="SNQ116" s="637" t="s">
        <v>690</v>
      </c>
      <c r="SNR116" s="637" t="s">
        <v>690</v>
      </c>
      <c r="SNS116" s="637" t="s">
        <v>690</v>
      </c>
      <c r="SNT116" s="637" t="s">
        <v>690</v>
      </c>
      <c r="SNU116" s="637" t="s">
        <v>690</v>
      </c>
      <c r="SNV116" s="637" t="s">
        <v>690</v>
      </c>
      <c r="SNW116" s="637" t="s">
        <v>690</v>
      </c>
      <c r="SNX116" s="637" t="s">
        <v>690</v>
      </c>
      <c r="SNY116" s="637" t="s">
        <v>690</v>
      </c>
      <c r="SNZ116" s="637" t="s">
        <v>690</v>
      </c>
      <c r="SOA116" s="637" t="s">
        <v>690</v>
      </c>
      <c r="SOB116" s="637" t="s">
        <v>690</v>
      </c>
      <c r="SOC116" s="637" t="s">
        <v>690</v>
      </c>
      <c r="SOD116" s="637" t="s">
        <v>690</v>
      </c>
      <c r="SOE116" s="637" t="s">
        <v>690</v>
      </c>
      <c r="SOF116" s="637" t="s">
        <v>690</v>
      </c>
      <c r="SOG116" s="637" t="s">
        <v>690</v>
      </c>
      <c r="SOH116" s="637" t="s">
        <v>690</v>
      </c>
      <c r="SOI116" s="637" t="s">
        <v>690</v>
      </c>
      <c r="SOJ116" s="637" t="s">
        <v>690</v>
      </c>
      <c r="SOK116" s="637" t="s">
        <v>690</v>
      </c>
      <c r="SOL116" s="637" t="s">
        <v>690</v>
      </c>
      <c r="SOM116" s="637" t="s">
        <v>690</v>
      </c>
      <c r="SON116" s="637" t="s">
        <v>690</v>
      </c>
      <c r="SOO116" s="637" t="s">
        <v>690</v>
      </c>
      <c r="SOP116" s="637" t="s">
        <v>690</v>
      </c>
      <c r="SOQ116" s="637" t="s">
        <v>690</v>
      </c>
      <c r="SOR116" s="637" t="s">
        <v>690</v>
      </c>
      <c r="SOS116" s="637" t="s">
        <v>690</v>
      </c>
      <c r="SOT116" s="637" t="s">
        <v>690</v>
      </c>
      <c r="SOU116" s="637" t="s">
        <v>690</v>
      </c>
      <c r="SOV116" s="637" t="s">
        <v>690</v>
      </c>
      <c r="SOW116" s="637" t="s">
        <v>690</v>
      </c>
      <c r="SOX116" s="637" t="s">
        <v>690</v>
      </c>
      <c r="SOY116" s="637" t="s">
        <v>690</v>
      </c>
      <c r="SOZ116" s="637" t="s">
        <v>690</v>
      </c>
      <c r="SPA116" s="637" t="s">
        <v>690</v>
      </c>
      <c r="SPB116" s="637" t="s">
        <v>690</v>
      </c>
      <c r="SPC116" s="637" t="s">
        <v>690</v>
      </c>
      <c r="SPD116" s="637" t="s">
        <v>690</v>
      </c>
      <c r="SPE116" s="637" t="s">
        <v>690</v>
      </c>
      <c r="SPF116" s="637" t="s">
        <v>690</v>
      </c>
      <c r="SPG116" s="637" t="s">
        <v>690</v>
      </c>
      <c r="SPH116" s="637" t="s">
        <v>690</v>
      </c>
      <c r="SPI116" s="637" t="s">
        <v>690</v>
      </c>
      <c r="SPJ116" s="637" t="s">
        <v>690</v>
      </c>
      <c r="SPK116" s="637" t="s">
        <v>690</v>
      </c>
      <c r="SPL116" s="637" t="s">
        <v>690</v>
      </c>
      <c r="SPM116" s="637" t="s">
        <v>690</v>
      </c>
      <c r="SPN116" s="637" t="s">
        <v>690</v>
      </c>
      <c r="SPO116" s="637" t="s">
        <v>690</v>
      </c>
      <c r="SPP116" s="637" t="s">
        <v>690</v>
      </c>
      <c r="SPQ116" s="637" t="s">
        <v>690</v>
      </c>
      <c r="SPR116" s="637" t="s">
        <v>690</v>
      </c>
      <c r="SPS116" s="637" t="s">
        <v>690</v>
      </c>
      <c r="SPT116" s="637" t="s">
        <v>690</v>
      </c>
      <c r="SPU116" s="637" t="s">
        <v>690</v>
      </c>
      <c r="SPV116" s="637" t="s">
        <v>690</v>
      </c>
      <c r="SPW116" s="637" t="s">
        <v>690</v>
      </c>
      <c r="SPX116" s="637" t="s">
        <v>690</v>
      </c>
      <c r="SPY116" s="637" t="s">
        <v>690</v>
      </c>
      <c r="SPZ116" s="637" t="s">
        <v>690</v>
      </c>
      <c r="SQA116" s="637" t="s">
        <v>690</v>
      </c>
      <c r="SQB116" s="637" t="s">
        <v>690</v>
      </c>
      <c r="SQC116" s="637" t="s">
        <v>690</v>
      </c>
      <c r="SQD116" s="637" t="s">
        <v>690</v>
      </c>
      <c r="SQE116" s="637" t="s">
        <v>690</v>
      </c>
      <c r="SQF116" s="637" t="s">
        <v>690</v>
      </c>
      <c r="SQG116" s="637" t="s">
        <v>690</v>
      </c>
      <c r="SQH116" s="637" t="s">
        <v>690</v>
      </c>
      <c r="SQI116" s="637" t="s">
        <v>690</v>
      </c>
      <c r="SQJ116" s="637" t="s">
        <v>690</v>
      </c>
      <c r="SQK116" s="637" t="s">
        <v>690</v>
      </c>
      <c r="SQL116" s="637" t="s">
        <v>690</v>
      </c>
      <c r="SQM116" s="637" t="s">
        <v>690</v>
      </c>
      <c r="SQN116" s="637" t="s">
        <v>690</v>
      </c>
      <c r="SQO116" s="637" t="s">
        <v>690</v>
      </c>
      <c r="SQP116" s="637" t="s">
        <v>690</v>
      </c>
      <c r="SQQ116" s="637" t="s">
        <v>690</v>
      </c>
      <c r="SQR116" s="637" t="s">
        <v>690</v>
      </c>
      <c r="SQS116" s="637" t="s">
        <v>690</v>
      </c>
      <c r="SQT116" s="637" t="s">
        <v>690</v>
      </c>
      <c r="SQU116" s="637" t="s">
        <v>690</v>
      </c>
      <c r="SQV116" s="637" t="s">
        <v>690</v>
      </c>
      <c r="SQW116" s="637" t="s">
        <v>690</v>
      </c>
      <c r="SQX116" s="637" t="s">
        <v>690</v>
      </c>
      <c r="SQY116" s="637" t="s">
        <v>690</v>
      </c>
      <c r="SQZ116" s="637" t="s">
        <v>690</v>
      </c>
      <c r="SRA116" s="637" t="s">
        <v>690</v>
      </c>
      <c r="SRB116" s="637" t="s">
        <v>690</v>
      </c>
      <c r="SRC116" s="637" t="s">
        <v>690</v>
      </c>
      <c r="SRD116" s="637" t="s">
        <v>690</v>
      </c>
      <c r="SRE116" s="637" t="s">
        <v>690</v>
      </c>
      <c r="SRF116" s="637" t="s">
        <v>690</v>
      </c>
      <c r="SRG116" s="637" t="s">
        <v>690</v>
      </c>
      <c r="SRH116" s="637" t="s">
        <v>690</v>
      </c>
      <c r="SRI116" s="637" t="s">
        <v>690</v>
      </c>
      <c r="SRJ116" s="637" t="s">
        <v>690</v>
      </c>
      <c r="SRK116" s="637" t="s">
        <v>690</v>
      </c>
      <c r="SRL116" s="637" t="s">
        <v>690</v>
      </c>
      <c r="SRM116" s="637" t="s">
        <v>690</v>
      </c>
      <c r="SRN116" s="637" t="s">
        <v>690</v>
      </c>
      <c r="SRO116" s="637" t="s">
        <v>690</v>
      </c>
      <c r="SRP116" s="637" t="s">
        <v>690</v>
      </c>
      <c r="SRQ116" s="637" t="s">
        <v>690</v>
      </c>
      <c r="SRR116" s="637" t="s">
        <v>690</v>
      </c>
      <c r="SRS116" s="637" t="s">
        <v>690</v>
      </c>
      <c r="SRT116" s="637" t="s">
        <v>690</v>
      </c>
      <c r="SRU116" s="637" t="s">
        <v>690</v>
      </c>
      <c r="SRV116" s="637" t="s">
        <v>690</v>
      </c>
      <c r="SRW116" s="637" t="s">
        <v>690</v>
      </c>
      <c r="SRX116" s="637" t="s">
        <v>690</v>
      </c>
      <c r="SRY116" s="637" t="s">
        <v>690</v>
      </c>
      <c r="SRZ116" s="637" t="s">
        <v>690</v>
      </c>
      <c r="SSA116" s="637" t="s">
        <v>690</v>
      </c>
      <c r="SSB116" s="637" t="s">
        <v>690</v>
      </c>
      <c r="SSC116" s="637" t="s">
        <v>690</v>
      </c>
      <c r="SSD116" s="637" t="s">
        <v>690</v>
      </c>
      <c r="SSE116" s="637" t="s">
        <v>690</v>
      </c>
      <c r="SSF116" s="637" t="s">
        <v>690</v>
      </c>
      <c r="SSG116" s="637" t="s">
        <v>690</v>
      </c>
      <c r="SSH116" s="637" t="s">
        <v>690</v>
      </c>
      <c r="SSI116" s="637" t="s">
        <v>690</v>
      </c>
      <c r="SSJ116" s="637" t="s">
        <v>690</v>
      </c>
      <c r="SSK116" s="637" t="s">
        <v>690</v>
      </c>
      <c r="SSL116" s="637" t="s">
        <v>690</v>
      </c>
      <c r="SSM116" s="637" t="s">
        <v>690</v>
      </c>
      <c r="SSN116" s="637" t="s">
        <v>690</v>
      </c>
      <c r="SSO116" s="637" t="s">
        <v>690</v>
      </c>
      <c r="SSP116" s="637" t="s">
        <v>690</v>
      </c>
      <c r="SSQ116" s="637" t="s">
        <v>690</v>
      </c>
      <c r="SSR116" s="637" t="s">
        <v>690</v>
      </c>
      <c r="SSS116" s="637" t="s">
        <v>690</v>
      </c>
      <c r="SST116" s="637" t="s">
        <v>690</v>
      </c>
      <c r="SSU116" s="637" t="s">
        <v>690</v>
      </c>
      <c r="SSV116" s="637" t="s">
        <v>690</v>
      </c>
      <c r="SSW116" s="637" t="s">
        <v>690</v>
      </c>
      <c r="SSX116" s="637" t="s">
        <v>690</v>
      </c>
      <c r="SSY116" s="637" t="s">
        <v>690</v>
      </c>
      <c r="SSZ116" s="637" t="s">
        <v>690</v>
      </c>
      <c r="STA116" s="637" t="s">
        <v>690</v>
      </c>
      <c r="STB116" s="637" t="s">
        <v>690</v>
      </c>
      <c r="STC116" s="637" t="s">
        <v>690</v>
      </c>
      <c r="STD116" s="637" t="s">
        <v>690</v>
      </c>
      <c r="STE116" s="637" t="s">
        <v>690</v>
      </c>
      <c r="STF116" s="637" t="s">
        <v>690</v>
      </c>
      <c r="STG116" s="637" t="s">
        <v>690</v>
      </c>
      <c r="STH116" s="637" t="s">
        <v>690</v>
      </c>
      <c r="STI116" s="637" t="s">
        <v>690</v>
      </c>
      <c r="STJ116" s="637" t="s">
        <v>690</v>
      </c>
      <c r="STK116" s="637" t="s">
        <v>690</v>
      </c>
      <c r="STL116" s="637" t="s">
        <v>690</v>
      </c>
      <c r="STM116" s="637" t="s">
        <v>690</v>
      </c>
      <c r="STN116" s="637" t="s">
        <v>690</v>
      </c>
      <c r="STO116" s="637" t="s">
        <v>690</v>
      </c>
      <c r="STP116" s="637" t="s">
        <v>690</v>
      </c>
      <c r="STQ116" s="637" t="s">
        <v>690</v>
      </c>
      <c r="STR116" s="637" t="s">
        <v>690</v>
      </c>
      <c r="STS116" s="637" t="s">
        <v>690</v>
      </c>
      <c r="STT116" s="637" t="s">
        <v>690</v>
      </c>
      <c r="STU116" s="637" t="s">
        <v>690</v>
      </c>
      <c r="STV116" s="637" t="s">
        <v>690</v>
      </c>
      <c r="STW116" s="637" t="s">
        <v>690</v>
      </c>
      <c r="STX116" s="637" t="s">
        <v>690</v>
      </c>
      <c r="STY116" s="637" t="s">
        <v>690</v>
      </c>
      <c r="STZ116" s="637" t="s">
        <v>690</v>
      </c>
      <c r="SUA116" s="637" t="s">
        <v>690</v>
      </c>
      <c r="SUB116" s="637" t="s">
        <v>690</v>
      </c>
      <c r="SUC116" s="637" t="s">
        <v>690</v>
      </c>
      <c r="SUD116" s="637" t="s">
        <v>690</v>
      </c>
      <c r="SUE116" s="637" t="s">
        <v>690</v>
      </c>
      <c r="SUF116" s="637" t="s">
        <v>690</v>
      </c>
      <c r="SUG116" s="637" t="s">
        <v>690</v>
      </c>
      <c r="SUH116" s="637" t="s">
        <v>690</v>
      </c>
      <c r="SUI116" s="637" t="s">
        <v>690</v>
      </c>
      <c r="SUJ116" s="637" t="s">
        <v>690</v>
      </c>
      <c r="SUK116" s="637" t="s">
        <v>690</v>
      </c>
      <c r="SUL116" s="637" t="s">
        <v>690</v>
      </c>
      <c r="SUM116" s="637" t="s">
        <v>690</v>
      </c>
      <c r="SUN116" s="637" t="s">
        <v>690</v>
      </c>
      <c r="SUO116" s="637" t="s">
        <v>690</v>
      </c>
      <c r="SUP116" s="637" t="s">
        <v>690</v>
      </c>
      <c r="SUQ116" s="637" t="s">
        <v>690</v>
      </c>
      <c r="SUR116" s="637" t="s">
        <v>690</v>
      </c>
      <c r="SUS116" s="637" t="s">
        <v>690</v>
      </c>
      <c r="SUT116" s="637" t="s">
        <v>690</v>
      </c>
      <c r="SUU116" s="637" t="s">
        <v>690</v>
      </c>
      <c r="SUV116" s="637" t="s">
        <v>690</v>
      </c>
      <c r="SUW116" s="637" t="s">
        <v>690</v>
      </c>
      <c r="SUX116" s="637" t="s">
        <v>690</v>
      </c>
      <c r="SUY116" s="637" t="s">
        <v>690</v>
      </c>
      <c r="SUZ116" s="637" t="s">
        <v>690</v>
      </c>
      <c r="SVA116" s="637" t="s">
        <v>690</v>
      </c>
      <c r="SVB116" s="637" t="s">
        <v>690</v>
      </c>
      <c r="SVC116" s="637" t="s">
        <v>690</v>
      </c>
      <c r="SVD116" s="637" t="s">
        <v>690</v>
      </c>
      <c r="SVE116" s="637" t="s">
        <v>690</v>
      </c>
      <c r="SVF116" s="637" t="s">
        <v>690</v>
      </c>
      <c r="SVG116" s="637" t="s">
        <v>690</v>
      </c>
      <c r="SVH116" s="637" t="s">
        <v>690</v>
      </c>
      <c r="SVI116" s="637" t="s">
        <v>690</v>
      </c>
      <c r="SVJ116" s="637" t="s">
        <v>690</v>
      </c>
      <c r="SVK116" s="637" t="s">
        <v>690</v>
      </c>
      <c r="SVL116" s="637" t="s">
        <v>690</v>
      </c>
      <c r="SVM116" s="637" t="s">
        <v>690</v>
      </c>
      <c r="SVN116" s="637" t="s">
        <v>690</v>
      </c>
      <c r="SVO116" s="637" t="s">
        <v>690</v>
      </c>
      <c r="SVP116" s="637" t="s">
        <v>690</v>
      </c>
      <c r="SVQ116" s="637" t="s">
        <v>690</v>
      </c>
      <c r="SVR116" s="637" t="s">
        <v>690</v>
      </c>
      <c r="SVS116" s="637" t="s">
        <v>690</v>
      </c>
      <c r="SVT116" s="637" t="s">
        <v>690</v>
      </c>
      <c r="SVU116" s="637" t="s">
        <v>690</v>
      </c>
      <c r="SVV116" s="637" t="s">
        <v>690</v>
      </c>
      <c r="SVW116" s="637" t="s">
        <v>690</v>
      </c>
      <c r="SVX116" s="637" t="s">
        <v>690</v>
      </c>
      <c r="SVY116" s="637" t="s">
        <v>690</v>
      </c>
      <c r="SVZ116" s="637" t="s">
        <v>690</v>
      </c>
      <c r="SWA116" s="637" t="s">
        <v>690</v>
      </c>
      <c r="SWB116" s="637" t="s">
        <v>690</v>
      </c>
      <c r="SWC116" s="637" t="s">
        <v>690</v>
      </c>
      <c r="SWD116" s="637" t="s">
        <v>690</v>
      </c>
      <c r="SWE116" s="637" t="s">
        <v>690</v>
      </c>
      <c r="SWF116" s="637" t="s">
        <v>690</v>
      </c>
      <c r="SWG116" s="637" t="s">
        <v>690</v>
      </c>
      <c r="SWH116" s="637" t="s">
        <v>690</v>
      </c>
      <c r="SWI116" s="637" t="s">
        <v>690</v>
      </c>
      <c r="SWJ116" s="637" t="s">
        <v>690</v>
      </c>
      <c r="SWK116" s="637" t="s">
        <v>690</v>
      </c>
      <c r="SWL116" s="637" t="s">
        <v>690</v>
      </c>
      <c r="SWM116" s="637" t="s">
        <v>690</v>
      </c>
      <c r="SWN116" s="637" t="s">
        <v>690</v>
      </c>
      <c r="SWO116" s="637" t="s">
        <v>690</v>
      </c>
      <c r="SWP116" s="637" t="s">
        <v>690</v>
      </c>
      <c r="SWQ116" s="637" t="s">
        <v>690</v>
      </c>
      <c r="SWR116" s="637" t="s">
        <v>690</v>
      </c>
      <c r="SWS116" s="637" t="s">
        <v>690</v>
      </c>
      <c r="SWT116" s="637" t="s">
        <v>690</v>
      </c>
      <c r="SWU116" s="637" t="s">
        <v>690</v>
      </c>
      <c r="SWV116" s="637" t="s">
        <v>690</v>
      </c>
      <c r="SWW116" s="637" t="s">
        <v>690</v>
      </c>
      <c r="SWX116" s="637" t="s">
        <v>690</v>
      </c>
      <c r="SWY116" s="637" t="s">
        <v>690</v>
      </c>
      <c r="SWZ116" s="637" t="s">
        <v>690</v>
      </c>
      <c r="SXA116" s="637" t="s">
        <v>690</v>
      </c>
      <c r="SXB116" s="637" t="s">
        <v>690</v>
      </c>
      <c r="SXC116" s="637" t="s">
        <v>690</v>
      </c>
      <c r="SXD116" s="637" t="s">
        <v>690</v>
      </c>
      <c r="SXE116" s="637" t="s">
        <v>690</v>
      </c>
      <c r="SXF116" s="637" t="s">
        <v>690</v>
      </c>
      <c r="SXG116" s="637" t="s">
        <v>690</v>
      </c>
      <c r="SXH116" s="637" t="s">
        <v>690</v>
      </c>
      <c r="SXI116" s="637" t="s">
        <v>690</v>
      </c>
      <c r="SXJ116" s="637" t="s">
        <v>690</v>
      </c>
      <c r="SXK116" s="637" t="s">
        <v>690</v>
      </c>
      <c r="SXL116" s="637" t="s">
        <v>690</v>
      </c>
      <c r="SXM116" s="637" t="s">
        <v>690</v>
      </c>
      <c r="SXN116" s="637" t="s">
        <v>690</v>
      </c>
      <c r="SXO116" s="637" t="s">
        <v>690</v>
      </c>
      <c r="SXP116" s="637" t="s">
        <v>690</v>
      </c>
      <c r="SXQ116" s="637" t="s">
        <v>690</v>
      </c>
      <c r="SXR116" s="637" t="s">
        <v>690</v>
      </c>
      <c r="SXS116" s="637" t="s">
        <v>690</v>
      </c>
      <c r="SXT116" s="637" t="s">
        <v>690</v>
      </c>
      <c r="SXU116" s="637" t="s">
        <v>690</v>
      </c>
      <c r="SXV116" s="637" t="s">
        <v>690</v>
      </c>
      <c r="SXW116" s="637" t="s">
        <v>690</v>
      </c>
      <c r="SXX116" s="637" t="s">
        <v>690</v>
      </c>
      <c r="SXY116" s="637" t="s">
        <v>690</v>
      </c>
      <c r="SXZ116" s="637" t="s">
        <v>690</v>
      </c>
      <c r="SYA116" s="637" t="s">
        <v>690</v>
      </c>
      <c r="SYB116" s="637" t="s">
        <v>690</v>
      </c>
      <c r="SYC116" s="637" t="s">
        <v>690</v>
      </c>
      <c r="SYD116" s="637" t="s">
        <v>690</v>
      </c>
      <c r="SYE116" s="637" t="s">
        <v>690</v>
      </c>
      <c r="SYF116" s="637" t="s">
        <v>690</v>
      </c>
      <c r="SYG116" s="637" t="s">
        <v>690</v>
      </c>
      <c r="SYH116" s="637" t="s">
        <v>690</v>
      </c>
      <c r="SYI116" s="637" t="s">
        <v>690</v>
      </c>
      <c r="SYJ116" s="637" t="s">
        <v>690</v>
      </c>
      <c r="SYK116" s="637" t="s">
        <v>690</v>
      </c>
      <c r="SYL116" s="637" t="s">
        <v>690</v>
      </c>
      <c r="SYM116" s="637" t="s">
        <v>690</v>
      </c>
      <c r="SYN116" s="637" t="s">
        <v>690</v>
      </c>
      <c r="SYO116" s="637" t="s">
        <v>690</v>
      </c>
      <c r="SYP116" s="637" t="s">
        <v>690</v>
      </c>
      <c r="SYQ116" s="637" t="s">
        <v>690</v>
      </c>
      <c r="SYR116" s="637" t="s">
        <v>690</v>
      </c>
      <c r="SYS116" s="637" t="s">
        <v>690</v>
      </c>
      <c r="SYT116" s="637" t="s">
        <v>690</v>
      </c>
      <c r="SYU116" s="637" t="s">
        <v>690</v>
      </c>
      <c r="SYV116" s="637" t="s">
        <v>690</v>
      </c>
      <c r="SYW116" s="637" t="s">
        <v>690</v>
      </c>
      <c r="SYX116" s="637" t="s">
        <v>690</v>
      </c>
      <c r="SYY116" s="637" t="s">
        <v>690</v>
      </c>
      <c r="SYZ116" s="637" t="s">
        <v>690</v>
      </c>
      <c r="SZA116" s="637" t="s">
        <v>690</v>
      </c>
      <c r="SZB116" s="637" t="s">
        <v>690</v>
      </c>
      <c r="SZC116" s="637" t="s">
        <v>690</v>
      </c>
      <c r="SZD116" s="637" t="s">
        <v>690</v>
      </c>
      <c r="SZE116" s="637" t="s">
        <v>690</v>
      </c>
      <c r="SZF116" s="637" t="s">
        <v>690</v>
      </c>
      <c r="SZG116" s="637" t="s">
        <v>690</v>
      </c>
      <c r="SZH116" s="637" t="s">
        <v>690</v>
      </c>
      <c r="SZI116" s="637" t="s">
        <v>690</v>
      </c>
      <c r="SZJ116" s="637" t="s">
        <v>690</v>
      </c>
      <c r="SZK116" s="637" t="s">
        <v>690</v>
      </c>
      <c r="SZL116" s="637" t="s">
        <v>690</v>
      </c>
      <c r="SZM116" s="637" t="s">
        <v>690</v>
      </c>
      <c r="SZN116" s="637" t="s">
        <v>690</v>
      </c>
      <c r="SZO116" s="637" t="s">
        <v>690</v>
      </c>
      <c r="SZP116" s="637" t="s">
        <v>690</v>
      </c>
      <c r="SZQ116" s="637" t="s">
        <v>690</v>
      </c>
      <c r="SZR116" s="637" t="s">
        <v>690</v>
      </c>
      <c r="SZS116" s="637" t="s">
        <v>690</v>
      </c>
      <c r="SZT116" s="637" t="s">
        <v>690</v>
      </c>
      <c r="SZU116" s="637" t="s">
        <v>690</v>
      </c>
      <c r="SZV116" s="637" t="s">
        <v>690</v>
      </c>
      <c r="SZW116" s="637" t="s">
        <v>690</v>
      </c>
      <c r="SZX116" s="637" t="s">
        <v>690</v>
      </c>
      <c r="SZY116" s="637" t="s">
        <v>690</v>
      </c>
      <c r="SZZ116" s="637" t="s">
        <v>690</v>
      </c>
      <c r="TAA116" s="637" t="s">
        <v>690</v>
      </c>
      <c r="TAB116" s="637" t="s">
        <v>690</v>
      </c>
      <c r="TAC116" s="637" t="s">
        <v>690</v>
      </c>
      <c r="TAD116" s="637" t="s">
        <v>690</v>
      </c>
      <c r="TAE116" s="637" t="s">
        <v>690</v>
      </c>
      <c r="TAF116" s="637" t="s">
        <v>690</v>
      </c>
      <c r="TAG116" s="637" t="s">
        <v>690</v>
      </c>
      <c r="TAH116" s="637" t="s">
        <v>690</v>
      </c>
      <c r="TAI116" s="637" t="s">
        <v>690</v>
      </c>
      <c r="TAJ116" s="637" t="s">
        <v>690</v>
      </c>
      <c r="TAK116" s="637" t="s">
        <v>690</v>
      </c>
      <c r="TAL116" s="637" t="s">
        <v>690</v>
      </c>
      <c r="TAM116" s="637" t="s">
        <v>690</v>
      </c>
      <c r="TAN116" s="637" t="s">
        <v>690</v>
      </c>
      <c r="TAO116" s="637" t="s">
        <v>690</v>
      </c>
      <c r="TAP116" s="637" t="s">
        <v>690</v>
      </c>
      <c r="TAQ116" s="637" t="s">
        <v>690</v>
      </c>
      <c r="TAR116" s="637" t="s">
        <v>690</v>
      </c>
      <c r="TAS116" s="637" t="s">
        <v>690</v>
      </c>
      <c r="TAT116" s="637" t="s">
        <v>690</v>
      </c>
      <c r="TAU116" s="637" t="s">
        <v>690</v>
      </c>
      <c r="TAV116" s="637" t="s">
        <v>690</v>
      </c>
      <c r="TAW116" s="637" t="s">
        <v>690</v>
      </c>
      <c r="TAX116" s="637" t="s">
        <v>690</v>
      </c>
      <c r="TAY116" s="637" t="s">
        <v>690</v>
      </c>
      <c r="TAZ116" s="637" t="s">
        <v>690</v>
      </c>
      <c r="TBA116" s="637" t="s">
        <v>690</v>
      </c>
      <c r="TBB116" s="637" t="s">
        <v>690</v>
      </c>
      <c r="TBC116" s="637" t="s">
        <v>690</v>
      </c>
      <c r="TBD116" s="637" t="s">
        <v>690</v>
      </c>
      <c r="TBE116" s="637" t="s">
        <v>690</v>
      </c>
      <c r="TBF116" s="637" t="s">
        <v>690</v>
      </c>
      <c r="TBG116" s="637" t="s">
        <v>690</v>
      </c>
      <c r="TBH116" s="637" t="s">
        <v>690</v>
      </c>
      <c r="TBI116" s="637" t="s">
        <v>690</v>
      </c>
      <c r="TBJ116" s="637" t="s">
        <v>690</v>
      </c>
      <c r="TBK116" s="637" t="s">
        <v>690</v>
      </c>
      <c r="TBL116" s="637" t="s">
        <v>690</v>
      </c>
      <c r="TBM116" s="637" t="s">
        <v>690</v>
      </c>
      <c r="TBN116" s="637" t="s">
        <v>690</v>
      </c>
      <c r="TBO116" s="637" t="s">
        <v>690</v>
      </c>
      <c r="TBP116" s="637" t="s">
        <v>690</v>
      </c>
      <c r="TBQ116" s="637" t="s">
        <v>690</v>
      </c>
      <c r="TBR116" s="637" t="s">
        <v>690</v>
      </c>
      <c r="TBS116" s="637" t="s">
        <v>690</v>
      </c>
      <c r="TBT116" s="637" t="s">
        <v>690</v>
      </c>
      <c r="TBU116" s="637" t="s">
        <v>690</v>
      </c>
      <c r="TBV116" s="637" t="s">
        <v>690</v>
      </c>
      <c r="TBW116" s="637" t="s">
        <v>690</v>
      </c>
      <c r="TBX116" s="637" t="s">
        <v>690</v>
      </c>
      <c r="TBY116" s="637" t="s">
        <v>690</v>
      </c>
      <c r="TBZ116" s="637" t="s">
        <v>690</v>
      </c>
      <c r="TCA116" s="637" t="s">
        <v>690</v>
      </c>
      <c r="TCB116" s="637" t="s">
        <v>690</v>
      </c>
      <c r="TCC116" s="637" t="s">
        <v>690</v>
      </c>
      <c r="TCD116" s="637" t="s">
        <v>690</v>
      </c>
      <c r="TCE116" s="637" t="s">
        <v>690</v>
      </c>
      <c r="TCF116" s="637" t="s">
        <v>690</v>
      </c>
      <c r="TCG116" s="637" t="s">
        <v>690</v>
      </c>
      <c r="TCH116" s="637" t="s">
        <v>690</v>
      </c>
      <c r="TCI116" s="637" t="s">
        <v>690</v>
      </c>
      <c r="TCJ116" s="637" t="s">
        <v>690</v>
      </c>
      <c r="TCK116" s="637" t="s">
        <v>690</v>
      </c>
      <c r="TCL116" s="637" t="s">
        <v>690</v>
      </c>
      <c r="TCM116" s="637" t="s">
        <v>690</v>
      </c>
      <c r="TCN116" s="637" t="s">
        <v>690</v>
      </c>
      <c r="TCO116" s="637" t="s">
        <v>690</v>
      </c>
      <c r="TCP116" s="637" t="s">
        <v>690</v>
      </c>
      <c r="TCQ116" s="637" t="s">
        <v>690</v>
      </c>
      <c r="TCR116" s="637" t="s">
        <v>690</v>
      </c>
      <c r="TCS116" s="637" t="s">
        <v>690</v>
      </c>
      <c r="TCT116" s="637" t="s">
        <v>690</v>
      </c>
      <c r="TCU116" s="637" t="s">
        <v>690</v>
      </c>
      <c r="TCV116" s="637" t="s">
        <v>690</v>
      </c>
      <c r="TCW116" s="637" t="s">
        <v>690</v>
      </c>
      <c r="TCX116" s="637" t="s">
        <v>690</v>
      </c>
      <c r="TCY116" s="637" t="s">
        <v>690</v>
      </c>
      <c r="TCZ116" s="637" t="s">
        <v>690</v>
      </c>
      <c r="TDA116" s="637" t="s">
        <v>690</v>
      </c>
      <c r="TDB116" s="637" t="s">
        <v>690</v>
      </c>
      <c r="TDC116" s="637" t="s">
        <v>690</v>
      </c>
      <c r="TDD116" s="637" t="s">
        <v>690</v>
      </c>
      <c r="TDE116" s="637" t="s">
        <v>690</v>
      </c>
      <c r="TDF116" s="637" t="s">
        <v>690</v>
      </c>
      <c r="TDG116" s="637" t="s">
        <v>690</v>
      </c>
      <c r="TDH116" s="637" t="s">
        <v>690</v>
      </c>
      <c r="TDI116" s="637" t="s">
        <v>690</v>
      </c>
      <c r="TDJ116" s="637" t="s">
        <v>690</v>
      </c>
      <c r="TDK116" s="637" t="s">
        <v>690</v>
      </c>
      <c r="TDL116" s="637" t="s">
        <v>690</v>
      </c>
      <c r="TDM116" s="637" t="s">
        <v>690</v>
      </c>
      <c r="TDN116" s="637" t="s">
        <v>690</v>
      </c>
      <c r="TDO116" s="637" t="s">
        <v>690</v>
      </c>
      <c r="TDP116" s="637" t="s">
        <v>690</v>
      </c>
      <c r="TDQ116" s="637" t="s">
        <v>690</v>
      </c>
      <c r="TDR116" s="637" t="s">
        <v>690</v>
      </c>
      <c r="TDS116" s="637" t="s">
        <v>690</v>
      </c>
      <c r="TDT116" s="637" t="s">
        <v>690</v>
      </c>
      <c r="TDU116" s="637" t="s">
        <v>690</v>
      </c>
      <c r="TDV116" s="637" t="s">
        <v>690</v>
      </c>
      <c r="TDW116" s="637" t="s">
        <v>690</v>
      </c>
      <c r="TDX116" s="637" t="s">
        <v>690</v>
      </c>
      <c r="TDY116" s="637" t="s">
        <v>690</v>
      </c>
      <c r="TDZ116" s="637" t="s">
        <v>690</v>
      </c>
      <c r="TEA116" s="637" t="s">
        <v>690</v>
      </c>
      <c r="TEB116" s="637" t="s">
        <v>690</v>
      </c>
      <c r="TEC116" s="637" t="s">
        <v>690</v>
      </c>
      <c r="TED116" s="637" t="s">
        <v>690</v>
      </c>
      <c r="TEE116" s="637" t="s">
        <v>690</v>
      </c>
      <c r="TEF116" s="637" t="s">
        <v>690</v>
      </c>
      <c r="TEG116" s="637" t="s">
        <v>690</v>
      </c>
      <c r="TEH116" s="637" t="s">
        <v>690</v>
      </c>
      <c r="TEI116" s="637" t="s">
        <v>690</v>
      </c>
      <c r="TEJ116" s="637" t="s">
        <v>690</v>
      </c>
      <c r="TEK116" s="637" t="s">
        <v>690</v>
      </c>
      <c r="TEL116" s="637" t="s">
        <v>690</v>
      </c>
      <c r="TEM116" s="637" t="s">
        <v>690</v>
      </c>
      <c r="TEN116" s="637" t="s">
        <v>690</v>
      </c>
      <c r="TEO116" s="637" t="s">
        <v>690</v>
      </c>
      <c r="TEP116" s="637" t="s">
        <v>690</v>
      </c>
      <c r="TEQ116" s="637" t="s">
        <v>690</v>
      </c>
      <c r="TER116" s="637" t="s">
        <v>690</v>
      </c>
      <c r="TES116" s="637" t="s">
        <v>690</v>
      </c>
      <c r="TET116" s="637" t="s">
        <v>690</v>
      </c>
      <c r="TEU116" s="637" t="s">
        <v>690</v>
      </c>
      <c r="TEV116" s="637" t="s">
        <v>690</v>
      </c>
      <c r="TEW116" s="637" t="s">
        <v>690</v>
      </c>
      <c r="TEX116" s="637" t="s">
        <v>690</v>
      </c>
      <c r="TEY116" s="637" t="s">
        <v>690</v>
      </c>
      <c r="TEZ116" s="637" t="s">
        <v>690</v>
      </c>
      <c r="TFA116" s="637" t="s">
        <v>690</v>
      </c>
      <c r="TFB116" s="637" t="s">
        <v>690</v>
      </c>
      <c r="TFC116" s="637" t="s">
        <v>690</v>
      </c>
      <c r="TFD116" s="637" t="s">
        <v>690</v>
      </c>
      <c r="TFE116" s="637" t="s">
        <v>690</v>
      </c>
      <c r="TFF116" s="637" t="s">
        <v>690</v>
      </c>
      <c r="TFG116" s="637" t="s">
        <v>690</v>
      </c>
      <c r="TFH116" s="637" t="s">
        <v>690</v>
      </c>
      <c r="TFI116" s="637" t="s">
        <v>690</v>
      </c>
      <c r="TFJ116" s="637" t="s">
        <v>690</v>
      </c>
      <c r="TFK116" s="637" t="s">
        <v>690</v>
      </c>
      <c r="TFL116" s="637" t="s">
        <v>690</v>
      </c>
      <c r="TFM116" s="637" t="s">
        <v>690</v>
      </c>
      <c r="TFN116" s="637" t="s">
        <v>690</v>
      </c>
      <c r="TFO116" s="637" t="s">
        <v>690</v>
      </c>
      <c r="TFP116" s="637" t="s">
        <v>690</v>
      </c>
      <c r="TFQ116" s="637" t="s">
        <v>690</v>
      </c>
      <c r="TFR116" s="637" t="s">
        <v>690</v>
      </c>
      <c r="TFS116" s="637" t="s">
        <v>690</v>
      </c>
      <c r="TFT116" s="637" t="s">
        <v>690</v>
      </c>
      <c r="TFU116" s="637" t="s">
        <v>690</v>
      </c>
      <c r="TFV116" s="637" t="s">
        <v>690</v>
      </c>
      <c r="TFW116" s="637" t="s">
        <v>690</v>
      </c>
      <c r="TFX116" s="637" t="s">
        <v>690</v>
      </c>
      <c r="TFY116" s="637" t="s">
        <v>690</v>
      </c>
      <c r="TFZ116" s="637" t="s">
        <v>690</v>
      </c>
      <c r="TGA116" s="637" t="s">
        <v>690</v>
      </c>
      <c r="TGB116" s="637" t="s">
        <v>690</v>
      </c>
      <c r="TGC116" s="637" t="s">
        <v>690</v>
      </c>
      <c r="TGD116" s="637" t="s">
        <v>690</v>
      </c>
      <c r="TGE116" s="637" t="s">
        <v>690</v>
      </c>
      <c r="TGF116" s="637" t="s">
        <v>690</v>
      </c>
      <c r="TGG116" s="637" t="s">
        <v>690</v>
      </c>
      <c r="TGH116" s="637" t="s">
        <v>690</v>
      </c>
      <c r="TGI116" s="637" t="s">
        <v>690</v>
      </c>
      <c r="TGJ116" s="637" t="s">
        <v>690</v>
      </c>
      <c r="TGK116" s="637" t="s">
        <v>690</v>
      </c>
      <c r="TGL116" s="637" t="s">
        <v>690</v>
      </c>
      <c r="TGM116" s="637" t="s">
        <v>690</v>
      </c>
      <c r="TGN116" s="637" t="s">
        <v>690</v>
      </c>
      <c r="TGO116" s="637" t="s">
        <v>690</v>
      </c>
      <c r="TGP116" s="637" t="s">
        <v>690</v>
      </c>
      <c r="TGQ116" s="637" t="s">
        <v>690</v>
      </c>
      <c r="TGR116" s="637" t="s">
        <v>690</v>
      </c>
      <c r="TGS116" s="637" t="s">
        <v>690</v>
      </c>
      <c r="TGT116" s="637" t="s">
        <v>690</v>
      </c>
      <c r="TGU116" s="637" t="s">
        <v>690</v>
      </c>
      <c r="TGV116" s="637" t="s">
        <v>690</v>
      </c>
      <c r="TGW116" s="637" t="s">
        <v>690</v>
      </c>
      <c r="TGX116" s="637" t="s">
        <v>690</v>
      </c>
      <c r="TGY116" s="637" t="s">
        <v>690</v>
      </c>
      <c r="TGZ116" s="637" t="s">
        <v>690</v>
      </c>
      <c r="THA116" s="637" t="s">
        <v>690</v>
      </c>
      <c r="THB116" s="637" t="s">
        <v>690</v>
      </c>
      <c r="THC116" s="637" t="s">
        <v>690</v>
      </c>
      <c r="THD116" s="637" t="s">
        <v>690</v>
      </c>
      <c r="THE116" s="637" t="s">
        <v>690</v>
      </c>
      <c r="THF116" s="637" t="s">
        <v>690</v>
      </c>
      <c r="THG116" s="637" t="s">
        <v>690</v>
      </c>
      <c r="THH116" s="637" t="s">
        <v>690</v>
      </c>
      <c r="THI116" s="637" t="s">
        <v>690</v>
      </c>
      <c r="THJ116" s="637" t="s">
        <v>690</v>
      </c>
      <c r="THK116" s="637" t="s">
        <v>690</v>
      </c>
      <c r="THL116" s="637" t="s">
        <v>690</v>
      </c>
      <c r="THM116" s="637" t="s">
        <v>690</v>
      </c>
      <c r="THN116" s="637" t="s">
        <v>690</v>
      </c>
      <c r="THO116" s="637" t="s">
        <v>690</v>
      </c>
      <c r="THP116" s="637" t="s">
        <v>690</v>
      </c>
      <c r="THQ116" s="637" t="s">
        <v>690</v>
      </c>
      <c r="THR116" s="637" t="s">
        <v>690</v>
      </c>
      <c r="THS116" s="637" t="s">
        <v>690</v>
      </c>
      <c r="THT116" s="637" t="s">
        <v>690</v>
      </c>
      <c r="THU116" s="637" t="s">
        <v>690</v>
      </c>
      <c r="THV116" s="637" t="s">
        <v>690</v>
      </c>
      <c r="THW116" s="637" t="s">
        <v>690</v>
      </c>
      <c r="THX116" s="637" t="s">
        <v>690</v>
      </c>
      <c r="THY116" s="637" t="s">
        <v>690</v>
      </c>
      <c r="THZ116" s="637" t="s">
        <v>690</v>
      </c>
      <c r="TIA116" s="637" t="s">
        <v>690</v>
      </c>
      <c r="TIB116" s="637" t="s">
        <v>690</v>
      </c>
      <c r="TIC116" s="637" t="s">
        <v>690</v>
      </c>
      <c r="TID116" s="637" t="s">
        <v>690</v>
      </c>
      <c r="TIE116" s="637" t="s">
        <v>690</v>
      </c>
      <c r="TIF116" s="637" t="s">
        <v>690</v>
      </c>
      <c r="TIG116" s="637" t="s">
        <v>690</v>
      </c>
      <c r="TIH116" s="637" t="s">
        <v>690</v>
      </c>
      <c r="TII116" s="637" t="s">
        <v>690</v>
      </c>
      <c r="TIJ116" s="637" t="s">
        <v>690</v>
      </c>
      <c r="TIK116" s="637" t="s">
        <v>690</v>
      </c>
      <c r="TIL116" s="637" t="s">
        <v>690</v>
      </c>
      <c r="TIM116" s="637" t="s">
        <v>690</v>
      </c>
      <c r="TIN116" s="637" t="s">
        <v>690</v>
      </c>
      <c r="TIO116" s="637" t="s">
        <v>690</v>
      </c>
      <c r="TIP116" s="637" t="s">
        <v>690</v>
      </c>
      <c r="TIQ116" s="637" t="s">
        <v>690</v>
      </c>
      <c r="TIR116" s="637" t="s">
        <v>690</v>
      </c>
      <c r="TIS116" s="637" t="s">
        <v>690</v>
      </c>
      <c r="TIT116" s="637" t="s">
        <v>690</v>
      </c>
      <c r="TIU116" s="637" t="s">
        <v>690</v>
      </c>
      <c r="TIV116" s="637" t="s">
        <v>690</v>
      </c>
      <c r="TIW116" s="637" t="s">
        <v>690</v>
      </c>
      <c r="TIX116" s="637" t="s">
        <v>690</v>
      </c>
      <c r="TIY116" s="637" t="s">
        <v>690</v>
      </c>
      <c r="TIZ116" s="637" t="s">
        <v>690</v>
      </c>
      <c r="TJA116" s="637" t="s">
        <v>690</v>
      </c>
      <c r="TJB116" s="637" t="s">
        <v>690</v>
      </c>
      <c r="TJC116" s="637" t="s">
        <v>690</v>
      </c>
      <c r="TJD116" s="637" t="s">
        <v>690</v>
      </c>
      <c r="TJE116" s="637" t="s">
        <v>690</v>
      </c>
      <c r="TJF116" s="637" t="s">
        <v>690</v>
      </c>
      <c r="TJG116" s="637" t="s">
        <v>690</v>
      </c>
      <c r="TJH116" s="637" t="s">
        <v>690</v>
      </c>
      <c r="TJI116" s="637" t="s">
        <v>690</v>
      </c>
      <c r="TJJ116" s="637" t="s">
        <v>690</v>
      </c>
      <c r="TJK116" s="637" t="s">
        <v>690</v>
      </c>
      <c r="TJL116" s="637" t="s">
        <v>690</v>
      </c>
      <c r="TJM116" s="637" t="s">
        <v>690</v>
      </c>
      <c r="TJN116" s="637" t="s">
        <v>690</v>
      </c>
      <c r="TJO116" s="637" t="s">
        <v>690</v>
      </c>
      <c r="TJP116" s="637" t="s">
        <v>690</v>
      </c>
      <c r="TJQ116" s="637" t="s">
        <v>690</v>
      </c>
      <c r="TJR116" s="637" t="s">
        <v>690</v>
      </c>
      <c r="TJS116" s="637" t="s">
        <v>690</v>
      </c>
      <c r="TJT116" s="637" t="s">
        <v>690</v>
      </c>
      <c r="TJU116" s="637" t="s">
        <v>690</v>
      </c>
      <c r="TJV116" s="637" t="s">
        <v>690</v>
      </c>
      <c r="TJW116" s="637" t="s">
        <v>690</v>
      </c>
      <c r="TJX116" s="637" t="s">
        <v>690</v>
      </c>
      <c r="TJY116" s="637" t="s">
        <v>690</v>
      </c>
      <c r="TJZ116" s="637" t="s">
        <v>690</v>
      </c>
      <c r="TKA116" s="637" t="s">
        <v>690</v>
      </c>
      <c r="TKB116" s="637" t="s">
        <v>690</v>
      </c>
      <c r="TKC116" s="637" t="s">
        <v>690</v>
      </c>
      <c r="TKD116" s="637" t="s">
        <v>690</v>
      </c>
      <c r="TKE116" s="637" t="s">
        <v>690</v>
      </c>
      <c r="TKF116" s="637" t="s">
        <v>690</v>
      </c>
      <c r="TKG116" s="637" t="s">
        <v>690</v>
      </c>
      <c r="TKH116" s="637" t="s">
        <v>690</v>
      </c>
      <c r="TKI116" s="637" t="s">
        <v>690</v>
      </c>
      <c r="TKJ116" s="637" t="s">
        <v>690</v>
      </c>
      <c r="TKK116" s="637" t="s">
        <v>690</v>
      </c>
      <c r="TKL116" s="637" t="s">
        <v>690</v>
      </c>
      <c r="TKM116" s="637" t="s">
        <v>690</v>
      </c>
      <c r="TKN116" s="637" t="s">
        <v>690</v>
      </c>
      <c r="TKO116" s="637" t="s">
        <v>690</v>
      </c>
      <c r="TKP116" s="637" t="s">
        <v>690</v>
      </c>
      <c r="TKQ116" s="637" t="s">
        <v>690</v>
      </c>
      <c r="TKR116" s="637" t="s">
        <v>690</v>
      </c>
      <c r="TKS116" s="637" t="s">
        <v>690</v>
      </c>
      <c r="TKT116" s="637" t="s">
        <v>690</v>
      </c>
      <c r="TKU116" s="637" t="s">
        <v>690</v>
      </c>
      <c r="TKV116" s="637" t="s">
        <v>690</v>
      </c>
      <c r="TKW116" s="637" t="s">
        <v>690</v>
      </c>
      <c r="TKX116" s="637" t="s">
        <v>690</v>
      </c>
      <c r="TKY116" s="637" t="s">
        <v>690</v>
      </c>
      <c r="TKZ116" s="637" t="s">
        <v>690</v>
      </c>
      <c r="TLA116" s="637" t="s">
        <v>690</v>
      </c>
      <c r="TLB116" s="637" t="s">
        <v>690</v>
      </c>
      <c r="TLC116" s="637" t="s">
        <v>690</v>
      </c>
      <c r="TLD116" s="637" t="s">
        <v>690</v>
      </c>
      <c r="TLE116" s="637" t="s">
        <v>690</v>
      </c>
      <c r="TLF116" s="637" t="s">
        <v>690</v>
      </c>
      <c r="TLG116" s="637" t="s">
        <v>690</v>
      </c>
      <c r="TLH116" s="637" t="s">
        <v>690</v>
      </c>
      <c r="TLI116" s="637" t="s">
        <v>690</v>
      </c>
      <c r="TLJ116" s="637" t="s">
        <v>690</v>
      </c>
      <c r="TLK116" s="637" t="s">
        <v>690</v>
      </c>
      <c r="TLL116" s="637" t="s">
        <v>690</v>
      </c>
      <c r="TLM116" s="637" t="s">
        <v>690</v>
      </c>
      <c r="TLN116" s="637" t="s">
        <v>690</v>
      </c>
      <c r="TLO116" s="637" t="s">
        <v>690</v>
      </c>
      <c r="TLP116" s="637" t="s">
        <v>690</v>
      </c>
      <c r="TLQ116" s="637" t="s">
        <v>690</v>
      </c>
      <c r="TLR116" s="637" t="s">
        <v>690</v>
      </c>
      <c r="TLS116" s="637" t="s">
        <v>690</v>
      </c>
      <c r="TLT116" s="637" t="s">
        <v>690</v>
      </c>
      <c r="TLU116" s="637" t="s">
        <v>690</v>
      </c>
      <c r="TLV116" s="637" t="s">
        <v>690</v>
      </c>
      <c r="TLW116" s="637" t="s">
        <v>690</v>
      </c>
      <c r="TLX116" s="637" t="s">
        <v>690</v>
      </c>
      <c r="TLY116" s="637" t="s">
        <v>690</v>
      </c>
      <c r="TLZ116" s="637" t="s">
        <v>690</v>
      </c>
      <c r="TMA116" s="637" t="s">
        <v>690</v>
      </c>
      <c r="TMB116" s="637" t="s">
        <v>690</v>
      </c>
      <c r="TMC116" s="637" t="s">
        <v>690</v>
      </c>
      <c r="TMD116" s="637" t="s">
        <v>690</v>
      </c>
      <c r="TME116" s="637" t="s">
        <v>690</v>
      </c>
      <c r="TMF116" s="637" t="s">
        <v>690</v>
      </c>
      <c r="TMG116" s="637" t="s">
        <v>690</v>
      </c>
      <c r="TMH116" s="637" t="s">
        <v>690</v>
      </c>
      <c r="TMI116" s="637" t="s">
        <v>690</v>
      </c>
      <c r="TMJ116" s="637" t="s">
        <v>690</v>
      </c>
      <c r="TMK116" s="637" t="s">
        <v>690</v>
      </c>
      <c r="TML116" s="637" t="s">
        <v>690</v>
      </c>
      <c r="TMM116" s="637" t="s">
        <v>690</v>
      </c>
      <c r="TMN116" s="637" t="s">
        <v>690</v>
      </c>
      <c r="TMO116" s="637" t="s">
        <v>690</v>
      </c>
      <c r="TMP116" s="637" t="s">
        <v>690</v>
      </c>
      <c r="TMQ116" s="637" t="s">
        <v>690</v>
      </c>
      <c r="TMR116" s="637" t="s">
        <v>690</v>
      </c>
      <c r="TMS116" s="637" t="s">
        <v>690</v>
      </c>
      <c r="TMT116" s="637" t="s">
        <v>690</v>
      </c>
      <c r="TMU116" s="637" t="s">
        <v>690</v>
      </c>
      <c r="TMV116" s="637" t="s">
        <v>690</v>
      </c>
      <c r="TMW116" s="637" t="s">
        <v>690</v>
      </c>
      <c r="TMX116" s="637" t="s">
        <v>690</v>
      </c>
      <c r="TMY116" s="637" t="s">
        <v>690</v>
      </c>
      <c r="TMZ116" s="637" t="s">
        <v>690</v>
      </c>
      <c r="TNA116" s="637" t="s">
        <v>690</v>
      </c>
      <c r="TNB116" s="637" t="s">
        <v>690</v>
      </c>
      <c r="TNC116" s="637" t="s">
        <v>690</v>
      </c>
      <c r="TND116" s="637" t="s">
        <v>690</v>
      </c>
      <c r="TNE116" s="637" t="s">
        <v>690</v>
      </c>
      <c r="TNF116" s="637" t="s">
        <v>690</v>
      </c>
      <c r="TNG116" s="637" t="s">
        <v>690</v>
      </c>
      <c r="TNH116" s="637" t="s">
        <v>690</v>
      </c>
      <c r="TNI116" s="637" t="s">
        <v>690</v>
      </c>
      <c r="TNJ116" s="637" t="s">
        <v>690</v>
      </c>
      <c r="TNK116" s="637" t="s">
        <v>690</v>
      </c>
      <c r="TNL116" s="637" t="s">
        <v>690</v>
      </c>
      <c r="TNM116" s="637" t="s">
        <v>690</v>
      </c>
      <c r="TNN116" s="637" t="s">
        <v>690</v>
      </c>
      <c r="TNO116" s="637" t="s">
        <v>690</v>
      </c>
      <c r="TNP116" s="637" t="s">
        <v>690</v>
      </c>
      <c r="TNQ116" s="637" t="s">
        <v>690</v>
      </c>
      <c r="TNR116" s="637" t="s">
        <v>690</v>
      </c>
      <c r="TNS116" s="637" t="s">
        <v>690</v>
      </c>
      <c r="TNT116" s="637" t="s">
        <v>690</v>
      </c>
      <c r="TNU116" s="637" t="s">
        <v>690</v>
      </c>
      <c r="TNV116" s="637" t="s">
        <v>690</v>
      </c>
      <c r="TNW116" s="637" t="s">
        <v>690</v>
      </c>
      <c r="TNX116" s="637" t="s">
        <v>690</v>
      </c>
      <c r="TNY116" s="637" t="s">
        <v>690</v>
      </c>
      <c r="TNZ116" s="637" t="s">
        <v>690</v>
      </c>
      <c r="TOA116" s="637" t="s">
        <v>690</v>
      </c>
      <c r="TOB116" s="637" t="s">
        <v>690</v>
      </c>
      <c r="TOC116" s="637" t="s">
        <v>690</v>
      </c>
      <c r="TOD116" s="637" t="s">
        <v>690</v>
      </c>
      <c r="TOE116" s="637" t="s">
        <v>690</v>
      </c>
      <c r="TOF116" s="637" t="s">
        <v>690</v>
      </c>
      <c r="TOG116" s="637" t="s">
        <v>690</v>
      </c>
      <c r="TOH116" s="637" t="s">
        <v>690</v>
      </c>
      <c r="TOI116" s="637" t="s">
        <v>690</v>
      </c>
      <c r="TOJ116" s="637" t="s">
        <v>690</v>
      </c>
      <c r="TOK116" s="637" t="s">
        <v>690</v>
      </c>
      <c r="TOL116" s="637" t="s">
        <v>690</v>
      </c>
      <c r="TOM116" s="637" t="s">
        <v>690</v>
      </c>
      <c r="TON116" s="637" t="s">
        <v>690</v>
      </c>
      <c r="TOO116" s="637" t="s">
        <v>690</v>
      </c>
      <c r="TOP116" s="637" t="s">
        <v>690</v>
      </c>
      <c r="TOQ116" s="637" t="s">
        <v>690</v>
      </c>
      <c r="TOR116" s="637" t="s">
        <v>690</v>
      </c>
      <c r="TOS116" s="637" t="s">
        <v>690</v>
      </c>
      <c r="TOT116" s="637" t="s">
        <v>690</v>
      </c>
      <c r="TOU116" s="637" t="s">
        <v>690</v>
      </c>
      <c r="TOV116" s="637" t="s">
        <v>690</v>
      </c>
      <c r="TOW116" s="637" t="s">
        <v>690</v>
      </c>
      <c r="TOX116" s="637" t="s">
        <v>690</v>
      </c>
      <c r="TOY116" s="637" t="s">
        <v>690</v>
      </c>
      <c r="TOZ116" s="637" t="s">
        <v>690</v>
      </c>
      <c r="TPA116" s="637" t="s">
        <v>690</v>
      </c>
      <c r="TPB116" s="637" t="s">
        <v>690</v>
      </c>
      <c r="TPC116" s="637" t="s">
        <v>690</v>
      </c>
      <c r="TPD116" s="637" t="s">
        <v>690</v>
      </c>
      <c r="TPE116" s="637" t="s">
        <v>690</v>
      </c>
      <c r="TPF116" s="637" t="s">
        <v>690</v>
      </c>
      <c r="TPG116" s="637" t="s">
        <v>690</v>
      </c>
      <c r="TPH116" s="637" t="s">
        <v>690</v>
      </c>
      <c r="TPI116" s="637" t="s">
        <v>690</v>
      </c>
      <c r="TPJ116" s="637" t="s">
        <v>690</v>
      </c>
      <c r="TPK116" s="637" t="s">
        <v>690</v>
      </c>
      <c r="TPL116" s="637" t="s">
        <v>690</v>
      </c>
      <c r="TPM116" s="637" t="s">
        <v>690</v>
      </c>
      <c r="TPN116" s="637" t="s">
        <v>690</v>
      </c>
      <c r="TPO116" s="637" t="s">
        <v>690</v>
      </c>
      <c r="TPP116" s="637" t="s">
        <v>690</v>
      </c>
      <c r="TPQ116" s="637" t="s">
        <v>690</v>
      </c>
      <c r="TPR116" s="637" t="s">
        <v>690</v>
      </c>
      <c r="TPS116" s="637" t="s">
        <v>690</v>
      </c>
      <c r="TPT116" s="637" t="s">
        <v>690</v>
      </c>
      <c r="TPU116" s="637" t="s">
        <v>690</v>
      </c>
      <c r="TPV116" s="637" t="s">
        <v>690</v>
      </c>
      <c r="TPW116" s="637" t="s">
        <v>690</v>
      </c>
      <c r="TPX116" s="637" t="s">
        <v>690</v>
      </c>
      <c r="TPY116" s="637" t="s">
        <v>690</v>
      </c>
      <c r="TPZ116" s="637" t="s">
        <v>690</v>
      </c>
      <c r="TQA116" s="637" t="s">
        <v>690</v>
      </c>
      <c r="TQB116" s="637" t="s">
        <v>690</v>
      </c>
      <c r="TQC116" s="637" t="s">
        <v>690</v>
      </c>
      <c r="TQD116" s="637" t="s">
        <v>690</v>
      </c>
      <c r="TQE116" s="637" t="s">
        <v>690</v>
      </c>
      <c r="TQF116" s="637" t="s">
        <v>690</v>
      </c>
      <c r="TQG116" s="637" t="s">
        <v>690</v>
      </c>
      <c r="TQH116" s="637" t="s">
        <v>690</v>
      </c>
      <c r="TQI116" s="637" t="s">
        <v>690</v>
      </c>
      <c r="TQJ116" s="637" t="s">
        <v>690</v>
      </c>
      <c r="TQK116" s="637" t="s">
        <v>690</v>
      </c>
      <c r="TQL116" s="637" t="s">
        <v>690</v>
      </c>
      <c r="TQM116" s="637" t="s">
        <v>690</v>
      </c>
      <c r="TQN116" s="637" t="s">
        <v>690</v>
      </c>
      <c r="TQO116" s="637" t="s">
        <v>690</v>
      </c>
      <c r="TQP116" s="637" t="s">
        <v>690</v>
      </c>
      <c r="TQQ116" s="637" t="s">
        <v>690</v>
      </c>
      <c r="TQR116" s="637" t="s">
        <v>690</v>
      </c>
      <c r="TQS116" s="637" t="s">
        <v>690</v>
      </c>
      <c r="TQT116" s="637" t="s">
        <v>690</v>
      </c>
      <c r="TQU116" s="637" t="s">
        <v>690</v>
      </c>
      <c r="TQV116" s="637" t="s">
        <v>690</v>
      </c>
      <c r="TQW116" s="637" t="s">
        <v>690</v>
      </c>
      <c r="TQX116" s="637" t="s">
        <v>690</v>
      </c>
      <c r="TQY116" s="637" t="s">
        <v>690</v>
      </c>
      <c r="TQZ116" s="637" t="s">
        <v>690</v>
      </c>
      <c r="TRA116" s="637" t="s">
        <v>690</v>
      </c>
      <c r="TRB116" s="637" t="s">
        <v>690</v>
      </c>
      <c r="TRC116" s="637" t="s">
        <v>690</v>
      </c>
      <c r="TRD116" s="637" t="s">
        <v>690</v>
      </c>
      <c r="TRE116" s="637" t="s">
        <v>690</v>
      </c>
      <c r="TRF116" s="637" t="s">
        <v>690</v>
      </c>
      <c r="TRG116" s="637" t="s">
        <v>690</v>
      </c>
      <c r="TRH116" s="637" t="s">
        <v>690</v>
      </c>
      <c r="TRI116" s="637" t="s">
        <v>690</v>
      </c>
      <c r="TRJ116" s="637" t="s">
        <v>690</v>
      </c>
      <c r="TRK116" s="637" t="s">
        <v>690</v>
      </c>
      <c r="TRL116" s="637" t="s">
        <v>690</v>
      </c>
      <c r="TRM116" s="637" t="s">
        <v>690</v>
      </c>
      <c r="TRN116" s="637" t="s">
        <v>690</v>
      </c>
      <c r="TRO116" s="637" t="s">
        <v>690</v>
      </c>
      <c r="TRP116" s="637" t="s">
        <v>690</v>
      </c>
      <c r="TRQ116" s="637" t="s">
        <v>690</v>
      </c>
      <c r="TRR116" s="637" t="s">
        <v>690</v>
      </c>
      <c r="TRS116" s="637" t="s">
        <v>690</v>
      </c>
      <c r="TRT116" s="637" t="s">
        <v>690</v>
      </c>
      <c r="TRU116" s="637" t="s">
        <v>690</v>
      </c>
      <c r="TRV116" s="637" t="s">
        <v>690</v>
      </c>
      <c r="TRW116" s="637" t="s">
        <v>690</v>
      </c>
      <c r="TRX116" s="637" t="s">
        <v>690</v>
      </c>
      <c r="TRY116" s="637" t="s">
        <v>690</v>
      </c>
      <c r="TRZ116" s="637" t="s">
        <v>690</v>
      </c>
      <c r="TSA116" s="637" t="s">
        <v>690</v>
      </c>
      <c r="TSB116" s="637" t="s">
        <v>690</v>
      </c>
      <c r="TSC116" s="637" t="s">
        <v>690</v>
      </c>
      <c r="TSD116" s="637" t="s">
        <v>690</v>
      </c>
      <c r="TSE116" s="637" t="s">
        <v>690</v>
      </c>
      <c r="TSF116" s="637" t="s">
        <v>690</v>
      </c>
      <c r="TSG116" s="637" t="s">
        <v>690</v>
      </c>
      <c r="TSH116" s="637" t="s">
        <v>690</v>
      </c>
      <c r="TSI116" s="637" t="s">
        <v>690</v>
      </c>
      <c r="TSJ116" s="637" t="s">
        <v>690</v>
      </c>
      <c r="TSK116" s="637" t="s">
        <v>690</v>
      </c>
      <c r="TSL116" s="637" t="s">
        <v>690</v>
      </c>
      <c r="TSM116" s="637" t="s">
        <v>690</v>
      </c>
      <c r="TSN116" s="637" t="s">
        <v>690</v>
      </c>
      <c r="TSO116" s="637" t="s">
        <v>690</v>
      </c>
      <c r="TSP116" s="637" t="s">
        <v>690</v>
      </c>
      <c r="TSQ116" s="637" t="s">
        <v>690</v>
      </c>
      <c r="TSR116" s="637" t="s">
        <v>690</v>
      </c>
      <c r="TSS116" s="637" t="s">
        <v>690</v>
      </c>
      <c r="TST116" s="637" t="s">
        <v>690</v>
      </c>
      <c r="TSU116" s="637" t="s">
        <v>690</v>
      </c>
      <c r="TSV116" s="637" t="s">
        <v>690</v>
      </c>
      <c r="TSW116" s="637" t="s">
        <v>690</v>
      </c>
      <c r="TSX116" s="637" t="s">
        <v>690</v>
      </c>
      <c r="TSY116" s="637" t="s">
        <v>690</v>
      </c>
      <c r="TSZ116" s="637" t="s">
        <v>690</v>
      </c>
      <c r="TTA116" s="637" t="s">
        <v>690</v>
      </c>
      <c r="TTB116" s="637" t="s">
        <v>690</v>
      </c>
      <c r="TTC116" s="637" t="s">
        <v>690</v>
      </c>
      <c r="TTD116" s="637" t="s">
        <v>690</v>
      </c>
      <c r="TTE116" s="637" t="s">
        <v>690</v>
      </c>
      <c r="TTF116" s="637" t="s">
        <v>690</v>
      </c>
      <c r="TTG116" s="637" t="s">
        <v>690</v>
      </c>
      <c r="TTH116" s="637" t="s">
        <v>690</v>
      </c>
      <c r="TTI116" s="637" t="s">
        <v>690</v>
      </c>
      <c r="TTJ116" s="637" t="s">
        <v>690</v>
      </c>
      <c r="TTK116" s="637" t="s">
        <v>690</v>
      </c>
      <c r="TTL116" s="637" t="s">
        <v>690</v>
      </c>
      <c r="TTM116" s="637" t="s">
        <v>690</v>
      </c>
      <c r="TTN116" s="637" t="s">
        <v>690</v>
      </c>
      <c r="TTO116" s="637" t="s">
        <v>690</v>
      </c>
      <c r="TTP116" s="637" t="s">
        <v>690</v>
      </c>
      <c r="TTQ116" s="637" t="s">
        <v>690</v>
      </c>
      <c r="TTR116" s="637" t="s">
        <v>690</v>
      </c>
      <c r="TTS116" s="637" t="s">
        <v>690</v>
      </c>
      <c r="TTT116" s="637" t="s">
        <v>690</v>
      </c>
      <c r="TTU116" s="637" t="s">
        <v>690</v>
      </c>
      <c r="TTV116" s="637" t="s">
        <v>690</v>
      </c>
      <c r="TTW116" s="637" t="s">
        <v>690</v>
      </c>
      <c r="TTX116" s="637" t="s">
        <v>690</v>
      </c>
      <c r="TTY116" s="637" t="s">
        <v>690</v>
      </c>
      <c r="TTZ116" s="637" t="s">
        <v>690</v>
      </c>
      <c r="TUA116" s="637" t="s">
        <v>690</v>
      </c>
      <c r="TUB116" s="637" t="s">
        <v>690</v>
      </c>
      <c r="TUC116" s="637" t="s">
        <v>690</v>
      </c>
      <c r="TUD116" s="637" t="s">
        <v>690</v>
      </c>
      <c r="TUE116" s="637" t="s">
        <v>690</v>
      </c>
      <c r="TUF116" s="637" t="s">
        <v>690</v>
      </c>
      <c r="TUG116" s="637" t="s">
        <v>690</v>
      </c>
      <c r="TUH116" s="637" t="s">
        <v>690</v>
      </c>
      <c r="TUI116" s="637" t="s">
        <v>690</v>
      </c>
      <c r="TUJ116" s="637" t="s">
        <v>690</v>
      </c>
      <c r="TUK116" s="637" t="s">
        <v>690</v>
      </c>
      <c r="TUL116" s="637" t="s">
        <v>690</v>
      </c>
      <c r="TUM116" s="637" t="s">
        <v>690</v>
      </c>
      <c r="TUN116" s="637" t="s">
        <v>690</v>
      </c>
      <c r="TUO116" s="637" t="s">
        <v>690</v>
      </c>
      <c r="TUP116" s="637" t="s">
        <v>690</v>
      </c>
      <c r="TUQ116" s="637" t="s">
        <v>690</v>
      </c>
      <c r="TUR116" s="637" t="s">
        <v>690</v>
      </c>
      <c r="TUS116" s="637" t="s">
        <v>690</v>
      </c>
      <c r="TUT116" s="637" t="s">
        <v>690</v>
      </c>
      <c r="TUU116" s="637" t="s">
        <v>690</v>
      </c>
      <c r="TUV116" s="637" t="s">
        <v>690</v>
      </c>
      <c r="TUW116" s="637" t="s">
        <v>690</v>
      </c>
      <c r="TUX116" s="637" t="s">
        <v>690</v>
      </c>
      <c r="TUY116" s="637" t="s">
        <v>690</v>
      </c>
      <c r="TUZ116" s="637" t="s">
        <v>690</v>
      </c>
      <c r="TVA116" s="637" t="s">
        <v>690</v>
      </c>
      <c r="TVB116" s="637" t="s">
        <v>690</v>
      </c>
      <c r="TVC116" s="637" t="s">
        <v>690</v>
      </c>
      <c r="TVD116" s="637" t="s">
        <v>690</v>
      </c>
      <c r="TVE116" s="637" t="s">
        <v>690</v>
      </c>
      <c r="TVF116" s="637" t="s">
        <v>690</v>
      </c>
      <c r="TVG116" s="637" t="s">
        <v>690</v>
      </c>
      <c r="TVH116" s="637" t="s">
        <v>690</v>
      </c>
      <c r="TVI116" s="637" t="s">
        <v>690</v>
      </c>
      <c r="TVJ116" s="637" t="s">
        <v>690</v>
      </c>
      <c r="TVK116" s="637" t="s">
        <v>690</v>
      </c>
      <c r="TVL116" s="637" t="s">
        <v>690</v>
      </c>
      <c r="TVM116" s="637" t="s">
        <v>690</v>
      </c>
      <c r="TVN116" s="637" t="s">
        <v>690</v>
      </c>
      <c r="TVO116" s="637" t="s">
        <v>690</v>
      </c>
      <c r="TVP116" s="637" t="s">
        <v>690</v>
      </c>
      <c r="TVQ116" s="637" t="s">
        <v>690</v>
      </c>
      <c r="TVR116" s="637" t="s">
        <v>690</v>
      </c>
      <c r="TVS116" s="637" t="s">
        <v>690</v>
      </c>
      <c r="TVT116" s="637" t="s">
        <v>690</v>
      </c>
      <c r="TVU116" s="637" t="s">
        <v>690</v>
      </c>
      <c r="TVV116" s="637" t="s">
        <v>690</v>
      </c>
      <c r="TVW116" s="637" t="s">
        <v>690</v>
      </c>
      <c r="TVX116" s="637" t="s">
        <v>690</v>
      </c>
      <c r="TVY116" s="637" t="s">
        <v>690</v>
      </c>
      <c r="TVZ116" s="637" t="s">
        <v>690</v>
      </c>
      <c r="TWA116" s="637" t="s">
        <v>690</v>
      </c>
      <c r="TWB116" s="637" t="s">
        <v>690</v>
      </c>
      <c r="TWC116" s="637" t="s">
        <v>690</v>
      </c>
      <c r="TWD116" s="637" t="s">
        <v>690</v>
      </c>
      <c r="TWE116" s="637" t="s">
        <v>690</v>
      </c>
      <c r="TWF116" s="637" t="s">
        <v>690</v>
      </c>
      <c r="TWG116" s="637" t="s">
        <v>690</v>
      </c>
      <c r="TWH116" s="637" t="s">
        <v>690</v>
      </c>
      <c r="TWI116" s="637" t="s">
        <v>690</v>
      </c>
      <c r="TWJ116" s="637" t="s">
        <v>690</v>
      </c>
      <c r="TWK116" s="637" t="s">
        <v>690</v>
      </c>
      <c r="TWL116" s="637" t="s">
        <v>690</v>
      </c>
      <c r="TWM116" s="637" t="s">
        <v>690</v>
      </c>
      <c r="TWN116" s="637" t="s">
        <v>690</v>
      </c>
      <c r="TWO116" s="637" t="s">
        <v>690</v>
      </c>
      <c r="TWP116" s="637" t="s">
        <v>690</v>
      </c>
      <c r="TWQ116" s="637" t="s">
        <v>690</v>
      </c>
      <c r="TWR116" s="637" t="s">
        <v>690</v>
      </c>
      <c r="TWS116" s="637" t="s">
        <v>690</v>
      </c>
      <c r="TWT116" s="637" t="s">
        <v>690</v>
      </c>
      <c r="TWU116" s="637" t="s">
        <v>690</v>
      </c>
      <c r="TWV116" s="637" t="s">
        <v>690</v>
      </c>
      <c r="TWW116" s="637" t="s">
        <v>690</v>
      </c>
      <c r="TWX116" s="637" t="s">
        <v>690</v>
      </c>
      <c r="TWY116" s="637" t="s">
        <v>690</v>
      </c>
      <c r="TWZ116" s="637" t="s">
        <v>690</v>
      </c>
      <c r="TXA116" s="637" t="s">
        <v>690</v>
      </c>
      <c r="TXB116" s="637" t="s">
        <v>690</v>
      </c>
      <c r="TXC116" s="637" t="s">
        <v>690</v>
      </c>
      <c r="TXD116" s="637" t="s">
        <v>690</v>
      </c>
      <c r="TXE116" s="637" t="s">
        <v>690</v>
      </c>
      <c r="TXF116" s="637" t="s">
        <v>690</v>
      </c>
      <c r="TXG116" s="637" t="s">
        <v>690</v>
      </c>
      <c r="TXH116" s="637" t="s">
        <v>690</v>
      </c>
      <c r="TXI116" s="637" t="s">
        <v>690</v>
      </c>
      <c r="TXJ116" s="637" t="s">
        <v>690</v>
      </c>
      <c r="TXK116" s="637" t="s">
        <v>690</v>
      </c>
      <c r="TXL116" s="637" t="s">
        <v>690</v>
      </c>
      <c r="TXM116" s="637" t="s">
        <v>690</v>
      </c>
      <c r="TXN116" s="637" t="s">
        <v>690</v>
      </c>
      <c r="TXO116" s="637" t="s">
        <v>690</v>
      </c>
      <c r="TXP116" s="637" t="s">
        <v>690</v>
      </c>
      <c r="TXQ116" s="637" t="s">
        <v>690</v>
      </c>
      <c r="TXR116" s="637" t="s">
        <v>690</v>
      </c>
      <c r="TXS116" s="637" t="s">
        <v>690</v>
      </c>
      <c r="TXT116" s="637" t="s">
        <v>690</v>
      </c>
      <c r="TXU116" s="637" t="s">
        <v>690</v>
      </c>
      <c r="TXV116" s="637" t="s">
        <v>690</v>
      </c>
      <c r="TXW116" s="637" t="s">
        <v>690</v>
      </c>
      <c r="TXX116" s="637" t="s">
        <v>690</v>
      </c>
      <c r="TXY116" s="637" t="s">
        <v>690</v>
      </c>
      <c r="TXZ116" s="637" t="s">
        <v>690</v>
      </c>
      <c r="TYA116" s="637" t="s">
        <v>690</v>
      </c>
      <c r="TYB116" s="637" t="s">
        <v>690</v>
      </c>
      <c r="TYC116" s="637" t="s">
        <v>690</v>
      </c>
      <c r="TYD116" s="637" t="s">
        <v>690</v>
      </c>
      <c r="TYE116" s="637" t="s">
        <v>690</v>
      </c>
      <c r="TYF116" s="637" t="s">
        <v>690</v>
      </c>
      <c r="TYG116" s="637" t="s">
        <v>690</v>
      </c>
      <c r="TYH116" s="637" t="s">
        <v>690</v>
      </c>
      <c r="TYI116" s="637" t="s">
        <v>690</v>
      </c>
      <c r="TYJ116" s="637" t="s">
        <v>690</v>
      </c>
      <c r="TYK116" s="637" t="s">
        <v>690</v>
      </c>
      <c r="TYL116" s="637" t="s">
        <v>690</v>
      </c>
      <c r="TYM116" s="637" t="s">
        <v>690</v>
      </c>
      <c r="TYN116" s="637" t="s">
        <v>690</v>
      </c>
      <c r="TYO116" s="637" t="s">
        <v>690</v>
      </c>
      <c r="TYP116" s="637" t="s">
        <v>690</v>
      </c>
      <c r="TYQ116" s="637" t="s">
        <v>690</v>
      </c>
      <c r="TYR116" s="637" t="s">
        <v>690</v>
      </c>
      <c r="TYS116" s="637" t="s">
        <v>690</v>
      </c>
      <c r="TYT116" s="637" t="s">
        <v>690</v>
      </c>
      <c r="TYU116" s="637" t="s">
        <v>690</v>
      </c>
      <c r="TYV116" s="637" t="s">
        <v>690</v>
      </c>
      <c r="TYW116" s="637" t="s">
        <v>690</v>
      </c>
      <c r="TYX116" s="637" t="s">
        <v>690</v>
      </c>
      <c r="TYY116" s="637" t="s">
        <v>690</v>
      </c>
      <c r="TYZ116" s="637" t="s">
        <v>690</v>
      </c>
      <c r="TZA116" s="637" t="s">
        <v>690</v>
      </c>
      <c r="TZB116" s="637" t="s">
        <v>690</v>
      </c>
      <c r="TZC116" s="637" t="s">
        <v>690</v>
      </c>
      <c r="TZD116" s="637" t="s">
        <v>690</v>
      </c>
      <c r="TZE116" s="637" t="s">
        <v>690</v>
      </c>
      <c r="TZF116" s="637" t="s">
        <v>690</v>
      </c>
      <c r="TZG116" s="637" t="s">
        <v>690</v>
      </c>
      <c r="TZH116" s="637" t="s">
        <v>690</v>
      </c>
      <c r="TZI116" s="637" t="s">
        <v>690</v>
      </c>
      <c r="TZJ116" s="637" t="s">
        <v>690</v>
      </c>
      <c r="TZK116" s="637" t="s">
        <v>690</v>
      </c>
      <c r="TZL116" s="637" t="s">
        <v>690</v>
      </c>
      <c r="TZM116" s="637" t="s">
        <v>690</v>
      </c>
      <c r="TZN116" s="637" t="s">
        <v>690</v>
      </c>
      <c r="TZO116" s="637" t="s">
        <v>690</v>
      </c>
      <c r="TZP116" s="637" t="s">
        <v>690</v>
      </c>
      <c r="TZQ116" s="637" t="s">
        <v>690</v>
      </c>
      <c r="TZR116" s="637" t="s">
        <v>690</v>
      </c>
      <c r="TZS116" s="637" t="s">
        <v>690</v>
      </c>
      <c r="TZT116" s="637" t="s">
        <v>690</v>
      </c>
      <c r="TZU116" s="637" t="s">
        <v>690</v>
      </c>
      <c r="TZV116" s="637" t="s">
        <v>690</v>
      </c>
      <c r="TZW116" s="637" t="s">
        <v>690</v>
      </c>
      <c r="TZX116" s="637" t="s">
        <v>690</v>
      </c>
      <c r="TZY116" s="637" t="s">
        <v>690</v>
      </c>
      <c r="TZZ116" s="637" t="s">
        <v>690</v>
      </c>
      <c r="UAA116" s="637" t="s">
        <v>690</v>
      </c>
      <c r="UAB116" s="637" t="s">
        <v>690</v>
      </c>
      <c r="UAC116" s="637" t="s">
        <v>690</v>
      </c>
      <c r="UAD116" s="637" t="s">
        <v>690</v>
      </c>
      <c r="UAE116" s="637" t="s">
        <v>690</v>
      </c>
      <c r="UAF116" s="637" t="s">
        <v>690</v>
      </c>
      <c r="UAG116" s="637" t="s">
        <v>690</v>
      </c>
      <c r="UAH116" s="637" t="s">
        <v>690</v>
      </c>
      <c r="UAI116" s="637" t="s">
        <v>690</v>
      </c>
      <c r="UAJ116" s="637" t="s">
        <v>690</v>
      </c>
      <c r="UAK116" s="637" t="s">
        <v>690</v>
      </c>
      <c r="UAL116" s="637" t="s">
        <v>690</v>
      </c>
      <c r="UAM116" s="637" t="s">
        <v>690</v>
      </c>
      <c r="UAN116" s="637" t="s">
        <v>690</v>
      </c>
      <c r="UAO116" s="637" t="s">
        <v>690</v>
      </c>
      <c r="UAP116" s="637" t="s">
        <v>690</v>
      </c>
      <c r="UAQ116" s="637" t="s">
        <v>690</v>
      </c>
      <c r="UAR116" s="637" t="s">
        <v>690</v>
      </c>
      <c r="UAS116" s="637" t="s">
        <v>690</v>
      </c>
      <c r="UAT116" s="637" t="s">
        <v>690</v>
      </c>
      <c r="UAU116" s="637" t="s">
        <v>690</v>
      </c>
      <c r="UAV116" s="637" t="s">
        <v>690</v>
      </c>
      <c r="UAW116" s="637" t="s">
        <v>690</v>
      </c>
      <c r="UAX116" s="637" t="s">
        <v>690</v>
      </c>
      <c r="UAY116" s="637" t="s">
        <v>690</v>
      </c>
      <c r="UAZ116" s="637" t="s">
        <v>690</v>
      </c>
      <c r="UBA116" s="637" t="s">
        <v>690</v>
      </c>
      <c r="UBB116" s="637" t="s">
        <v>690</v>
      </c>
      <c r="UBC116" s="637" t="s">
        <v>690</v>
      </c>
      <c r="UBD116" s="637" t="s">
        <v>690</v>
      </c>
      <c r="UBE116" s="637" t="s">
        <v>690</v>
      </c>
      <c r="UBF116" s="637" t="s">
        <v>690</v>
      </c>
      <c r="UBG116" s="637" t="s">
        <v>690</v>
      </c>
      <c r="UBH116" s="637" t="s">
        <v>690</v>
      </c>
      <c r="UBI116" s="637" t="s">
        <v>690</v>
      </c>
      <c r="UBJ116" s="637" t="s">
        <v>690</v>
      </c>
      <c r="UBK116" s="637" t="s">
        <v>690</v>
      </c>
      <c r="UBL116" s="637" t="s">
        <v>690</v>
      </c>
      <c r="UBM116" s="637" t="s">
        <v>690</v>
      </c>
      <c r="UBN116" s="637" t="s">
        <v>690</v>
      </c>
      <c r="UBO116" s="637" t="s">
        <v>690</v>
      </c>
      <c r="UBP116" s="637" t="s">
        <v>690</v>
      </c>
      <c r="UBQ116" s="637" t="s">
        <v>690</v>
      </c>
      <c r="UBR116" s="637" t="s">
        <v>690</v>
      </c>
      <c r="UBS116" s="637" t="s">
        <v>690</v>
      </c>
      <c r="UBT116" s="637" t="s">
        <v>690</v>
      </c>
      <c r="UBU116" s="637" t="s">
        <v>690</v>
      </c>
      <c r="UBV116" s="637" t="s">
        <v>690</v>
      </c>
      <c r="UBW116" s="637" t="s">
        <v>690</v>
      </c>
      <c r="UBX116" s="637" t="s">
        <v>690</v>
      </c>
      <c r="UBY116" s="637" t="s">
        <v>690</v>
      </c>
      <c r="UBZ116" s="637" t="s">
        <v>690</v>
      </c>
      <c r="UCA116" s="637" t="s">
        <v>690</v>
      </c>
      <c r="UCB116" s="637" t="s">
        <v>690</v>
      </c>
      <c r="UCC116" s="637" t="s">
        <v>690</v>
      </c>
      <c r="UCD116" s="637" t="s">
        <v>690</v>
      </c>
      <c r="UCE116" s="637" t="s">
        <v>690</v>
      </c>
      <c r="UCF116" s="637" t="s">
        <v>690</v>
      </c>
      <c r="UCG116" s="637" t="s">
        <v>690</v>
      </c>
      <c r="UCH116" s="637" t="s">
        <v>690</v>
      </c>
      <c r="UCI116" s="637" t="s">
        <v>690</v>
      </c>
      <c r="UCJ116" s="637" t="s">
        <v>690</v>
      </c>
      <c r="UCK116" s="637" t="s">
        <v>690</v>
      </c>
      <c r="UCL116" s="637" t="s">
        <v>690</v>
      </c>
      <c r="UCM116" s="637" t="s">
        <v>690</v>
      </c>
      <c r="UCN116" s="637" t="s">
        <v>690</v>
      </c>
      <c r="UCO116" s="637" t="s">
        <v>690</v>
      </c>
      <c r="UCP116" s="637" t="s">
        <v>690</v>
      </c>
      <c r="UCQ116" s="637" t="s">
        <v>690</v>
      </c>
      <c r="UCR116" s="637" t="s">
        <v>690</v>
      </c>
      <c r="UCS116" s="637" t="s">
        <v>690</v>
      </c>
      <c r="UCT116" s="637" t="s">
        <v>690</v>
      </c>
      <c r="UCU116" s="637" t="s">
        <v>690</v>
      </c>
      <c r="UCV116" s="637" t="s">
        <v>690</v>
      </c>
      <c r="UCW116" s="637" t="s">
        <v>690</v>
      </c>
      <c r="UCX116" s="637" t="s">
        <v>690</v>
      </c>
      <c r="UCY116" s="637" t="s">
        <v>690</v>
      </c>
      <c r="UCZ116" s="637" t="s">
        <v>690</v>
      </c>
      <c r="UDA116" s="637" t="s">
        <v>690</v>
      </c>
      <c r="UDB116" s="637" t="s">
        <v>690</v>
      </c>
      <c r="UDC116" s="637" t="s">
        <v>690</v>
      </c>
      <c r="UDD116" s="637" t="s">
        <v>690</v>
      </c>
      <c r="UDE116" s="637" t="s">
        <v>690</v>
      </c>
      <c r="UDF116" s="637" t="s">
        <v>690</v>
      </c>
      <c r="UDG116" s="637" t="s">
        <v>690</v>
      </c>
      <c r="UDH116" s="637" t="s">
        <v>690</v>
      </c>
      <c r="UDI116" s="637" t="s">
        <v>690</v>
      </c>
      <c r="UDJ116" s="637" t="s">
        <v>690</v>
      </c>
      <c r="UDK116" s="637" t="s">
        <v>690</v>
      </c>
      <c r="UDL116" s="637" t="s">
        <v>690</v>
      </c>
      <c r="UDM116" s="637" t="s">
        <v>690</v>
      </c>
      <c r="UDN116" s="637" t="s">
        <v>690</v>
      </c>
      <c r="UDO116" s="637" t="s">
        <v>690</v>
      </c>
      <c r="UDP116" s="637" t="s">
        <v>690</v>
      </c>
      <c r="UDQ116" s="637" t="s">
        <v>690</v>
      </c>
      <c r="UDR116" s="637" t="s">
        <v>690</v>
      </c>
      <c r="UDS116" s="637" t="s">
        <v>690</v>
      </c>
      <c r="UDT116" s="637" t="s">
        <v>690</v>
      </c>
      <c r="UDU116" s="637" t="s">
        <v>690</v>
      </c>
      <c r="UDV116" s="637" t="s">
        <v>690</v>
      </c>
      <c r="UDW116" s="637" t="s">
        <v>690</v>
      </c>
      <c r="UDX116" s="637" t="s">
        <v>690</v>
      </c>
      <c r="UDY116" s="637" t="s">
        <v>690</v>
      </c>
      <c r="UDZ116" s="637" t="s">
        <v>690</v>
      </c>
      <c r="UEA116" s="637" t="s">
        <v>690</v>
      </c>
      <c r="UEB116" s="637" t="s">
        <v>690</v>
      </c>
      <c r="UEC116" s="637" t="s">
        <v>690</v>
      </c>
      <c r="UED116" s="637" t="s">
        <v>690</v>
      </c>
      <c r="UEE116" s="637" t="s">
        <v>690</v>
      </c>
      <c r="UEF116" s="637" t="s">
        <v>690</v>
      </c>
      <c r="UEG116" s="637" t="s">
        <v>690</v>
      </c>
      <c r="UEH116" s="637" t="s">
        <v>690</v>
      </c>
      <c r="UEI116" s="637" t="s">
        <v>690</v>
      </c>
      <c r="UEJ116" s="637" t="s">
        <v>690</v>
      </c>
      <c r="UEK116" s="637" t="s">
        <v>690</v>
      </c>
      <c r="UEL116" s="637" t="s">
        <v>690</v>
      </c>
      <c r="UEM116" s="637" t="s">
        <v>690</v>
      </c>
      <c r="UEN116" s="637" t="s">
        <v>690</v>
      </c>
      <c r="UEO116" s="637" t="s">
        <v>690</v>
      </c>
      <c r="UEP116" s="637" t="s">
        <v>690</v>
      </c>
      <c r="UEQ116" s="637" t="s">
        <v>690</v>
      </c>
      <c r="UER116" s="637" t="s">
        <v>690</v>
      </c>
      <c r="UES116" s="637" t="s">
        <v>690</v>
      </c>
      <c r="UET116" s="637" t="s">
        <v>690</v>
      </c>
      <c r="UEU116" s="637" t="s">
        <v>690</v>
      </c>
      <c r="UEV116" s="637" t="s">
        <v>690</v>
      </c>
      <c r="UEW116" s="637" t="s">
        <v>690</v>
      </c>
      <c r="UEX116" s="637" t="s">
        <v>690</v>
      </c>
      <c r="UEY116" s="637" t="s">
        <v>690</v>
      </c>
      <c r="UEZ116" s="637" t="s">
        <v>690</v>
      </c>
      <c r="UFA116" s="637" t="s">
        <v>690</v>
      </c>
      <c r="UFB116" s="637" t="s">
        <v>690</v>
      </c>
      <c r="UFC116" s="637" t="s">
        <v>690</v>
      </c>
      <c r="UFD116" s="637" t="s">
        <v>690</v>
      </c>
      <c r="UFE116" s="637" t="s">
        <v>690</v>
      </c>
      <c r="UFF116" s="637" t="s">
        <v>690</v>
      </c>
      <c r="UFG116" s="637" t="s">
        <v>690</v>
      </c>
      <c r="UFH116" s="637" t="s">
        <v>690</v>
      </c>
      <c r="UFI116" s="637" t="s">
        <v>690</v>
      </c>
      <c r="UFJ116" s="637" t="s">
        <v>690</v>
      </c>
      <c r="UFK116" s="637" t="s">
        <v>690</v>
      </c>
      <c r="UFL116" s="637" t="s">
        <v>690</v>
      </c>
      <c r="UFM116" s="637" t="s">
        <v>690</v>
      </c>
      <c r="UFN116" s="637" t="s">
        <v>690</v>
      </c>
      <c r="UFO116" s="637" t="s">
        <v>690</v>
      </c>
      <c r="UFP116" s="637" t="s">
        <v>690</v>
      </c>
      <c r="UFQ116" s="637" t="s">
        <v>690</v>
      </c>
      <c r="UFR116" s="637" t="s">
        <v>690</v>
      </c>
      <c r="UFS116" s="637" t="s">
        <v>690</v>
      </c>
      <c r="UFT116" s="637" t="s">
        <v>690</v>
      </c>
      <c r="UFU116" s="637" t="s">
        <v>690</v>
      </c>
      <c r="UFV116" s="637" t="s">
        <v>690</v>
      </c>
      <c r="UFW116" s="637" t="s">
        <v>690</v>
      </c>
      <c r="UFX116" s="637" t="s">
        <v>690</v>
      </c>
      <c r="UFY116" s="637" t="s">
        <v>690</v>
      </c>
      <c r="UFZ116" s="637" t="s">
        <v>690</v>
      </c>
      <c r="UGA116" s="637" t="s">
        <v>690</v>
      </c>
      <c r="UGB116" s="637" t="s">
        <v>690</v>
      </c>
      <c r="UGC116" s="637" t="s">
        <v>690</v>
      </c>
      <c r="UGD116" s="637" t="s">
        <v>690</v>
      </c>
      <c r="UGE116" s="637" t="s">
        <v>690</v>
      </c>
      <c r="UGF116" s="637" t="s">
        <v>690</v>
      </c>
      <c r="UGG116" s="637" t="s">
        <v>690</v>
      </c>
      <c r="UGH116" s="637" t="s">
        <v>690</v>
      </c>
      <c r="UGI116" s="637" t="s">
        <v>690</v>
      </c>
      <c r="UGJ116" s="637" t="s">
        <v>690</v>
      </c>
      <c r="UGK116" s="637" t="s">
        <v>690</v>
      </c>
      <c r="UGL116" s="637" t="s">
        <v>690</v>
      </c>
      <c r="UGM116" s="637" t="s">
        <v>690</v>
      </c>
      <c r="UGN116" s="637" t="s">
        <v>690</v>
      </c>
      <c r="UGO116" s="637" t="s">
        <v>690</v>
      </c>
      <c r="UGP116" s="637" t="s">
        <v>690</v>
      </c>
      <c r="UGQ116" s="637" t="s">
        <v>690</v>
      </c>
      <c r="UGR116" s="637" t="s">
        <v>690</v>
      </c>
      <c r="UGS116" s="637" t="s">
        <v>690</v>
      </c>
      <c r="UGT116" s="637" t="s">
        <v>690</v>
      </c>
      <c r="UGU116" s="637" t="s">
        <v>690</v>
      </c>
      <c r="UGV116" s="637" t="s">
        <v>690</v>
      </c>
      <c r="UGW116" s="637" t="s">
        <v>690</v>
      </c>
      <c r="UGX116" s="637" t="s">
        <v>690</v>
      </c>
      <c r="UGY116" s="637" t="s">
        <v>690</v>
      </c>
      <c r="UGZ116" s="637" t="s">
        <v>690</v>
      </c>
      <c r="UHA116" s="637" t="s">
        <v>690</v>
      </c>
      <c r="UHB116" s="637" t="s">
        <v>690</v>
      </c>
      <c r="UHC116" s="637" t="s">
        <v>690</v>
      </c>
      <c r="UHD116" s="637" t="s">
        <v>690</v>
      </c>
      <c r="UHE116" s="637" t="s">
        <v>690</v>
      </c>
      <c r="UHF116" s="637" t="s">
        <v>690</v>
      </c>
      <c r="UHG116" s="637" t="s">
        <v>690</v>
      </c>
      <c r="UHH116" s="637" t="s">
        <v>690</v>
      </c>
      <c r="UHI116" s="637" t="s">
        <v>690</v>
      </c>
      <c r="UHJ116" s="637" t="s">
        <v>690</v>
      </c>
      <c r="UHK116" s="637" t="s">
        <v>690</v>
      </c>
      <c r="UHL116" s="637" t="s">
        <v>690</v>
      </c>
      <c r="UHM116" s="637" t="s">
        <v>690</v>
      </c>
      <c r="UHN116" s="637" t="s">
        <v>690</v>
      </c>
      <c r="UHO116" s="637" t="s">
        <v>690</v>
      </c>
      <c r="UHP116" s="637" t="s">
        <v>690</v>
      </c>
      <c r="UHQ116" s="637" t="s">
        <v>690</v>
      </c>
      <c r="UHR116" s="637" t="s">
        <v>690</v>
      </c>
      <c r="UHS116" s="637" t="s">
        <v>690</v>
      </c>
      <c r="UHT116" s="637" t="s">
        <v>690</v>
      </c>
      <c r="UHU116" s="637" t="s">
        <v>690</v>
      </c>
      <c r="UHV116" s="637" t="s">
        <v>690</v>
      </c>
      <c r="UHW116" s="637" t="s">
        <v>690</v>
      </c>
      <c r="UHX116" s="637" t="s">
        <v>690</v>
      </c>
      <c r="UHY116" s="637" t="s">
        <v>690</v>
      </c>
      <c r="UHZ116" s="637" t="s">
        <v>690</v>
      </c>
      <c r="UIA116" s="637" t="s">
        <v>690</v>
      </c>
      <c r="UIB116" s="637" t="s">
        <v>690</v>
      </c>
      <c r="UIC116" s="637" t="s">
        <v>690</v>
      </c>
      <c r="UID116" s="637" t="s">
        <v>690</v>
      </c>
      <c r="UIE116" s="637" t="s">
        <v>690</v>
      </c>
      <c r="UIF116" s="637" t="s">
        <v>690</v>
      </c>
      <c r="UIG116" s="637" t="s">
        <v>690</v>
      </c>
      <c r="UIH116" s="637" t="s">
        <v>690</v>
      </c>
      <c r="UII116" s="637" t="s">
        <v>690</v>
      </c>
      <c r="UIJ116" s="637" t="s">
        <v>690</v>
      </c>
      <c r="UIK116" s="637" t="s">
        <v>690</v>
      </c>
      <c r="UIL116" s="637" t="s">
        <v>690</v>
      </c>
      <c r="UIM116" s="637" t="s">
        <v>690</v>
      </c>
      <c r="UIN116" s="637" t="s">
        <v>690</v>
      </c>
      <c r="UIO116" s="637" t="s">
        <v>690</v>
      </c>
      <c r="UIP116" s="637" t="s">
        <v>690</v>
      </c>
      <c r="UIQ116" s="637" t="s">
        <v>690</v>
      </c>
      <c r="UIR116" s="637" t="s">
        <v>690</v>
      </c>
      <c r="UIS116" s="637" t="s">
        <v>690</v>
      </c>
      <c r="UIT116" s="637" t="s">
        <v>690</v>
      </c>
      <c r="UIU116" s="637" t="s">
        <v>690</v>
      </c>
      <c r="UIV116" s="637" t="s">
        <v>690</v>
      </c>
      <c r="UIW116" s="637" t="s">
        <v>690</v>
      </c>
      <c r="UIX116" s="637" t="s">
        <v>690</v>
      </c>
      <c r="UIY116" s="637" t="s">
        <v>690</v>
      </c>
      <c r="UIZ116" s="637" t="s">
        <v>690</v>
      </c>
      <c r="UJA116" s="637" t="s">
        <v>690</v>
      </c>
      <c r="UJB116" s="637" t="s">
        <v>690</v>
      </c>
      <c r="UJC116" s="637" t="s">
        <v>690</v>
      </c>
      <c r="UJD116" s="637" t="s">
        <v>690</v>
      </c>
      <c r="UJE116" s="637" t="s">
        <v>690</v>
      </c>
      <c r="UJF116" s="637" t="s">
        <v>690</v>
      </c>
      <c r="UJG116" s="637" t="s">
        <v>690</v>
      </c>
      <c r="UJH116" s="637" t="s">
        <v>690</v>
      </c>
      <c r="UJI116" s="637" t="s">
        <v>690</v>
      </c>
      <c r="UJJ116" s="637" t="s">
        <v>690</v>
      </c>
      <c r="UJK116" s="637" t="s">
        <v>690</v>
      </c>
      <c r="UJL116" s="637" t="s">
        <v>690</v>
      </c>
      <c r="UJM116" s="637" t="s">
        <v>690</v>
      </c>
      <c r="UJN116" s="637" t="s">
        <v>690</v>
      </c>
      <c r="UJO116" s="637" t="s">
        <v>690</v>
      </c>
      <c r="UJP116" s="637" t="s">
        <v>690</v>
      </c>
      <c r="UJQ116" s="637" t="s">
        <v>690</v>
      </c>
      <c r="UJR116" s="637" t="s">
        <v>690</v>
      </c>
      <c r="UJS116" s="637" t="s">
        <v>690</v>
      </c>
      <c r="UJT116" s="637" t="s">
        <v>690</v>
      </c>
      <c r="UJU116" s="637" t="s">
        <v>690</v>
      </c>
      <c r="UJV116" s="637" t="s">
        <v>690</v>
      </c>
      <c r="UJW116" s="637" t="s">
        <v>690</v>
      </c>
      <c r="UJX116" s="637" t="s">
        <v>690</v>
      </c>
      <c r="UJY116" s="637" t="s">
        <v>690</v>
      </c>
      <c r="UJZ116" s="637" t="s">
        <v>690</v>
      </c>
      <c r="UKA116" s="637" t="s">
        <v>690</v>
      </c>
      <c r="UKB116" s="637" t="s">
        <v>690</v>
      </c>
      <c r="UKC116" s="637" t="s">
        <v>690</v>
      </c>
      <c r="UKD116" s="637" t="s">
        <v>690</v>
      </c>
      <c r="UKE116" s="637" t="s">
        <v>690</v>
      </c>
      <c r="UKF116" s="637" t="s">
        <v>690</v>
      </c>
      <c r="UKG116" s="637" t="s">
        <v>690</v>
      </c>
      <c r="UKH116" s="637" t="s">
        <v>690</v>
      </c>
      <c r="UKI116" s="637" t="s">
        <v>690</v>
      </c>
      <c r="UKJ116" s="637" t="s">
        <v>690</v>
      </c>
      <c r="UKK116" s="637" t="s">
        <v>690</v>
      </c>
      <c r="UKL116" s="637" t="s">
        <v>690</v>
      </c>
      <c r="UKM116" s="637" t="s">
        <v>690</v>
      </c>
      <c r="UKN116" s="637" t="s">
        <v>690</v>
      </c>
      <c r="UKO116" s="637" t="s">
        <v>690</v>
      </c>
      <c r="UKP116" s="637" t="s">
        <v>690</v>
      </c>
      <c r="UKQ116" s="637" t="s">
        <v>690</v>
      </c>
      <c r="UKR116" s="637" t="s">
        <v>690</v>
      </c>
      <c r="UKS116" s="637" t="s">
        <v>690</v>
      </c>
      <c r="UKT116" s="637" t="s">
        <v>690</v>
      </c>
      <c r="UKU116" s="637" t="s">
        <v>690</v>
      </c>
      <c r="UKV116" s="637" t="s">
        <v>690</v>
      </c>
      <c r="UKW116" s="637" t="s">
        <v>690</v>
      </c>
      <c r="UKX116" s="637" t="s">
        <v>690</v>
      </c>
      <c r="UKY116" s="637" t="s">
        <v>690</v>
      </c>
      <c r="UKZ116" s="637" t="s">
        <v>690</v>
      </c>
      <c r="ULA116" s="637" t="s">
        <v>690</v>
      </c>
      <c r="ULB116" s="637" t="s">
        <v>690</v>
      </c>
      <c r="ULC116" s="637" t="s">
        <v>690</v>
      </c>
      <c r="ULD116" s="637" t="s">
        <v>690</v>
      </c>
      <c r="ULE116" s="637" t="s">
        <v>690</v>
      </c>
      <c r="ULF116" s="637" t="s">
        <v>690</v>
      </c>
      <c r="ULG116" s="637" t="s">
        <v>690</v>
      </c>
      <c r="ULH116" s="637" t="s">
        <v>690</v>
      </c>
      <c r="ULI116" s="637" t="s">
        <v>690</v>
      </c>
      <c r="ULJ116" s="637" t="s">
        <v>690</v>
      </c>
      <c r="ULK116" s="637" t="s">
        <v>690</v>
      </c>
      <c r="ULL116" s="637" t="s">
        <v>690</v>
      </c>
      <c r="ULM116" s="637" t="s">
        <v>690</v>
      </c>
      <c r="ULN116" s="637" t="s">
        <v>690</v>
      </c>
      <c r="ULO116" s="637" t="s">
        <v>690</v>
      </c>
      <c r="ULP116" s="637" t="s">
        <v>690</v>
      </c>
      <c r="ULQ116" s="637" t="s">
        <v>690</v>
      </c>
      <c r="ULR116" s="637" t="s">
        <v>690</v>
      </c>
      <c r="ULS116" s="637" t="s">
        <v>690</v>
      </c>
      <c r="ULT116" s="637" t="s">
        <v>690</v>
      </c>
      <c r="ULU116" s="637" t="s">
        <v>690</v>
      </c>
      <c r="ULV116" s="637" t="s">
        <v>690</v>
      </c>
      <c r="ULW116" s="637" t="s">
        <v>690</v>
      </c>
      <c r="ULX116" s="637" t="s">
        <v>690</v>
      </c>
      <c r="ULY116" s="637" t="s">
        <v>690</v>
      </c>
      <c r="ULZ116" s="637" t="s">
        <v>690</v>
      </c>
      <c r="UMA116" s="637" t="s">
        <v>690</v>
      </c>
      <c r="UMB116" s="637" t="s">
        <v>690</v>
      </c>
      <c r="UMC116" s="637" t="s">
        <v>690</v>
      </c>
      <c r="UMD116" s="637" t="s">
        <v>690</v>
      </c>
      <c r="UME116" s="637" t="s">
        <v>690</v>
      </c>
      <c r="UMF116" s="637" t="s">
        <v>690</v>
      </c>
      <c r="UMG116" s="637" t="s">
        <v>690</v>
      </c>
      <c r="UMH116" s="637" t="s">
        <v>690</v>
      </c>
      <c r="UMI116" s="637" t="s">
        <v>690</v>
      </c>
      <c r="UMJ116" s="637" t="s">
        <v>690</v>
      </c>
      <c r="UMK116" s="637" t="s">
        <v>690</v>
      </c>
      <c r="UML116" s="637" t="s">
        <v>690</v>
      </c>
      <c r="UMM116" s="637" t="s">
        <v>690</v>
      </c>
      <c r="UMN116" s="637" t="s">
        <v>690</v>
      </c>
      <c r="UMO116" s="637" t="s">
        <v>690</v>
      </c>
      <c r="UMP116" s="637" t="s">
        <v>690</v>
      </c>
      <c r="UMQ116" s="637" t="s">
        <v>690</v>
      </c>
      <c r="UMR116" s="637" t="s">
        <v>690</v>
      </c>
      <c r="UMS116" s="637" t="s">
        <v>690</v>
      </c>
      <c r="UMT116" s="637" t="s">
        <v>690</v>
      </c>
      <c r="UMU116" s="637" t="s">
        <v>690</v>
      </c>
      <c r="UMV116" s="637" t="s">
        <v>690</v>
      </c>
      <c r="UMW116" s="637" t="s">
        <v>690</v>
      </c>
      <c r="UMX116" s="637" t="s">
        <v>690</v>
      </c>
      <c r="UMY116" s="637" t="s">
        <v>690</v>
      </c>
      <c r="UMZ116" s="637" t="s">
        <v>690</v>
      </c>
      <c r="UNA116" s="637" t="s">
        <v>690</v>
      </c>
      <c r="UNB116" s="637" t="s">
        <v>690</v>
      </c>
      <c r="UNC116" s="637" t="s">
        <v>690</v>
      </c>
      <c r="UND116" s="637" t="s">
        <v>690</v>
      </c>
      <c r="UNE116" s="637" t="s">
        <v>690</v>
      </c>
      <c r="UNF116" s="637" t="s">
        <v>690</v>
      </c>
      <c r="UNG116" s="637" t="s">
        <v>690</v>
      </c>
      <c r="UNH116" s="637" t="s">
        <v>690</v>
      </c>
      <c r="UNI116" s="637" t="s">
        <v>690</v>
      </c>
      <c r="UNJ116" s="637" t="s">
        <v>690</v>
      </c>
      <c r="UNK116" s="637" t="s">
        <v>690</v>
      </c>
      <c r="UNL116" s="637" t="s">
        <v>690</v>
      </c>
      <c r="UNM116" s="637" t="s">
        <v>690</v>
      </c>
      <c r="UNN116" s="637" t="s">
        <v>690</v>
      </c>
      <c r="UNO116" s="637" t="s">
        <v>690</v>
      </c>
      <c r="UNP116" s="637" t="s">
        <v>690</v>
      </c>
      <c r="UNQ116" s="637" t="s">
        <v>690</v>
      </c>
      <c r="UNR116" s="637" t="s">
        <v>690</v>
      </c>
      <c r="UNS116" s="637" t="s">
        <v>690</v>
      </c>
      <c r="UNT116" s="637" t="s">
        <v>690</v>
      </c>
      <c r="UNU116" s="637" t="s">
        <v>690</v>
      </c>
      <c r="UNV116" s="637" t="s">
        <v>690</v>
      </c>
      <c r="UNW116" s="637" t="s">
        <v>690</v>
      </c>
      <c r="UNX116" s="637" t="s">
        <v>690</v>
      </c>
      <c r="UNY116" s="637" t="s">
        <v>690</v>
      </c>
      <c r="UNZ116" s="637" t="s">
        <v>690</v>
      </c>
      <c r="UOA116" s="637" t="s">
        <v>690</v>
      </c>
      <c r="UOB116" s="637" t="s">
        <v>690</v>
      </c>
      <c r="UOC116" s="637" t="s">
        <v>690</v>
      </c>
      <c r="UOD116" s="637" t="s">
        <v>690</v>
      </c>
      <c r="UOE116" s="637" t="s">
        <v>690</v>
      </c>
      <c r="UOF116" s="637" t="s">
        <v>690</v>
      </c>
      <c r="UOG116" s="637" t="s">
        <v>690</v>
      </c>
      <c r="UOH116" s="637" t="s">
        <v>690</v>
      </c>
      <c r="UOI116" s="637" t="s">
        <v>690</v>
      </c>
      <c r="UOJ116" s="637" t="s">
        <v>690</v>
      </c>
      <c r="UOK116" s="637" t="s">
        <v>690</v>
      </c>
      <c r="UOL116" s="637" t="s">
        <v>690</v>
      </c>
      <c r="UOM116" s="637" t="s">
        <v>690</v>
      </c>
      <c r="UON116" s="637" t="s">
        <v>690</v>
      </c>
      <c r="UOO116" s="637" t="s">
        <v>690</v>
      </c>
      <c r="UOP116" s="637" t="s">
        <v>690</v>
      </c>
      <c r="UOQ116" s="637" t="s">
        <v>690</v>
      </c>
      <c r="UOR116" s="637" t="s">
        <v>690</v>
      </c>
      <c r="UOS116" s="637" t="s">
        <v>690</v>
      </c>
      <c r="UOT116" s="637" t="s">
        <v>690</v>
      </c>
      <c r="UOU116" s="637" t="s">
        <v>690</v>
      </c>
      <c r="UOV116" s="637" t="s">
        <v>690</v>
      </c>
      <c r="UOW116" s="637" t="s">
        <v>690</v>
      </c>
      <c r="UOX116" s="637" t="s">
        <v>690</v>
      </c>
      <c r="UOY116" s="637" t="s">
        <v>690</v>
      </c>
      <c r="UOZ116" s="637" t="s">
        <v>690</v>
      </c>
      <c r="UPA116" s="637" t="s">
        <v>690</v>
      </c>
      <c r="UPB116" s="637" t="s">
        <v>690</v>
      </c>
      <c r="UPC116" s="637" t="s">
        <v>690</v>
      </c>
      <c r="UPD116" s="637" t="s">
        <v>690</v>
      </c>
      <c r="UPE116" s="637" t="s">
        <v>690</v>
      </c>
      <c r="UPF116" s="637" t="s">
        <v>690</v>
      </c>
      <c r="UPG116" s="637" t="s">
        <v>690</v>
      </c>
      <c r="UPH116" s="637" t="s">
        <v>690</v>
      </c>
      <c r="UPI116" s="637" t="s">
        <v>690</v>
      </c>
      <c r="UPJ116" s="637" t="s">
        <v>690</v>
      </c>
      <c r="UPK116" s="637" t="s">
        <v>690</v>
      </c>
      <c r="UPL116" s="637" t="s">
        <v>690</v>
      </c>
      <c r="UPM116" s="637" t="s">
        <v>690</v>
      </c>
      <c r="UPN116" s="637" t="s">
        <v>690</v>
      </c>
      <c r="UPO116" s="637" t="s">
        <v>690</v>
      </c>
      <c r="UPP116" s="637" t="s">
        <v>690</v>
      </c>
      <c r="UPQ116" s="637" t="s">
        <v>690</v>
      </c>
      <c r="UPR116" s="637" t="s">
        <v>690</v>
      </c>
      <c r="UPS116" s="637" t="s">
        <v>690</v>
      </c>
      <c r="UPT116" s="637" t="s">
        <v>690</v>
      </c>
      <c r="UPU116" s="637" t="s">
        <v>690</v>
      </c>
      <c r="UPV116" s="637" t="s">
        <v>690</v>
      </c>
      <c r="UPW116" s="637" t="s">
        <v>690</v>
      </c>
      <c r="UPX116" s="637" t="s">
        <v>690</v>
      </c>
      <c r="UPY116" s="637" t="s">
        <v>690</v>
      </c>
      <c r="UPZ116" s="637" t="s">
        <v>690</v>
      </c>
      <c r="UQA116" s="637" t="s">
        <v>690</v>
      </c>
      <c r="UQB116" s="637" t="s">
        <v>690</v>
      </c>
      <c r="UQC116" s="637" t="s">
        <v>690</v>
      </c>
      <c r="UQD116" s="637" t="s">
        <v>690</v>
      </c>
      <c r="UQE116" s="637" t="s">
        <v>690</v>
      </c>
      <c r="UQF116" s="637" t="s">
        <v>690</v>
      </c>
      <c r="UQG116" s="637" t="s">
        <v>690</v>
      </c>
      <c r="UQH116" s="637" t="s">
        <v>690</v>
      </c>
      <c r="UQI116" s="637" t="s">
        <v>690</v>
      </c>
      <c r="UQJ116" s="637" t="s">
        <v>690</v>
      </c>
      <c r="UQK116" s="637" t="s">
        <v>690</v>
      </c>
      <c r="UQL116" s="637" t="s">
        <v>690</v>
      </c>
      <c r="UQM116" s="637" t="s">
        <v>690</v>
      </c>
      <c r="UQN116" s="637" t="s">
        <v>690</v>
      </c>
      <c r="UQO116" s="637" t="s">
        <v>690</v>
      </c>
      <c r="UQP116" s="637" t="s">
        <v>690</v>
      </c>
      <c r="UQQ116" s="637" t="s">
        <v>690</v>
      </c>
      <c r="UQR116" s="637" t="s">
        <v>690</v>
      </c>
      <c r="UQS116" s="637" t="s">
        <v>690</v>
      </c>
      <c r="UQT116" s="637" t="s">
        <v>690</v>
      </c>
      <c r="UQU116" s="637" t="s">
        <v>690</v>
      </c>
      <c r="UQV116" s="637" t="s">
        <v>690</v>
      </c>
      <c r="UQW116" s="637" t="s">
        <v>690</v>
      </c>
      <c r="UQX116" s="637" t="s">
        <v>690</v>
      </c>
      <c r="UQY116" s="637" t="s">
        <v>690</v>
      </c>
      <c r="UQZ116" s="637" t="s">
        <v>690</v>
      </c>
      <c r="URA116" s="637" t="s">
        <v>690</v>
      </c>
      <c r="URB116" s="637" t="s">
        <v>690</v>
      </c>
      <c r="URC116" s="637" t="s">
        <v>690</v>
      </c>
      <c r="URD116" s="637" t="s">
        <v>690</v>
      </c>
      <c r="URE116" s="637" t="s">
        <v>690</v>
      </c>
      <c r="URF116" s="637" t="s">
        <v>690</v>
      </c>
      <c r="URG116" s="637" t="s">
        <v>690</v>
      </c>
      <c r="URH116" s="637" t="s">
        <v>690</v>
      </c>
      <c r="URI116" s="637" t="s">
        <v>690</v>
      </c>
      <c r="URJ116" s="637" t="s">
        <v>690</v>
      </c>
      <c r="URK116" s="637" t="s">
        <v>690</v>
      </c>
      <c r="URL116" s="637" t="s">
        <v>690</v>
      </c>
      <c r="URM116" s="637" t="s">
        <v>690</v>
      </c>
      <c r="URN116" s="637" t="s">
        <v>690</v>
      </c>
      <c r="URO116" s="637" t="s">
        <v>690</v>
      </c>
      <c r="URP116" s="637" t="s">
        <v>690</v>
      </c>
      <c r="URQ116" s="637" t="s">
        <v>690</v>
      </c>
      <c r="URR116" s="637" t="s">
        <v>690</v>
      </c>
      <c r="URS116" s="637" t="s">
        <v>690</v>
      </c>
      <c r="URT116" s="637" t="s">
        <v>690</v>
      </c>
      <c r="URU116" s="637" t="s">
        <v>690</v>
      </c>
      <c r="URV116" s="637" t="s">
        <v>690</v>
      </c>
      <c r="URW116" s="637" t="s">
        <v>690</v>
      </c>
      <c r="URX116" s="637" t="s">
        <v>690</v>
      </c>
      <c r="URY116" s="637" t="s">
        <v>690</v>
      </c>
      <c r="URZ116" s="637" t="s">
        <v>690</v>
      </c>
      <c r="USA116" s="637" t="s">
        <v>690</v>
      </c>
      <c r="USB116" s="637" t="s">
        <v>690</v>
      </c>
      <c r="USC116" s="637" t="s">
        <v>690</v>
      </c>
      <c r="USD116" s="637" t="s">
        <v>690</v>
      </c>
      <c r="USE116" s="637" t="s">
        <v>690</v>
      </c>
      <c r="USF116" s="637" t="s">
        <v>690</v>
      </c>
      <c r="USG116" s="637" t="s">
        <v>690</v>
      </c>
      <c r="USH116" s="637" t="s">
        <v>690</v>
      </c>
      <c r="USI116" s="637" t="s">
        <v>690</v>
      </c>
      <c r="USJ116" s="637" t="s">
        <v>690</v>
      </c>
      <c r="USK116" s="637" t="s">
        <v>690</v>
      </c>
      <c r="USL116" s="637" t="s">
        <v>690</v>
      </c>
      <c r="USM116" s="637" t="s">
        <v>690</v>
      </c>
      <c r="USN116" s="637" t="s">
        <v>690</v>
      </c>
      <c r="USO116" s="637" t="s">
        <v>690</v>
      </c>
      <c r="USP116" s="637" t="s">
        <v>690</v>
      </c>
      <c r="USQ116" s="637" t="s">
        <v>690</v>
      </c>
      <c r="USR116" s="637" t="s">
        <v>690</v>
      </c>
      <c r="USS116" s="637" t="s">
        <v>690</v>
      </c>
      <c r="UST116" s="637" t="s">
        <v>690</v>
      </c>
      <c r="USU116" s="637" t="s">
        <v>690</v>
      </c>
      <c r="USV116" s="637" t="s">
        <v>690</v>
      </c>
      <c r="USW116" s="637" t="s">
        <v>690</v>
      </c>
      <c r="USX116" s="637" t="s">
        <v>690</v>
      </c>
      <c r="USY116" s="637" t="s">
        <v>690</v>
      </c>
      <c r="USZ116" s="637" t="s">
        <v>690</v>
      </c>
      <c r="UTA116" s="637" t="s">
        <v>690</v>
      </c>
      <c r="UTB116" s="637" t="s">
        <v>690</v>
      </c>
      <c r="UTC116" s="637" t="s">
        <v>690</v>
      </c>
      <c r="UTD116" s="637" t="s">
        <v>690</v>
      </c>
      <c r="UTE116" s="637" t="s">
        <v>690</v>
      </c>
      <c r="UTF116" s="637" t="s">
        <v>690</v>
      </c>
      <c r="UTG116" s="637" t="s">
        <v>690</v>
      </c>
      <c r="UTH116" s="637" t="s">
        <v>690</v>
      </c>
      <c r="UTI116" s="637" t="s">
        <v>690</v>
      </c>
      <c r="UTJ116" s="637" t="s">
        <v>690</v>
      </c>
      <c r="UTK116" s="637" t="s">
        <v>690</v>
      </c>
      <c r="UTL116" s="637" t="s">
        <v>690</v>
      </c>
      <c r="UTM116" s="637" t="s">
        <v>690</v>
      </c>
      <c r="UTN116" s="637" t="s">
        <v>690</v>
      </c>
      <c r="UTO116" s="637" t="s">
        <v>690</v>
      </c>
      <c r="UTP116" s="637" t="s">
        <v>690</v>
      </c>
      <c r="UTQ116" s="637" t="s">
        <v>690</v>
      </c>
      <c r="UTR116" s="637" t="s">
        <v>690</v>
      </c>
      <c r="UTS116" s="637" t="s">
        <v>690</v>
      </c>
      <c r="UTT116" s="637" t="s">
        <v>690</v>
      </c>
      <c r="UTU116" s="637" t="s">
        <v>690</v>
      </c>
      <c r="UTV116" s="637" t="s">
        <v>690</v>
      </c>
      <c r="UTW116" s="637" t="s">
        <v>690</v>
      </c>
      <c r="UTX116" s="637" t="s">
        <v>690</v>
      </c>
      <c r="UTY116" s="637" t="s">
        <v>690</v>
      </c>
      <c r="UTZ116" s="637" t="s">
        <v>690</v>
      </c>
      <c r="UUA116" s="637" t="s">
        <v>690</v>
      </c>
      <c r="UUB116" s="637" t="s">
        <v>690</v>
      </c>
      <c r="UUC116" s="637" t="s">
        <v>690</v>
      </c>
      <c r="UUD116" s="637" t="s">
        <v>690</v>
      </c>
      <c r="UUE116" s="637" t="s">
        <v>690</v>
      </c>
      <c r="UUF116" s="637" t="s">
        <v>690</v>
      </c>
      <c r="UUG116" s="637" t="s">
        <v>690</v>
      </c>
      <c r="UUH116" s="637" t="s">
        <v>690</v>
      </c>
      <c r="UUI116" s="637" t="s">
        <v>690</v>
      </c>
      <c r="UUJ116" s="637" t="s">
        <v>690</v>
      </c>
      <c r="UUK116" s="637" t="s">
        <v>690</v>
      </c>
      <c r="UUL116" s="637" t="s">
        <v>690</v>
      </c>
      <c r="UUM116" s="637" t="s">
        <v>690</v>
      </c>
      <c r="UUN116" s="637" t="s">
        <v>690</v>
      </c>
      <c r="UUO116" s="637" t="s">
        <v>690</v>
      </c>
      <c r="UUP116" s="637" t="s">
        <v>690</v>
      </c>
      <c r="UUQ116" s="637" t="s">
        <v>690</v>
      </c>
      <c r="UUR116" s="637" t="s">
        <v>690</v>
      </c>
      <c r="UUS116" s="637" t="s">
        <v>690</v>
      </c>
      <c r="UUT116" s="637" t="s">
        <v>690</v>
      </c>
      <c r="UUU116" s="637" t="s">
        <v>690</v>
      </c>
      <c r="UUV116" s="637" t="s">
        <v>690</v>
      </c>
      <c r="UUW116" s="637" t="s">
        <v>690</v>
      </c>
      <c r="UUX116" s="637" t="s">
        <v>690</v>
      </c>
      <c r="UUY116" s="637" t="s">
        <v>690</v>
      </c>
      <c r="UUZ116" s="637" t="s">
        <v>690</v>
      </c>
      <c r="UVA116" s="637" t="s">
        <v>690</v>
      </c>
      <c r="UVB116" s="637" t="s">
        <v>690</v>
      </c>
      <c r="UVC116" s="637" t="s">
        <v>690</v>
      </c>
      <c r="UVD116" s="637" t="s">
        <v>690</v>
      </c>
      <c r="UVE116" s="637" t="s">
        <v>690</v>
      </c>
      <c r="UVF116" s="637" t="s">
        <v>690</v>
      </c>
      <c r="UVG116" s="637" t="s">
        <v>690</v>
      </c>
      <c r="UVH116" s="637" t="s">
        <v>690</v>
      </c>
      <c r="UVI116" s="637" t="s">
        <v>690</v>
      </c>
      <c r="UVJ116" s="637" t="s">
        <v>690</v>
      </c>
      <c r="UVK116" s="637" t="s">
        <v>690</v>
      </c>
      <c r="UVL116" s="637" t="s">
        <v>690</v>
      </c>
      <c r="UVM116" s="637" t="s">
        <v>690</v>
      </c>
      <c r="UVN116" s="637" t="s">
        <v>690</v>
      </c>
      <c r="UVO116" s="637" t="s">
        <v>690</v>
      </c>
      <c r="UVP116" s="637" t="s">
        <v>690</v>
      </c>
      <c r="UVQ116" s="637" t="s">
        <v>690</v>
      </c>
      <c r="UVR116" s="637" t="s">
        <v>690</v>
      </c>
      <c r="UVS116" s="637" t="s">
        <v>690</v>
      </c>
      <c r="UVT116" s="637" t="s">
        <v>690</v>
      </c>
      <c r="UVU116" s="637" t="s">
        <v>690</v>
      </c>
      <c r="UVV116" s="637" t="s">
        <v>690</v>
      </c>
      <c r="UVW116" s="637" t="s">
        <v>690</v>
      </c>
      <c r="UVX116" s="637" t="s">
        <v>690</v>
      </c>
      <c r="UVY116" s="637" t="s">
        <v>690</v>
      </c>
      <c r="UVZ116" s="637" t="s">
        <v>690</v>
      </c>
      <c r="UWA116" s="637" t="s">
        <v>690</v>
      </c>
      <c r="UWB116" s="637" t="s">
        <v>690</v>
      </c>
      <c r="UWC116" s="637" t="s">
        <v>690</v>
      </c>
      <c r="UWD116" s="637" t="s">
        <v>690</v>
      </c>
      <c r="UWE116" s="637" t="s">
        <v>690</v>
      </c>
      <c r="UWF116" s="637" t="s">
        <v>690</v>
      </c>
      <c r="UWG116" s="637" t="s">
        <v>690</v>
      </c>
      <c r="UWH116" s="637" t="s">
        <v>690</v>
      </c>
      <c r="UWI116" s="637" t="s">
        <v>690</v>
      </c>
      <c r="UWJ116" s="637" t="s">
        <v>690</v>
      </c>
      <c r="UWK116" s="637" t="s">
        <v>690</v>
      </c>
      <c r="UWL116" s="637" t="s">
        <v>690</v>
      </c>
      <c r="UWM116" s="637" t="s">
        <v>690</v>
      </c>
      <c r="UWN116" s="637" t="s">
        <v>690</v>
      </c>
      <c r="UWO116" s="637" t="s">
        <v>690</v>
      </c>
      <c r="UWP116" s="637" t="s">
        <v>690</v>
      </c>
      <c r="UWQ116" s="637" t="s">
        <v>690</v>
      </c>
      <c r="UWR116" s="637" t="s">
        <v>690</v>
      </c>
      <c r="UWS116" s="637" t="s">
        <v>690</v>
      </c>
      <c r="UWT116" s="637" t="s">
        <v>690</v>
      </c>
      <c r="UWU116" s="637" t="s">
        <v>690</v>
      </c>
      <c r="UWV116" s="637" t="s">
        <v>690</v>
      </c>
      <c r="UWW116" s="637" t="s">
        <v>690</v>
      </c>
      <c r="UWX116" s="637" t="s">
        <v>690</v>
      </c>
      <c r="UWY116" s="637" t="s">
        <v>690</v>
      </c>
      <c r="UWZ116" s="637" t="s">
        <v>690</v>
      </c>
      <c r="UXA116" s="637" t="s">
        <v>690</v>
      </c>
      <c r="UXB116" s="637" t="s">
        <v>690</v>
      </c>
      <c r="UXC116" s="637" t="s">
        <v>690</v>
      </c>
      <c r="UXD116" s="637" t="s">
        <v>690</v>
      </c>
      <c r="UXE116" s="637" t="s">
        <v>690</v>
      </c>
      <c r="UXF116" s="637" t="s">
        <v>690</v>
      </c>
      <c r="UXG116" s="637" t="s">
        <v>690</v>
      </c>
      <c r="UXH116" s="637" t="s">
        <v>690</v>
      </c>
      <c r="UXI116" s="637" t="s">
        <v>690</v>
      </c>
      <c r="UXJ116" s="637" t="s">
        <v>690</v>
      </c>
      <c r="UXK116" s="637" t="s">
        <v>690</v>
      </c>
      <c r="UXL116" s="637" t="s">
        <v>690</v>
      </c>
      <c r="UXM116" s="637" t="s">
        <v>690</v>
      </c>
      <c r="UXN116" s="637" t="s">
        <v>690</v>
      </c>
      <c r="UXO116" s="637" t="s">
        <v>690</v>
      </c>
      <c r="UXP116" s="637" t="s">
        <v>690</v>
      </c>
      <c r="UXQ116" s="637" t="s">
        <v>690</v>
      </c>
      <c r="UXR116" s="637" t="s">
        <v>690</v>
      </c>
      <c r="UXS116" s="637" t="s">
        <v>690</v>
      </c>
      <c r="UXT116" s="637" t="s">
        <v>690</v>
      </c>
      <c r="UXU116" s="637" t="s">
        <v>690</v>
      </c>
      <c r="UXV116" s="637" t="s">
        <v>690</v>
      </c>
      <c r="UXW116" s="637" t="s">
        <v>690</v>
      </c>
      <c r="UXX116" s="637" t="s">
        <v>690</v>
      </c>
      <c r="UXY116" s="637" t="s">
        <v>690</v>
      </c>
      <c r="UXZ116" s="637" t="s">
        <v>690</v>
      </c>
      <c r="UYA116" s="637" t="s">
        <v>690</v>
      </c>
      <c r="UYB116" s="637" t="s">
        <v>690</v>
      </c>
      <c r="UYC116" s="637" t="s">
        <v>690</v>
      </c>
      <c r="UYD116" s="637" t="s">
        <v>690</v>
      </c>
      <c r="UYE116" s="637" t="s">
        <v>690</v>
      </c>
      <c r="UYF116" s="637" t="s">
        <v>690</v>
      </c>
      <c r="UYG116" s="637" t="s">
        <v>690</v>
      </c>
      <c r="UYH116" s="637" t="s">
        <v>690</v>
      </c>
      <c r="UYI116" s="637" t="s">
        <v>690</v>
      </c>
      <c r="UYJ116" s="637" t="s">
        <v>690</v>
      </c>
      <c r="UYK116" s="637" t="s">
        <v>690</v>
      </c>
      <c r="UYL116" s="637" t="s">
        <v>690</v>
      </c>
      <c r="UYM116" s="637" t="s">
        <v>690</v>
      </c>
      <c r="UYN116" s="637" t="s">
        <v>690</v>
      </c>
      <c r="UYO116" s="637" t="s">
        <v>690</v>
      </c>
      <c r="UYP116" s="637" t="s">
        <v>690</v>
      </c>
      <c r="UYQ116" s="637" t="s">
        <v>690</v>
      </c>
      <c r="UYR116" s="637" t="s">
        <v>690</v>
      </c>
      <c r="UYS116" s="637" t="s">
        <v>690</v>
      </c>
      <c r="UYT116" s="637" t="s">
        <v>690</v>
      </c>
      <c r="UYU116" s="637" t="s">
        <v>690</v>
      </c>
      <c r="UYV116" s="637" t="s">
        <v>690</v>
      </c>
      <c r="UYW116" s="637" t="s">
        <v>690</v>
      </c>
      <c r="UYX116" s="637" t="s">
        <v>690</v>
      </c>
      <c r="UYY116" s="637" t="s">
        <v>690</v>
      </c>
      <c r="UYZ116" s="637" t="s">
        <v>690</v>
      </c>
      <c r="UZA116" s="637" t="s">
        <v>690</v>
      </c>
      <c r="UZB116" s="637" t="s">
        <v>690</v>
      </c>
      <c r="UZC116" s="637" t="s">
        <v>690</v>
      </c>
      <c r="UZD116" s="637" t="s">
        <v>690</v>
      </c>
      <c r="UZE116" s="637" t="s">
        <v>690</v>
      </c>
      <c r="UZF116" s="637" t="s">
        <v>690</v>
      </c>
      <c r="UZG116" s="637" t="s">
        <v>690</v>
      </c>
      <c r="UZH116" s="637" t="s">
        <v>690</v>
      </c>
      <c r="UZI116" s="637" t="s">
        <v>690</v>
      </c>
      <c r="UZJ116" s="637" t="s">
        <v>690</v>
      </c>
      <c r="UZK116" s="637" t="s">
        <v>690</v>
      </c>
      <c r="UZL116" s="637" t="s">
        <v>690</v>
      </c>
      <c r="UZM116" s="637" t="s">
        <v>690</v>
      </c>
      <c r="UZN116" s="637" t="s">
        <v>690</v>
      </c>
      <c r="UZO116" s="637" t="s">
        <v>690</v>
      </c>
      <c r="UZP116" s="637" t="s">
        <v>690</v>
      </c>
      <c r="UZQ116" s="637" t="s">
        <v>690</v>
      </c>
      <c r="UZR116" s="637" t="s">
        <v>690</v>
      </c>
      <c r="UZS116" s="637" t="s">
        <v>690</v>
      </c>
      <c r="UZT116" s="637" t="s">
        <v>690</v>
      </c>
      <c r="UZU116" s="637" t="s">
        <v>690</v>
      </c>
      <c r="UZV116" s="637" t="s">
        <v>690</v>
      </c>
      <c r="UZW116" s="637" t="s">
        <v>690</v>
      </c>
      <c r="UZX116" s="637" t="s">
        <v>690</v>
      </c>
      <c r="UZY116" s="637" t="s">
        <v>690</v>
      </c>
      <c r="UZZ116" s="637" t="s">
        <v>690</v>
      </c>
      <c r="VAA116" s="637" t="s">
        <v>690</v>
      </c>
      <c r="VAB116" s="637" t="s">
        <v>690</v>
      </c>
      <c r="VAC116" s="637" t="s">
        <v>690</v>
      </c>
      <c r="VAD116" s="637" t="s">
        <v>690</v>
      </c>
      <c r="VAE116" s="637" t="s">
        <v>690</v>
      </c>
      <c r="VAF116" s="637" t="s">
        <v>690</v>
      </c>
      <c r="VAG116" s="637" t="s">
        <v>690</v>
      </c>
      <c r="VAH116" s="637" t="s">
        <v>690</v>
      </c>
      <c r="VAI116" s="637" t="s">
        <v>690</v>
      </c>
      <c r="VAJ116" s="637" t="s">
        <v>690</v>
      </c>
      <c r="VAK116" s="637" t="s">
        <v>690</v>
      </c>
      <c r="VAL116" s="637" t="s">
        <v>690</v>
      </c>
      <c r="VAM116" s="637" t="s">
        <v>690</v>
      </c>
      <c r="VAN116" s="637" t="s">
        <v>690</v>
      </c>
      <c r="VAO116" s="637" t="s">
        <v>690</v>
      </c>
      <c r="VAP116" s="637" t="s">
        <v>690</v>
      </c>
      <c r="VAQ116" s="637" t="s">
        <v>690</v>
      </c>
      <c r="VAR116" s="637" t="s">
        <v>690</v>
      </c>
      <c r="VAS116" s="637" t="s">
        <v>690</v>
      </c>
      <c r="VAT116" s="637" t="s">
        <v>690</v>
      </c>
      <c r="VAU116" s="637" t="s">
        <v>690</v>
      </c>
      <c r="VAV116" s="637" t="s">
        <v>690</v>
      </c>
      <c r="VAW116" s="637" t="s">
        <v>690</v>
      </c>
      <c r="VAX116" s="637" t="s">
        <v>690</v>
      </c>
      <c r="VAY116" s="637" t="s">
        <v>690</v>
      </c>
      <c r="VAZ116" s="637" t="s">
        <v>690</v>
      </c>
      <c r="VBA116" s="637" t="s">
        <v>690</v>
      </c>
      <c r="VBB116" s="637" t="s">
        <v>690</v>
      </c>
      <c r="VBC116" s="637" t="s">
        <v>690</v>
      </c>
      <c r="VBD116" s="637" t="s">
        <v>690</v>
      </c>
      <c r="VBE116" s="637" t="s">
        <v>690</v>
      </c>
      <c r="VBF116" s="637" t="s">
        <v>690</v>
      </c>
      <c r="VBG116" s="637" t="s">
        <v>690</v>
      </c>
      <c r="VBH116" s="637" t="s">
        <v>690</v>
      </c>
      <c r="VBI116" s="637" t="s">
        <v>690</v>
      </c>
      <c r="VBJ116" s="637" t="s">
        <v>690</v>
      </c>
      <c r="VBK116" s="637" t="s">
        <v>690</v>
      </c>
      <c r="VBL116" s="637" t="s">
        <v>690</v>
      </c>
      <c r="VBM116" s="637" t="s">
        <v>690</v>
      </c>
      <c r="VBN116" s="637" t="s">
        <v>690</v>
      </c>
      <c r="VBO116" s="637" t="s">
        <v>690</v>
      </c>
      <c r="VBP116" s="637" t="s">
        <v>690</v>
      </c>
      <c r="VBQ116" s="637" t="s">
        <v>690</v>
      </c>
      <c r="VBR116" s="637" t="s">
        <v>690</v>
      </c>
      <c r="VBS116" s="637" t="s">
        <v>690</v>
      </c>
      <c r="VBT116" s="637" t="s">
        <v>690</v>
      </c>
      <c r="VBU116" s="637" t="s">
        <v>690</v>
      </c>
      <c r="VBV116" s="637" t="s">
        <v>690</v>
      </c>
      <c r="VBW116" s="637" t="s">
        <v>690</v>
      </c>
      <c r="VBX116" s="637" t="s">
        <v>690</v>
      </c>
      <c r="VBY116" s="637" t="s">
        <v>690</v>
      </c>
      <c r="VBZ116" s="637" t="s">
        <v>690</v>
      </c>
      <c r="VCA116" s="637" t="s">
        <v>690</v>
      </c>
      <c r="VCB116" s="637" t="s">
        <v>690</v>
      </c>
      <c r="VCC116" s="637" t="s">
        <v>690</v>
      </c>
      <c r="VCD116" s="637" t="s">
        <v>690</v>
      </c>
      <c r="VCE116" s="637" t="s">
        <v>690</v>
      </c>
      <c r="VCF116" s="637" t="s">
        <v>690</v>
      </c>
      <c r="VCG116" s="637" t="s">
        <v>690</v>
      </c>
      <c r="VCH116" s="637" t="s">
        <v>690</v>
      </c>
      <c r="VCI116" s="637" t="s">
        <v>690</v>
      </c>
      <c r="VCJ116" s="637" t="s">
        <v>690</v>
      </c>
      <c r="VCK116" s="637" t="s">
        <v>690</v>
      </c>
      <c r="VCL116" s="637" t="s">
        <v>690</v>
      </c>
      <c r="VCM116" s="637" t="s">
        <v>690</v>
      </c>
      <c r="VCN116" s="637" t="s">
        <v>690</v>
      </c>
      <c r="VCO116" s="637" t="s">
        <v>690</v>
      </c>
      <c r="VCP116" s="637" t="s">
        <v>690</v>
      </c>
      <c r="VCQ116" s="637" t="s">
        <v>690</v>
      </c>
      <c r="VCR116" s="637" t="s">
        <v>690</v>
      </c>
      <c r="VCS116" s="637" t="s">
        <v>690</v>
      </c>
      <c r="VCT116" s="637" t="s">
        <v>690</v>
      </c>
      <c r="VCU116" s="637" t="s">
        <v>690</v>
      </c>
      <c r="VCV116" s="637" t="s">
        <v>690</v>
      </c>
      <c r="VCW116" s="637" t="s">
        <v>690</v>
      </c>
      <c r="VCX116" s="637" t="s">
        <v>690</v>
      </c>
      <c r="VCY116" s="637" t="s">
        <v>690</v>
      </c>
      <c r="VCZ116" s="637" t="s">
        <v>690</v>
      </c>
      <c r="VDA116" s="637" t="s">
        <v>690</v>
      </c>
      <c r="VDB116" s="637" t="s">
        <v>690</v>
      </c>
      <c r="VDC116" s="637" t="s">
        <v>690</v>
      </c>
      <c r="VDD116" s="637" t="s">
        <v>690</v>
      </c>
      <c r="VDE116" s="637" t="s">
        <v>690</v>
      </c>
      <c r="VDF116" s="637" t="s">
        <v>690</v>
      </c>
      <c r="VDG116" s="637" t="s">
        <v>690</v>
      </c>
      <c r="VDH116" s="637" t="s">
        <v>690</v>
      </c>
      <c r="VDI116" s="637" t="s">
        <v>690</v>
      </c>
      <c r="VDJ116" s="637" t="s">
        <v>690</v>
      </c>
      <c r="VDK116" s="637" t="s">
        <v>690</v>
      </c>
      <c r="VDL116" s="637" t="s">
        <v>690</v>
      </c>
      <c r="VDM116" s="637" t="s">
        <v>690</v>
      </c>
      <c r="VDN116" s="637" t="s">
        <v>690</v>
      </c>
      <c r="VDO116" s="637" t="s">
        <v>690</v>
      </c>
      <c r="VDP116" s="637" t="s">
        <v>690</v>
      </c>
      <c r="VDQ116" s="637" t="s">
        <v>690</v>
      </c>
      <c r="VDR116" s="637" t="s">
        <v>690</v>
      </c>
      <c r="VDS116" s="637" t="s">
        <v>690</v>
      </c>
      <c r="VDT116" s="637" t="s">
        <v>690</v>
      </c>
      <c r="VDU116" s="637" t="s">
        <v>690</v>
      </c>
      <c r="VDV116" s="637" t="s">
        <v>690</v>
      </c>
      <c r="VDW116" s="637" t="s">
        <v>690</v>
      </c>
      <c r="VDX116" s="637" t="s">
        <v>690</v>
      </c>
      <c r="VDY116" s="637" t="s">
        <v>690</v>
      </c>
      <c r="VDZ116" s="637" t="s">
        <v>690</v>
      </c>
      <c r="VEA116" s="637" t="s">
        <v>690</v>
      </c>
      <c r="VEB116" s="637" t="s">
        <v>690</v>
      </c>
      <c r="VEC116" s="637" t="s">
        <v>690</v>
      </c>
      <c r="VED116" s="637" t="s">
        <v>690</v>
      </c>
      <c r="VEE116" s="637" t="s">
        <v>690</v>
      </c>
      <c r="VEF116" s="637" t="s">
        <v>690</v>
      </c>
      <c r="VEG116" s="637" t="s">
        <v>690</v>
      </c>
      <c r="VEH116" s="637" t="s">
        <v>690</v>
      </c>
      <c r="VEI116" s="637" t="s">
        <v>690</v>
      </c>
      <c r="VEJ116" s="637" t="s">
        <v>690</v>
      </c>
      <c r="VEK116" s="637" t="s">
        <v>690</v>
      </c>
      <c r="VEL116" s="637" t="s">
        <v>690</v>
      </c>
      <c r="VEM116" s="637" t="s">
        <v>690</v>
      </c>
      <c r="VEN116" s="637" t="s">
        <v>690</v>
      </c>
      <c r="VEO116" s="637" t="s">
        <v>690</v>
      </c>
      <c r="VEP116" s="637" t="s">
        <v>690</v>
      </c>
      <c r="VEQ116" s="637" t="s">
        <v>690</v>
      </c>
      <c r="VER116" s="637" t="s">
        <v>690</v>
      </c>
      <c r="VES116" s="637" t="s">
        <v>690</v>
      </c>
      <c r="VET116" s="637" t="s">
        <v>690</v>
      </c>
      <c r="VEU116" s="637" t="s">
        <v>690</v>
      </c>
      <c r="VEV116" s="637" t="s">
        <v>690</v>
      </c>
      <c r="VEW116" s="637" t="s">
        <v>690</v>
      </c>
      <c r="VEX116" s="637" t="s">
        <v>690</v>
      </c>
      <c r="VEY116" s="637" t="s">
        <v>690</v>
      </c>
      <c r="VEZ116" s="637" t="s">
        <v>690</v>
      </c>
      <c r="VFA116" s="637" t="s">
        <v>690</v>
      </c>
      <c r="VFB116" s="637" t="s">
        <v>690</v>
      </c>
      <c r="VFC116" s="637" t="s">
        <v>690</v>
      </c>
      <c r="VFD116" s="637" t="s">
        <v>690</v>
      </c>
      <c r="VFE116" s="637" t="s">
        <v>690</v>
      </c>
      <c r="VFF116" s="637" t="s">
        <v>690</v>
      </c>
      <c r="VFG116" s="637" t="s">
        <v>690</v>
      </c>
      <c r="VFH116" s="637" t="s">
        <v>690</v>
      </c>
      <c r="VFI116" s="637" t="s">
        <v>690</v>
      </c>
      <c r="VFJ116" s="637" t="s">
        <v>690</v>
      </c>
      <c r="VFK116" s="637" t="s">
        <v>690</v>
      </c>
      <c r="VFL116" s="637" t="s">
        <v>690</v>
      </c>
      <c r="VFM116" s="637" t="s">
        <v>690</v>
      </c>
      <c r="VFN116" s="637" t="s">
        <v>690</v>
      </c>
      <c r="VFO116" s="637" t="s">
        <v>690</v>
      </c>
      <c r="VFP116" s="637" t="s">
        <v>690</v>
      </c>
      <c r="VFQ116" s="637" t="s">
        <v>690</v>
      </c>
      <c r="VFR116" s="637" t="s">
        <v>690</v>
      </c>
      <c r="VFS116" s="637" t="s">
        <v>690</v>
      </c>
      <c r="VFT116" s="637" t="s">
        <v>690</v>
      </c>
      <c r="VFU116" s="637" t="s">
        <v>690</v>
      </c>
      <c r="VFV116" s="637" t="s">
        <v>690</v>
      </c>
      <c r="VFW116" s="637" t="s">
        <v>690</v>
      </c>
      <c r="VFX116" s="637" t="s">
        <v>690</v>
      </c>
      <c r="VFY116" s="637" t="s">
        <v>690</v>
      </c>
      <c r="VFZ116" s="637" t="s">
        <v>690</v>
      </c>
      <c r="VGA116" s="637" t="s">
        <v>690</v>
      </c>
      <c r="VGB116" s="637" t="s">
        <v>690</v>
      </c>
      <c r="VGC116" s="637" t="s">
        <v>690</v>
      </c>
      <c r="VGD116" s="637" t="s">
        <v>690</v>
      </c>
      <c r="VGE116" s="637" t="s">
        <v>690</v>
      </c>
      <c r="VGF116" s="637" t="s">
        <v>690</v>
      </c>
      <c r="VGG116" s="637" t="s">
        <v>690</v>
      </c>
      <c r="VGH116" s="637" t="s">
        <v>690</v>
      </c>
      <c r="VGI116" s="637" t="s">
        <v>690</v>
      </c>
      <c r="VGJ116" s="637" t="s">
        <v>690</v>
      </c>
      <c r="VGK116" s="637" t="s">
        <v>690</v>
      </c>
      <c r="VGL116" s="637" t="s">
        <v>690</v>
      </c>
      <c r="VGM116" s="637" t="s">
        <v>690</v>
      </c>
      <c r="VGN116" s="637" t="s">
        <v>690</v>
      </c>
      <c r="VGO116" s="637" t="s">
        <v>690</v>
      </c>
      <c r="VGP116" s="637" t="s">
        <v>690</v>
      </c>
      <c r="VGQ116" s="637" t="s">
        <v>690</v>
      </c>
      <c r="VGR116" s="637" t="s">
        <v>690</v>
      </c>
      <c r="VGS116" s="637" t="s">
        <v>690</v>
      </c>
      <c r="VGT116" s="637" t="s">
        <v>690</v>
      </c>
      <c r="VGU116" s="637" t="s">
        <v>690</v>
      </c>
      <c r="VGV116" s="637" t="s">
        <v>690</v>
      </c>
      <c r="VGW116" s="637" t="s">
        <v>690</v>
      </c>
      <c r="VGX116" s="637" t="s">
        <v>690</v>
      </c>
      <c r="VGY116" s="637" t="s">
        <v>690</v>
      </c>
      <c r="VGZ116" s="637" t="s">
        <v>690</v>
      </c>
      <c r="VHA116" s="637" t="s">
        <v>690</v>
      </c>
      <c r="VHB116" s="637" t="s">
        <v>690</v>
      </c>
      <c r="VHC116" s="637" t="s">
        <v>690</v>
      </c>
      <c r="VHD116" s="637" t="s">
        <v>690</v>
      </c>
      <c r="VHE116" s="637" t="s">
        <v>690</v>
      </c>
      <c r="VHF116" s="637" t="s">
        <v>690</v>
      </c>
      <c r="VHG116" s="637" t="s">
        <v>690</v>
      </c>
      <c r="VHH116" s="637" t="s">
        <v>690</v>
      </c>
      <c r="VHI116" s="637" t="s">
        <v>690</v>
      </c>
      <c r="VHJ116" s="637" t="s">
        <v>690</v>
      </c>
      <c r="VHK116" s="637" t="s">
        <v>690</v>
      </c>
      <c r="VHL116" s="637" t="s">
        <v>690</v>
      </c>
      <c r="VHM116" s="637" t="s">
        <v>690</v>
      </c>
      <c r="VHN116" s="637" t="s">
        <v>690</v>
      </c>
      <c r="VHO116" s="637" t="s">
        <v>690</v>
      </c>
      <c r="VHP116" s="637" t="s">
        <v>690</v>
      </c>
      <c r="VHQ116" s="637" t="s">
        <v>690</v>
      </c>
      <c r="VHR116" s="637" t="s">
        <v>690</v>
      </c>
      <c r="VHS116" s="637" t="s">
        <v>690</v>
      </c>
      <c r="VHT116" s="637" t="s">
        <v>690</v>
      </c>
      <c r="VHU116" s="637" t="s">
        <v>690</v>
      </c>
      <c r="VHV116" s="637" t="s">
        <v>690</v>
      </c>
      <c r="VHW116" s="637" t="s">
        <v>690</v>
      </c>
      <c r="VHX116" s="637" t="s">
        <v>690</v>
      </c>
      <c r="VHY116" s="637" t="s">
        <v>690</v>
      </c>
      <c r="VHZ116" s="637" t="s">
        <v>690</v>
      </c>
      <c r="VIA116" s="637" t="s">
        <v>690</v>
      </c>
      <c r="VIB116" s="637" t="s">
        <v>690</v>
      </c>
      <c r="VIC116" s="637" t="s">
        <v>690</v>
      </c>
      <c r="VID116" s="637" t="s">
        <v>690</v>
      </c>
      <c r="VIE116" s="637" t="s">
        <v>690</v>
      </c>
      <c r="VIF116" s="637" t="s">
        <v>690</v>
      </c>
      <c r="VIG116" s="637" t="s">
        <v>690</v>
      </c>
      <c r="VIH116" s="637" t="s">
        <v>690</v>
      </c>
      <c r="VII116" s="637" t="s">
        <v>690</v>
      </c>
      <c r="VIJ116" s="637" t="s">
        <v>690</v>
      </c>
      <c r="VIK116" s="637" t="s">
        <v>690</v>
      </c>
      <c r="VIL116" s="637" t="s">
        <v>690</v>
      </c>
      <c r="VIM116" s="637" t="s">
        <v>690</v>
      </c>
      <c r="VIN116" s="637" t="s">
        <v>690</v>
      </c>
      <c r="VIO116" s="637" t="s">
        <v>690</v>
      </c>
      <c r="VIP116" s="637" t="s">
        <v>690</v>
      </c>
      <c r="VIQ116" s="637" t="s">
        <v>690</v>
      </c>
      <c r="VIR116" s="637" t="s">
        <v>690</v>
      </c>
      <c r="VIS116" s="637" t="s">
        <v>690</v>
      </c>
      <c r="VIT116" s="637" t="s">
        <v>690</v>
      </c>
      <c r="VIU116" s="637" t="s">
        <v>690</v>
      </c>
      <c r="VIV116" s="637" t="s">
        <v>690</v>
      </c>
      <c r="VIW116" s="637" t="s">
        <v>690</v>
      </c>
      <c r="VIX116" s="637" t="s">
        <v>690</v>
      </c>
      <c r="VIY116" s="637" t="s">
        <v>690</v>
      </c>
      <c r="VIZ116" s="637" t="s">
        <v>690</v>
      </c>
      <c r="VJA116" s="637" t="s">
        <v>690</v>
      </c>
      <c r="VJB116" s="637" t="s">
        <v>690</v>
      </c>
      <c r="VJC116" s="637" t="s">
        <v>690</v>
      </c>
      <c r="VJD116" s="637" t="s">
        <v>690</v>
      </c>
      <c r="VJE116" s="637" t="s">
        <v>690</v>
      </c>
      <c r="VJF116" s="637" t="s">
        <v>690</v>
      </c>
      <c r="VJG116" s="637" t="s">
        <v>690</v>
      </c>
      <c r="VJH116" s="637" t="s">
        <v>690</v>
      </c>
      <c r="VJI116" s="637" t="s">
        <v>690</v>
      </c>
      <c r="VJJ116" s="637" t="s">
        <v>690</v>
      </c>
      <c r="VJK116" s="637" t="s">
        <v>690</v>
      </c>
      <c r="VJL116" s="637" t="s">
        <v>690</v>
      </c>
      <c r="VJM116" s="637" t="s">
        <v>690</v>
      </c>
      <c r="VJN116" s="637" t="s">
        <v>690</v>
      </c>
      <c r="VJO116" s="637" t="s">
        <v>690</v>
      </c>
      <c r="VJP116" s="637" t="s">
        <v>690</v>
      </c>
      <c r="VJQ116" s="637" t="s">
        <v>690</v>
      </c>
      <c r="VJR116" s="637" t="s">
        <v>690</v>
      </c>
      <c r="VJS116" s="637" t="s">
        <v>690</v>
      </c>
      <c r="VJT116" s="637" t="s">
        <v>690</v>
      </c>
      <c r="VJU116" s="637" t="s">
        <v>690</v>
      </c>
      <c r="VJV116" s="637" t="s">
        <v>690</v>
      </c>
      <c r="VJW116" s="637" t="s">
        <v>690</v>
      </c>
      <c r="VJX116" s="637" t="s">
        <v>690</v>
      </c>
      <c r="VJY116" s="637" t="s">
        <v>690</v>
      </c>
      <c r="VJZ116" s="637" t="s">
        <v>690</v>
      </c>
      <c r="VKA116" s="637" t="s">
        <v>690</v>
      </c>
      <c r="VKB116" s="637" t="s">
        <v>690</v>
      </c>
      <c r="VKC116" s="637" t="s">
        <v>690</v>
      </c>
      <c r="VKD116" s="637" t="s">
        <v>690</v>
      </c>
      <c r="VKE116" s="637" t="s">
        <v>690</v>
      </c>
      <c r="VKF116" s="637" t="s">
        <v>690</v>
      </c>
      <c r="VKG116" s="637" t="s">
        <v>690</v>
      </c>
      <c r="VKH116" s="637" t="s">
        <v>690</v>
      </c>
      <c r="VKI116" s="637" t="s">
        <v>690</v>
      </c>
      <c r="VKJ116" s="637" t="s">
        <v>690</v>
      </c>
      <c r="VKK116" s="637" t="s">
        <v>690</v>
      </c>
      <c r="VKL116" s="637" t="s">
        <v>690</v>
      </c>
      <c r="VKM116" s="637" t="s">
        <v>690</v>
      </c>
      <c r="VKN116" s="637" t="s">
        <v>690</v>
      </c>
      <c r="VKO116" s="637" t="s">
        <v>690</v>
      </c>
      <c r="VKP116" s="637" t="s">
        <v>690</v>
      </c>
      <c r="VKQ116" s="637" t="s">
        <v>690</v>
      </c>
      <c r="VKR116" s="637" t="s">
        <v>690</v>
      </c>
      <c r="VKS116" s="637" t="s">
        <v>690</v>
      </c>
      <c r="VKT116" s="637" t="s">
        <v>690</v>
      </c>
      <c r="VKU116" s="637" t="s">
        <v>690</v>
      </c>
      <c r="VKV116" s="637" t="s">
        <v>690</v>
      </c>
      <c r="VKW116" s="637" t="s">
        <v>690</v>
      </c>
      <c r="VKX116" s="637" t="s">
        <v>690</v>
      </c>
      <c r="VKY116" s="637" t="s">
        <v>690</v>
      </c>
      <c r="VKZ116" s="637" t="s">
        <v>690</v>
      </c>
      <c r="VLA116" s="637" t="s">
        <v>690</v>
      </c>
      <c r="VLB116" s="637" t="s">
        <v>690</v>
      </c>
      <c r="VLC116" s="637" t="s">
        <v>690</v>
      </c>
      <c r="VLD116" s="637" t="s">
        <v>690</v>
      </c>
      <c r="VLE116" s="637" t="s">
        <v>690</v>
      </c>
      <c r="VLF116" s="637" t="s">
        <v>690</v>
      </c>
      <c r="VLG116" s="637" t="s">
        <v>690</v>
      </c>
      <c r="VLH116" s="637" t="s">
        <v>690</v>
      </c>
      <c r="VLI116" s="637" t="s">
        <v>690</v>
      </c>
      <c r="VLJ116" s="637" t="s">
        <v>690</v>
      </c>
      <c r="VLK116" s="637" t="s">
        <v>690</v>
      </c>
      <c r="VLL116" s="637" t="s">
        <v>690</v>
      </c>
      <c r="VLM116" s="637" t="s">
        <v>690</v>
      </c>
      <c r="VLN116" s="637" t="s">
        <v>690</v>
      </c>
      <c r="VLO116" s="637" t="s">
        <v>690</v>
      </c>
      <c r="VLP116" s="637" t="s">
        <v>690</v>
      </c>
      <c r="VLQ116" s="637" t="s">
        <v>690</v>
      </c>
      <c r="VLR116" s="637" t="s">
        <v>690</v>
      </c>
      <c r="VLS116" s="637" t="s">
        <v>690</v>
      </c>
      <c r="VLT116" s="637" t="s">
        <v>690</v>
      </c>
      <c r="VLU116" s="637" t="s">
        <v>690</v>
      </c>
      <c r="VLV116" s="637" t="s">
        <v>690</v>
      </c>
      <c r="VLW116" s="637" t="s">
        <v>690</v>
      </c>
      <c r="VLX116" s="637" t="s">
        <v>690</v>
      </c>
      <c r="VLY116" s="637" t="s">
        <v>690</v>
      </c>
      <c r="VLZ116" s="637" t="s">
        <v>690</v>
      </c>
      <c r="VMA116" s="637" t="s">
        <v>690</v>
      </c>
      <c r="VMB116" s="637" t="s">
        <v>690</v>
      </c>
      <c r="VMC116" s="637" t="s">
        <v>690</v>
      </c>
      <c r="VMD116" s="637" t="s">
        <v>690</v>
      </c>
      <c r="VME116" s="637" t="s">
        <v>690</v>
      </c>
      <c r="VMF116" s="637" t="s">
        <v>690</v>
      </c>
      <c r="VMG116" s="637" t="s">
        <v>690</v>
      </c>
      <c r="VMH116" s="637" t="s">
        <v>690</v>
      </c>
      <c r="VMI116" s="637" t="s">
        <v>690</v>
      </c>
      <c r="VMJ116" s="637" t="s">
        <v>690</v>
      </c>
      <c r="VMK116" s="637" t="s">
        <v>690</v>
      </c>
      <c r="VML116" s="637" t="s">
        <v>690</v>
      </c>
      <c r="VMM116" s="637" t="s">
        <v>690</v>
      </c>
      <c r="VMN116" s="637" t="s">
        <v>690</v>
      </c>
      <c r="VMO116" s="637" t="s">
        <v>690</v>
      </c>
      <c r="VMP116" s="637" t="s">
        <v>690</v>
      </c>
      <c r="VMQ116" s="637" t="s">
        <v>690</v>
      </c>
      <c r="VMR116" s="637" t="s">
        <v>690</v>
      </c>
      <c r="VMS116" s="637" t="s">
        <v>690</v>
      </c>
      <c r="VMT116" s="637" t="s">
        <v>690</v>
      </c>
      <c r="VMU116" s="637" t="s">
        <v>690</v>
      </c>
      <c r="VMV116" s="637" t="s">
        <v>690</v>
      </c>
      <c r="VMW116" s="637" t="s">
        <v>690</v>
      </c>
      <c r="VMX116" s="637" t="s">
        <v>690</v>
      </c>
      <c r="VMY116" s="637" t="s">
        <v>690</v>
      </c>
      <c r="VMZ116" s="637" t="s">
        <v>690</v>
      </c>
      <c r="VNA116" s="637" t="s">
        <v>690</v>
      </c>
      <c r="VNB116" s="637" t="s">
        <v>690</v>
      </c>
      <c r="VNC116" s="637" t="s">
        <v>690</v>
      </c>
      <c r="VND116" s="637" t="s">
        <v>690</v>
      </c>
      <c r="VNE116" s="637" t="s">
        <v>690</v>
      </c>
      <c r="VNF116" s="637" t="s">
        <v>690</v>
      </c>
      <c r="VNG116" s="637" t="s">
        <v>690</v>
      </c>
      <c r="VNH116" s="637" t="s">
        <v>690</v>
      </c>
      <c r="VNI116" s="637" t="s">
        <v>690</v>
      </c>
      <c r="VNJ116" s="637" t="s">
        <v>690</v>
      </c>
      <c r="VNK116" s="637" t="s">
        <v>690</v>
      </c>
      <c r="VNL116" s="637" t="s">
        <v>690</v>
      </c>
      <c r="VNM116" s="637" t="s">
        <v>690</v>
      </c>
      <c r="VNN116" s="637" t="s">
        <v>690</v>
      </c>
      <c r="VNO116" s="637" t="s">
        <v>690</v>
      </c>
      <c r="VNP116" s="637" t="s">
        <v>690</v>
      </c>
      <c r="VNQ116" s="637" t="s">
        <v>690</v>
      </c>
      <c r="VNR116" s="637" t="s">
        <v>690</v>
      </c>
      <c r="VNS116" s="637" t="s">
        <v>690</v>
      </c>
      <c r="VNT116" s="637" t="s">
        <v>690</v>
      </c>
      <c r="VNU116" s="637" t="s">
        <v>690</v>
      </c>
      <c r="VNV116" s="637" t="s">
        <v>690</v>
      </c>
      <c r="VNW116" s="637" t="s">
        <v>690</v>
      </c>
      <c r="VNX116" s="637" t="s">
        <v>690</v>
      </c>
      <c r="VNY116" s="637" t="s">
        <v>690</v>
      </c>
      <c r="VNZ116" s="637" t="s">
        <v>690</v>
      </c>
      <c r="VOA116" s="637" t="s">
        <v>690</v>
      </c>
      <c r="VOB116" s="637" t="s">
        <v>690</v>
      </c>
      <c r="VOC116" s="637" t="s">
        <v>690</v>
      </c>
      <c r="VOD116" s="637" t="s">
        <v>690</v>
      </c>
      <c r="VOE116" s="637" t="s">
        <v>690</v>
      </c>
      <c r="VOF116" s="637" t="s">
        <v>690</v>
      </c>
      <c r="VOG116" s="637" t="s">
        <v>690</v>
      </c>
      <c r="VOH116" s="637" t="s">
        <v>690</v>
      </c>
      <c r="VOI116" s="637" t="s">
        <v>690</v>
      </c>
      <c r="VOJ116" s="637" t="s">
        <v>690</v>
      </c>
      <c r="VOK116" s="637" t="s">
        <v>690</v>
      </c>
      <c r="VOL116" s="637" t="s">
        <v>690</v>
      </c>
      <c r="VOM116" s="637" t="s">
        <v>690</v>
      </c>
      <c r="VON116" s="637" t="s">
        <v>690</v>
      </c>
      <c r="VOO116" s="637" t="s">
        <v>690</v>
      </c>
      <c r="VOP116" s="637" t="s">
        <v>690</v>
      </c>
      <c r="VOQ116" s="637" t="s">
        <v>690</v>
      </c>
      <c r="VOR116" s="637" t="s">
        <v>690</v>
      </c>
      <c r="VOS116" s="637" t="s">
        <v>690</v>
      </c>
      <c r="VOT116" s="637" t="s">
        <v>690</v>
      </c>
      <c r="VOU116" s="637" t="s">
        <v>690</v>
      </c>
      <c r="VOV116" s="637" t="s">
        <v>690</v>
      </c>
      <c r="VOW116" s="637" t="s">
        <v>690</v>
      </c>
      <c r="VOX116" s="637" t="s">
        <v>690</v>
      </c>
      <c r="VOY116" s="637" t="s">
        <v>690</v>
      </c>
      <c r="VOZ116" s="637" t="s">
        <v>690</v>
      </c>
      <c r="VPA116" s="637" t="s">
        <v>690</v>
      </c>
      <c r="VPB116" s="637" t="s">
        <v>690</v>
      </c>
      <c r="VPC116" s="637" t="s">
        <v>690</v>
      </c>
      <c r="VPD116" s="637" t="s">
        <v>690</v>
      </c>
      <c r="VPE116" s="637" t="s">
        <v>690</v>
      </c>
      <c r="VPF116" s="637" t="s">
        <v>690</v>
      </c>
      <c r="VPG116" s="637" t="s">
        <v>690</v>
      </c>
      <c r="VPH116" s="637" t="s">
        <v>690</v>
      </c>
      <c r="VPI116" s="637" t="s">
        <v>690</v>
      </c>
      <c r="VPJ116" s="637" t="s">
        <v>690</v>
      </c>
      <c r="VPK116" s="637" t="s">
        <v>690</v>
      </c>
      <c r="VPL116" s="637" t="s">
        <v>690</v>
      </c>
      <c r="VPM116" s="637" t="s">
        <v>690</v>
      </c>
      <c r="VPN116" s="637" t="s">
        <v>690</v>
      </c>
      <c r="VPO116" s="637" t="s">
        <v>690</v>
      </c>
      <c r="VPP116" s="637" t="s">
        <v>690</v>
      </c>
      <c r="VPQ116" s="637" t="s">
        <v>690</v>
      </c>
      <c r="VPR116" s="637" t="s">
        <v>690</v>
      </c>
      <c r="VPS116" s="637" t="s">
        <v>690</v>
      </c>
      <c r="VPT116" s="637" t="s">
        <v>690</v>
      </c>
      <c r="VPU116" s="637" t="s">
        <v>690</v>
      </c>
      <c r="VPV116" s="637" t="s">
        <v>690</v>
      </c>
      <c r="VPW116" s="637" t="s">
        <v>690</v>
      </c>
      <c r="VPX116" s="637" t="s">
        <v>690</v>
      </c>
      <c r="VPY116" s="637" t="s">
        <v>690</v>
      </c>
      <c r="VPZ116" s="637" t="s">
        <v>690</v>
      </c>
      <c r="VQA116" s="637" t="s">
        <v>690</v>
      </c>
      <c r="VQB116" s="637" t="s">
        <v>690</v>
      </c>
      <c r="VQC116" s="637" t="s">
        <v>690</v>
      </c>
      <c r="VQD116" s="637" t="s">
        <v>690</v>
      </c>
      <c r="VQE116" s="637" t="s">
        <v>690</v>
      </c>
      <c r="VQF116" s="637" t="s">
        <v>690</v>
      </c>
      <c r="VQG116" s="637" t="s">
        <v>690</v>
      </c>
      <c r="VQH116" s="637" t="s">
        <v>690</v>
      </c>
      <c r="VQI116" s="637" t="s">
        <v>690</v>
      </c>
      <c r="VQJ116" s="637" t="s">
        <v>690</v>
      </c>
      <c r="VQK116" s="637" t="s">
        <v>690</v>
      </c>
      <c r="VQL116" s="637" t="s">
        <v>690</v>
      </c>
      <c r="VQM116" s="637" t="s">
        <v>690</v>
      </c>
      <c r="VQN116" s="637" t="s">
        <v>690</v>
      </c>
      <c r="VQO116" s="637" t="s">
        <v>690</v>
      </c>
      <c r="VQP116" s="637" t="s">
        <v>690</v>
      </c>
      <c r="VQQ116" s="637" t="s">
        <v>690</v>
      </c>
      <c r="VQR116" s="637" t="s">
        <v>690</v>
      </c>
      <c r="VQS116" s="637" t="s">
        <v>690</v>
      </c>
      <c r="VQT116" s="637" t="s">
        <v>690</v>
      </c>
      <c r="VQU116" s="637" t="s">
        <v>690</v>
      </c>
      <c r="VQV116" s="637" t="s">
        <v>690</v>
      </c>
      <c r="VQW116" s="637" t="s">
        <v>690</v>
      </c>
      <c r="VQX116" s="637" t="s">
        <v>690</v>
      </c>
      <c r="VQY116" s="637" t="s">
        <v>690</v>
      </c>
      <c r="VQZ116" s="637" t="s">
        <v>690</v>
      </c>
      <c r="VRA116" s="637" t="s">
        <v>690</v>
      </c>
      <c r="VRB116" s="637" t="s">
        <v>690</v>
      </c>
      <c r="VRC116" s="637" t="s">
        <v>690</v>
      </c>
      <c r="VRD116" s="637" t="s">
        <v>690</v>
      </c>
      <c r="VRE116" s="637" t="s">
        <v>690</v>
      </c>
      <c r="VRF116" s="637" t="s">
        <v>690</v>
      </c>
      <c r="VRG116" s="637" t="s">
        <v>690</v>
      </c>
      <c r="VRH116" s="637" t="s">
        <v>690</v>
      </c>
      <c r="VRI116" s="637" t="s">
        <v>690</v>
      </c>
      <c r="VRJ116" s="637" t="s">
        <v>690</v>
      </c>
      <c r="VRK116" s="637" t="s">
        <v>690</v>
      </c>
      <c r="VRL116" s="637" t="s">
        <v>690</v>
      </c>
      <c r="VRM116" s="637" t="s">
        <v>690</v>
      </c>
      <c r="VRN116" s="637" t="s">
        <v>690</v>
      </c>
      <c r="VRO116" s="637" t="s">
        <v>690</v>
      </c>
      <c r="VRP116" s="637" t="s">
        <v>690</v>
      </c>
      <c r="VRQ116" s="637" t="s">
        <v>690</v>
      </c>
      <c r="VRR116" s="637" t="s">
        <v>690</v>
      </c>
      <c r="VRS116" s="637" t="s">
        <v>690</v>
      </c>
      <c r="VRT116" s="637" t="s">
        <v>690</v>
      </c>
      <c r="VRU116" s="637" t="s">
        <v>690</v>
      </c>
      <c r="VRV116" s="637" t="s">
        <v>690</v>
      </c>
      <c r="VRW116" s="637" t="s">
        <v>690</v>
      </c>
      <c r="VRX116" s="637" t="s">
        <v>690</v>
      </c>
      <c r="VRY116" s="637" t="s">
        <v>690</v>
      </c>
      <c r="VRZ116" s="637" t="s">
        <v>690</v>
      </c>
      <c r="VSA116" s="637" t="s">
        <v>690</v>
      </c>
      <c r="VSB116" s="637" t="s">
        <v>690</v>
      </c>
      <c r="VSC116" s="637" t="s">
        <v>690</v>
      </c>
      <c r="VSD116" s="637" t="s">
        <v>690</v>
      </c>
      <c r="VSE116" s="637" t="s">
        <v>690</v>
      </c>
      <c r="VSF116" s="637" t="s">
        <v>690</v>
      </c>
      <c r="VSG116" s="637" t="s">
        <v>690</v>
      </c>
      <c r="VSH116" s="637" t="s">
        <v>690</v>
      </c>
      <c r="VSI116" s="637" t="s">
        <v>690</v>
      </c>
      <c r="VSJ116" s="637" t="s">
        <v>690</v>
      </c>
      <c r="VSK116" s="637" t="s">
        <v>690</v>
      </c>
      <c r="VSL116" s="637" t="s">
        <v>690</v>
      </c>
      <c r="VSM116" s="637" t="s">
        <v>690</v>
      </c>
      <c r="VSN116" s="637" t="s">
        <v>690</v>
      </c>
      <c r="VSO116" s="637" t="s">
        <v>690</v>
      </c>
      <c r="VSP116" s="637" t="s">
        <v>690</v>
      </c>
      <c r="VSQ116" s="637" t="s">
        <v>690</v>
      </c>
      <c r="VSR116" s="637" t="s">
        <v>690</v>
      </c>
      <c r="VSS116" s="637" t="s">
        <v>690</v>
      </c>
      <c r="VST116" s="637" t="s">
        <v>690</v>
      </c>
      <c r="VSU116" s="637" t="s">
        <v>690</v>
      </c>
      <c r="VSV116" s="637" t="s">
        <v>690</v>
      </c>
      <c r="VSW116" s="637" t="s">
        <v>690</v>
      </c>
      <c r="VSX116" s="637" t="s">
        <v>690</v>
      </c>
      <c r="VSY116" s="637" t="s">
        <v>690</v>
      </c>
      <c r="VSZ116" s="637" t="s">
        <v>690</v>
      </c>
      <c r="VTA116" s="637" t="s">
        <v>690</v>
      </c>
      <c r="VTB116" s="637" t="s">
        <v>690</v>
      </c>
      <c r="VTC116" s="637" t="s">
        <v>690</v>
      </c>
      <c r="VTD116" s="637" t="s">
        <v>690</v>
      </c>
      <c r="VTE116" s="637" t="s">
        <v>690</v>
      </c>
      <c r="VTF116" s="637" t="s">
        <v>690</v>
      </c>
      <c r="VTG116" s="637" t="s">
        <v>690</v>
      </c>
      <c r="VTH116" s="637" t="s">
        <v>690</v>
      </c>
      <c r="VTI116" s="637" t="s">
        <v>690</v>
      </c>
      <c r="VTJ116" s="637" t="s">
        <v>690</v>
      </c>
      <c r="VTK116" s="637" t="s">
        <v>690</v>
      </c>
      <c r="VTL116" s="637" t="s">
        <v>690</v>
      </c>
      <c r="VTM116" s="637" t="s">
        <v>690</v>
      </c>
      <c r="VTN116" s="637" t="s">
        <v>690</v>
      </c>
      <c r="VTO116" s="637" t="s">
        <v>690</v>
      </c>
      <c r="VTP116" s="637" t="s">
        <v>690</v>
      </c>
      <c r="VTQ116" s="637" t="s">
        <v>690</v>
      </c>
      <c r="VTR116" s="637" t="s">
        <v>690</v>
      </c>
      <c r="VTS116" s="637" t="s">
        <v>690</v>
      </c>
      <c r="VTT116" s="637" t="s">
        <v>690</v>
      </c>
      <c r="VTU116" s="637" t="s">
        <v>690</v>
      </c>
      <c r="VTV116" s="637" t="s">
        <v>690</v>
      </c>
      <c r="VTW116" s="637" t="s">
        <v>690</v>
      </c>
      <c r="VTX116" s="637" t="s">
        <v>690</v>
      </c>
      <c r="VTY116" s="637" t="s">
        <v>690</v>
      </c>
      <c r="VTZ116" s="637" t="s">
        <v>690</v>
      </c>
      <c r="VUA116" s="637" t="s">
        <v>690</v>
      </c>
      <c r="VUB116" s="637" t="s">
        <v>690</v>
      </c>
      <c r="VUC116" s="637" t="s">
        <v>690</v>
      </c>
      <c r="VUD116" s="637" t="s">
        <v>690</v>
      </c>
      <c r="VUE116" s="637" t="s">
        <v>690</v>
      </c>
      <c r="VUF116" s="637" t="s">
        <v>690</v>
      </c>
      <c r="VUG116" s="637" t="s">
        <v>690</v>
      </c>
      <c r="VUH116" s="637" t="s">
        <v>690</v>
      </c>
      <c r="VUI116" s="637" t="s">
        <v>690</v>
      </c>
      <c r="VUJ116" s="637" t="s">
        <v>690</v>
      </c>
      <c r="VUK116" s="637" t="s">
        <v>690</v>
      </c>
      <c r="VUL116" s="637" t="s">
        <v>690</v>
      </c>
      <c r="VUM116" s="637" t="s">
        <v>690</v>
      </c>
      <c r="VUN116" s="637" t="s">
        <v>690</v>
      </c>
      <c r="VUO116" s="637" t="s">
        <v>690</v>
      </c>
      <c r="VUP116" s="637" t="s">
        <v>690</v>
      </c>
      <c r="VUQ116" s="637" t="s">
        <v>690</v>
      </c>
      <c r="VUR116" s="637" t="s">
        <v>690</v>
      </c>
      <c r="VUS116" s="637" t="s">
        <v>690</v>
      </c>
      <c r="VUT116" s="637" t="s">
        <v>690</v>
      </c>
      <c r="VUU116" s="637" t="s">
        <v>690</v>
      </c>
      <c r="VUV116" s="637" t="s">
        <v>690</v>
      </c>
      <c r="VUW116" s="637" t="s">
        <v>690</v>
      </c>
      <c r="VUX116" s="637" t="s">
        <v>690</v>
      </c>
      <c r="VUY116" s="637" t="s">
        <v>690</v>
      </c>
      <c r="VUZ116" s="637" t="s">
        <v>690</v>
      </c>
      <c r="VVA116" s="637" t="s">
        <v>690</v>
      </c>
      <c r="VVB116" s="637" t="s">
        <v>690</v>
      </c>
      <c r="VVC116" s="637" t="s">
        <v>690</v>
      </c>
      <c r="VVD116" s="637" t="s">
        <v>690</v>
      </c>
      <c r="VVE116" s="637" t="s">
        <v>690</v>
      </c>
      <c r="VVF116" s="637" t="s">
        <v>690</v>
      </c>
      <c r="VVG116" s="637" t="s">
        <v>690</v>
      </c>
      <c r="VVH116" s="637" t="s">
        <v>690</v>
      </c>
      <c r="VVI116" s="637" t="s">
        <v>690</v>
      </c>
      <c r="VVJ116" s="637" t="s">
        <v>690</v>
      </c>
      <c r="VVK116" s="637" t="s">
        <v>690</v>
      </c>
      <c r="VVL116" s="637" t="s">
        <v>690</v>
      </c>
      <c r="VVM116" s="637" t="s">
        <v>690</v>
      </c>
      <c r="VVN116" s="637" t="s">
        <v>690</v>
      </c>
      <c r="VVO116" s="637" t="s">
        <v>690</v>
      </c>
      <c r="VVP116" s="637" t="s">
        <v>690</v>
      </c>
      <c r="VVQ116" s="637" t="s">
        <v>690</v>
      </c>
      <c r="VVR116" s="637" t="s">
        <v>690</v>
      </c>
      <c r="VVS116" s="637" t="s">
        <v>690</v>
      </c>
      <c r="VVT116" s="637" t="s">
        <v>690</v>
      </c>
      <c r="VVU116" s="637" t="s">
        <v>690</v>
      </c>
      <c r="VVV116" s="637" t="s">
        <v>690</v>
      </c>
      <c r="VVW116" s="637" t="s">
        <v>690</v>
      </c>
      <c r="VVX116" s="637" t="s">
        <v>690</v>
      </c>
      <c r="VVY116" s="637" t="s">
        <v>690</v>
      </c>
      <c r="VVZ116" s="637" t="s">
        <v>690</v>
      </c>
      <c r="VWA116" s="637" t="s">
        <v>690</v>
      </c>
      <c r="VWB116" s="637" t="s">
        <v>690</v>
      </c>
      <c r="VWC116" s="637" t="s">
        <v>690</v>
      </c>
      <c r="VWD116" s="637" t="s">
        <v>690</v>
      </c>
      <c r="VWE116" s="637" t="s">
        <v>690</v>
      </c>
      <c r="VWF116" s="637" t="s">
        <v>690</v>
      </c>
      <c r="VWG116" s="637" t="s">
        <v>690</v>
      </c>
      <c r="VWH116" s="637" t="s">
        <v>690</v>
      </c>
      <c r="VWI116" s="637" t="s">
        <v>690</v>
      </c>
      <c r="VWJ116" s="637" t="s">
        <v>690</v>
      </c>
      <c r="VWK116" s="637" t="s">
        <v>690</v>
      </c>
      <c r="VWL116" s="637" t="s">
        <v>690</v>
      </c>
      <c r="VWM116" s="637" t="s">
        <v>690</v>
      </c>
      <c r="VWN116" s="637" t="s">
        <v>690</v>
      </c>
      <c r="VWO116" s="637" t="s">
        <v>690</v>
      </c>
      <c r="VWP116" s="637" t="s">
        <v>690</v>
      </c>
      <c r="VWQ116" s="637" t="s">
        <v>690</v>
      </c>
      <c r="VWR116" s="637" t="s">
        <v>690</v>
      </c>
      <c r="VWS116" s="637" t="s">
        <v>690</v>
      </c>
      <c r="VWT116" s="637" t="s">
        <v>690</v>
      </c>
      <c r="VWU116" s="637" t="s">
        <v>690</v>
      </c>
      <c r="VWV116" s="637" t="s">
        <v>690</v>
      </c>
      <c r="VWW116" s="637" t="s">
        <v>690</v>
      </c>
      <c r="VWX116" s="637" t="s">
        <v>690</v>
      </c>
      <c r="VWY116" s="637" t="s">
        <v>690</v>
      </c>
      <c r="VWZ116" s="637" t="s">
        <v>690</v>
      </c>
      <c r="VXA116" s="637" t="s">
        <v>690</v>
      </c>
      <c r="VXB116" s="637" t="s">
        <v>690</v>
      </c>
      <c r="VXC116" s="637" t="s">
        <v>690</v>
      </c>
      <c r="VXD116" s="637" t="s">
        <v>690</v>
      </c>
      <c r="VXE116" s="637" t="s">
        <v>690</v>
      </c>
      <c r="VXF116" s="637" t="s">
        <v>690</v>
      </c>
      <c r="VXG116" s="637" t="s">
        <v>690</v>
      </c>
      <c r="VXH116" s="637" t="s">
        <v>690</v>
      </c>
      <c r="VXI116" s="637" t="s">
        <v>690</v>
      </c>
      <c r="VXJ116" s="637" t="s">
        <v>690</v>
      </c>
      <c r="VXK116" s="637" t="s">
        <v>690</v>
      </c>
      <c r="VXL116" s="637" t="s">
        <v>690</v>
      </c>
      <c r="VXM116" s="637" t="s">
        <v>690</v>
      </c>
      <c r="VXN116" s="637" t="s">
        <v>690</v>
      </c>
      <c r="VXO116" s="637" t="s">
        <v>690</v>
      </c>
      <c r="VXP116" s="637" t="s">
        <v>690</v>
      </c>
      <c r="VXQ116" s="637" t="s">
        <v>690</v>
      </c>
      <c r="VXR116" s="637" t="s">
        <v>690</v>
      </c>
      <c r="VXS116" s="637" t="s">
        <v>690</v>
      </c>
      <c r="VXT116" s="637" t="s">
        <v>690</v>
      </c>
      <c r="VXU116" s="637" t="s">
        <v>690</v>
      </c>
      <c r="VXV116" s="637" t="s">
        <v>690</v>
      </c>
      <c r="VXW116" s="637" t="s">
        <v>690</v>
      </c>
      <c r="VXX116" s="637" t="s">
        <v>690</v>
      </c>
      <c r="VXY116" s="637" t="s">
        <v>690</v>
      </c>
      <c r="VXZ116" s="637" t="s">
        <v>690</v>
      </c>
      <c r="VYA116" s="637" t="s">
        <v>690</v>
      </c>
      <c r="VYB116" s="637" t="s">
        <v>690</v>
      </c>
      <c r="VYC116" s="637" t="s">
        <v>690</v>
      </c>
      <c r="VYD116" s="637" t="s">
        <v>690</v>
      </c>
      <c r="VYE116" s="637" t="s">
        <v>690</v>
      </c>
      <c r="VYF116" s="637" t="s">
        <v>690</v>
      </c>
      <c r="VYG116" s="637" t="s">
        <v>690</v>
      </c>
      <c r="VYH116" s="637" t="s">
        <v>690</v>
      </c>
      <c r="VYI116" s="637" t="s">
        <v>690</v>
      </c>
      <c r="VYJ116" s="637" t="s">
        <v>690</v>
      </c>
      <c r="VYK116" s="637" t="s">
        <v>690</v>
      </c>
      <c r="VYL116" s="637" t="s">
        <v>690</v>
      </c>
      <c r="VYM116" s="637" t="s">
        <v>690</v>
      </c>
      <c r="VYN116" s="637" t="s">
        <v>690</v>
      </c>
      <c r="VYO116" s="637" t="s">
        <v>690</v>
      </c>
      <c r="VYP116" s="637" t="s">
        <v>690</v>
      </c>
      <c r="VYQ116" s="637" t="s">
        <v>690</v>
      </c>
      <c r="VYR116" s="637" t="s">
        <v>690</v>
      </c>
      <c r="VYS116" s="637" t="s">
        <v>690</v>
      </c>
      <c r="VYT116" s="637" t="s">
        <v>690</v>
      </c>
      <c r="VYU116" s="637" t="s">
        <v>690</v>
      </c>
      <c r="VYV116" s="637" t="s">
        <v>690</v>
      </c>
      <c r="VYW116" s="637" t="s">
        <v>690</v>
      </c>
      <c r="VYX116" s="637" t="s">
        <v>690</v>
      </c>
      <c r="VYY116" s="637" t="s">
        <v>690</v>
      </c>
      <c r="VYZ116" s="637" t="s">
        <v>690</v>
      </c>
      <c r="VZA116" s="637" t="s">
        <v>690</v>
      </c>
      <c r="VZB116" s="637" t="s">
        <v>690</v>
      </c>
      <c r="VZC116" s="637" t="s">
        <v>690</v>
      </c>
      <c r="VZD116" s="637" t="s">
        <v>690</v>
      </c>
      <c r="VZE116" s="637" t="s">
        <v>690</v>
      </c>
      <c r="VZF116" s="637" t="s">
        <v>690</v>
      </c>
      <c r="VZG116" s="637" t="s">
        <v>690</v>
      </c>
      <c r="VZH116" s="637" t="s">
        <v>690</v>
      </c>
      <c r="VZI116" s="637" t="s">
        <v>690</v>
      </c>
      <c r="VZJ116" s="637" t="s">
        <v>690</v>
      </c>
      <c r="VZK116" s="637" t="s">
        <v>690</v>
      </c>
      <c r="VZL116" s="637" t="s">
        <v>690</v>
      </c>
      <c r="VZM116" s="637" t="s">
        <v>690</v>
      </c>
      <c r="VZN116" s="637" t="s">
        <v>690</v>
      </c>
      <c r="VZO116" s="637" t="s">
        <v>690</v>
      </c>
      <c r="VZP116" s="637" t="s">
        <v>690</v>
      </c>
      <c r="VZQ116" s="637" t="s">
        <v>690</v>
      </c>
      <c r="VZR116" s="637" t="s">
        <v>690</v>
      </c>
      <c r="VZS116" s="637" t="s">
        <v>690</v>
      </c>
      <c r="VZT116" s="637" t="s">
        <v>690</v>
      </c>
      <c r="VZU116" s="637" t="s">
        <v>690</v>
      </c>
      <c r="VZV116" s="637" t="s">
        <v>690</v>
      </c>
      <c r="VZW116" s="637" t="s">
        <v>690</v>
      </c>
      <c r="VZX116" s="637" t="s">
        <v>690</v>
      </c>
      <c r="VZY116" s="637" t="s">
        <v>690</v>
      </c>
      <c r="VZZ116" s="637" t="s">
        <v>690</v>
      </c>
      <c r="WAA116" s="637" t="s">
        <v>690</v>
      </c>
      <c r="WAB116" s="637" t="s">
        <v>690</v>
      </c>
      <c r="WAC116" s="637" t="s">
        <v>690</v>
      </c>
      <c r="WAD116" s="637" t="s">
        <v>690</v>
      </c>
      <c r="WAE116" s="637" t="s">
        <v>690</v>
      </c>
      <c r="WAF116" s="637" t="s">
        <v>690</v>
      </c>
      <c r="WAG116" s="637" t="s">
        <v>690</v>
      </c>
      <c r="WAH116" s="637" t="s">
        <v>690</v>
      </c>
      <c r="WAI116" s="637" t="s">
        <v>690</v>
      </c>
      <c r="WAJ116" s="637" t="s">
        <v>690</v>
      </c>
      <c r="WAK116" s="637" t="s">
        <v>690</v>
      </c>
      <c r="WAL116" s="637" t="s">
        <v>690</v>
      </c>
      <c r="WAM116" s="637" t="s">
        <v>690</v>
      </c>
      <c r="WAN116" s="637" t="s">
        <v>690</v>
      </c>
      <c r="WAO116" s="637" t="s">
        <v>690</v>
      </c>
      <c r="WAP116" s="637" t="s">
        <v>690</v>
      </c>
      <c r="WAQ116" s="637" t="s">
        <v>690</v>
      </c>
      <c r="WAR116" s="637" t="s">
        <v>690</v>
      </c>
      <c r="WAS116" s="637" t="s">
        <v>690</v>
      </c>
      <c r="WAT116" s="637" t="s">
        <v>690</v>
      </c>
      <c r="WAU116" s="637" t="s">
        <v>690</v>
      </c>
      <c r="WAV116" s="637" t="s">
        <v>690</v>
      </c>
      <c r="WAW116" s="637" t="s">
        <v>690</v>
      </c>
      <c r="WAX116" s="637" t="s">
        <v>690</v>
      </c>
      <c r="WAY116" s="637" t="s">
        <v>690</v>
      </c>
      <c r="WAZ116" s="637" t="s">
        <v>690</v>
      </c>
      <c r="WBA116" s="637" t="s">
        <v>690</v>
      </c>
      <c r="WBB116" s="637" t="s">
        <v>690</v>
      </c>
      <c r="WBC116" s="637" t="s">
        <v>690</v>
      </c>
      <c r="WBD116" s="637" t="s">
        <v>690</v>
      </c>
      <c r="WBE116" s="637" t="s">
        <v>690</v>
      </c>
      <c r="WBF116" s="637" t="s">
        <v>690</v>
      </c>
      <c r="WBG116" s="637" t="s">
        <v>690</v>
      </c>
      <c r="WBH116" s="637" t="s">
        <v>690</v>
      </c>
      <c r="WBI116" s="637" t="s">
        <v>690</v>
      </c>
      <c r="WBJ116" s="637" t="s">
        <v>690</v>
      </c>
      <c r="WBK116" s="637" t="s">
        <v>690</v>
      </c>
      <c r="WBL116" s="637" t="s">
        <v>690</v>
      </c>
      <c r="WBM116" s="637" t="s">
        <v>690</v>
      </c>
      <c r="WBN116" s="637" t="s">
        <v>690</v>
      </c>
      <c r="WBO116" s="637" t="s">
        <v>690</v>
      </c>
      <c r="WBP116" s="637" t="s">
        <v>690</v>
      </c>
      <c r="WBQ116" s="637" t="s">
        <v>690</v>
      </c>
      <c r="WBR116" s="637" t="s">
        <v>690</v>
      </c>
      <c r="WBS116" s="637" t="s">
        <v>690</v>
      </c>
      <c r="WBT116" s="637" t="s">
        <v>690</v>
      </c>
      <c r="WBU116" s="637" t="s">
        <v>690</v>
      </c>
      <c r="WBV116" s="637" t="s">
        <v>690</v>
      </c>
      <c r="WBW116" s="637" t="s">
        <v>690</v>
      </c>
      <c r="WBX116" s="637" t="s">
        <v>690</v>
      </c>
      <c r="WBY116" s="637" t="s">
        <v>690</v>
      </c>
      <c r="WBZ116" s="637" t="s">
        <v>690</v>
      </c>
      <c r="WCA116" s="637" t="s">
        <v>690</v>
      </c>
      <c r="WCB116" s="637" t="s">
        <v>690</v>
      </c>
      <c r="WCC116" s="637" t="s">
        <v>690</v>
      </c>
      <c r="WCD116" s="637" t="s">
        <v>690</v>
      </c>
      <c r="WCE116" s="637" t="s">
        <v>690</v>
      </c>
      <c r="WCF116" s="637" t="s">
        <v>690</v>
      </c>
      <c r="WCG116" s="637" t="s">
        <v>690</v>
      </c>
      <c r="WCH116" s="637" t="s">
        <v>690</v>
      </c>
      <c r="WCI116" s="637" t="s">
        <v>690</v>
      </c>
      <c r="WCJ116" s="637" t="s">
        <v>690</v>
      </c>
      <c r="WCK116" s="637" t="s">
        <v>690</v>
      </c>
      <c r="WCL116" s="637" t="s">
        <v>690</v>
      </c>
      <c r="WCM116" s="637" t="s">
        <v>690</v>
      </c>
      <c r="WCN116" s="637" t="s">
        <v>690</v>
      </c>
      <c r="WCO116" s="637" t="s">
        <v>690</v>
      </c>
      <c r="WCP116" s="637" t="s">
        <v>690</v>
      </c>
      <c r="WCQ116" s="637" t="s">
        <v>690</v>
      </c>
      <c r="WCR116" s="637" t="s">
        <v>690</v>
      </c>
      <c r="WCS116" s="637" t="s">
        <v>690</v>
      </c>
      <c r="WCT116" s="637" t="s">
        <v>690</v>
      </c>
      <c r="WCU116" s="637" t="s">
        <v>690</v>
      </c>
      <c r="WCV116" s="637" t="s">
        <v>690</v>
      </c>
      <c r="WCW116" s="637" t="s">
        <v>690</v>
      </c>
      <c r="WCX116" s="637" t="s">
        <v>690</v>
      </c>
      <c r="WCY116" s="637" t="s">
        <v>690</v>
      </c>
      <c r="WCZ116" s="637" t="s">
        <v>690</v>
      </c>
      <c r="WDA116" s="637" t="s">
        <v>690</v>
      </c>
      <c r="WDB116" s="637" t="s">
        <v>690</v>
      </c>
      <c r="WDC116" s="637" t="s">
        <v>690</v>
      </c>
      <c r="WDD116" s="637" t="s">
        <v>690</v>
      </c>
      <c r="WDE116" s="637" t="s">
        <v>690</v>
      </c>
      <c r="WDF116" s="637" t="s">
        <v>690</v>
      </c>
      <c r="WDG116" s="637" t="s">
        <v>690</v>
      </c>
      <c r="WDH116" s="637" t="s">
        <v>690</v>
      </c>
      <c r="WDI116" s="637" t="s">
        <v>690</v>
      </c>
      <c r="WDJ116" s="637" t="s">
        <v>690</v>
      </c>
      <c r="WDK116" s="637" t="s">
        <v>690</v>
      </c>
      <c r="WDL116" s="637" t="s">
        <v>690</v>
      </c>
      <c r="WDM116" s="637" t="s">
        <v>690</v>
      </c>
      <c r="WDN116" s="637" t="s">
        <v>690</v>
      </c>
      <c r="WDO116" s="637" t="s">
        <v>690</v>
      </c>
      <c r="WDP116" s="637" t="s">
        <v>690</v>
      </c>
      <c r="WDQ116" s="637" t="s">
        <v>690</v>
      </c>
      <c r="WDR116" s="637" t="s">
        <v>690</v>
      </c>
      <c r="WDS116" s="637" t="s">
        <v>690</v>
      </c>
      <c r="WDT116" s="637" t="s">
        <v>690</v>
      </c>
      <c r="WDU116" s="637" t="s">
        <v>690</v>
      </c>
      <c r="WDV116" s="637" t="s">
        <v>690</v>
      </c>
      <c r="WDW116" s="637" t="s">
        <v>690</v>
      </c>
      <c r="WDX116" s="637" t="s">
        <v>690</v>
      </c>
      <c r="WDY116" s="637" t="s">
        <v>690</v>
      </c>
      <c r="WDZ116" s="637" t="s">
        <v>690</v>
      </c>
      <c r="WEA116" s="637" t="s">
        <v>690</v>
      </c>
      <c r="WEB116" s="637" t="s">
        <v>690</v>
      </c>
      <c r="WEC116" s="637" t="s">
        <v>690</v>
      </c>
      <c r="WED116" s="637" t="s">
        <v>690</v>
      </c>
      <c r="WEE116" s="637" t="s">
        <v>690</v>
      </c>
      <c r="WEF116" s="637" t="s">
        <v>690</v>
      </c>
      <c r="WEG116" s="637" t="s">
        <v>690</v>
      </c>
      <c r="WEH116" s="637" t="s">
        <v>690</v>
      </c>
      <c r="WEI116" s="637" t="s">
        <v>690</v>
      </c>
      <c r="WEJ116" s="637" t="s">
        <v>690</v>
      </c>
      <c r="WEK116" s="637" t="s">
        <v>690</v>
      </c>
      <c r="WEL116" s="637" t="s">
        <v>690</v>
      </c>
      <c r="WEM116" s="637" t="s">
        <v>690</v>
      </c>
      <c r="WEN116" s="637" t="s">
        <v>690</v>
      </c>
      <c r="WEO116" s="637" t="s">
        <v>690</v>
      </c>
      <c r="WEP116" s="637" t="s">
        <v>690</v>
      </c>
      <c r="WEQ116" s="637" t="s">
        <v>690</v>
      </c>
      <c r="WER116" s="637" t="s">
        <v>690</v>
      </c>
      <c r="WES116" s="637" t="s">
        <v>690</v>
      </c>
      <c r="WET116" s="637" t="s">
        <v>690</v>
      </c>
      <c r="WEU116" s="637" t="s">
        <v>690</v>
      </c>
      <c r="WEV116" s="637" t="s">
        <v>690</v>
      </c>
      <c r="WEW116" s="637" t="s">
        <v>690</v>
      </c>
      <c r="WEX116" s="637" t="s">
        <v>690</v>
      </c>
      <c r="WEY116" s="637" t="s">
        <v>690</v>
      </c>
      <c r="WEZ116" s="637" t="s">
        <v>690</v>
      </c>
      <c r="WFA116" s="637" t="s">
        <v>690</v>
      </c>
      <c r="WFB116" s="637" t="s">
        <v>690</v>
      </c>
      <c r="WFC116" s="637" t="s">
        <v>690</v>
      </c>
      <c r="WFD116" s="637" t="s">
        <v>690</v>
      </c>
      <c r="WFE116" s="637" t="s">
        <v>690</v>
      </c>
      <c r="WFF116" s="637" t="s">
        <v>690</v>
      </c>
      <c r="WFG116" s="637" t="s">
        <v>690</v>
      </c>
      <c r="WFH116" s="637" t="s">
        <v>690</v>
      </c>
      <c r="WFI116" s="637" t="s">
        <v>690</v>
      </c>
      <c r="WFJ116" s="637" t="s">
        <v>690</v>
      </c>
      <c r="WFK116" s="637" t="s">
        <v>690</v>
      </c>
      <c r="WFL116" s="637" t="s">
        <v>690</v>
      </c>
      <c r="WFM116" s="637" t="s">
        <v>690</v>
      </c>
      <c r="WFN116" s="637" t="s">
        <v>690</v>
      </c>
      <c r="WFO116" s="637" t="s">
        <v>690</v>
      </c>
      <c r="WFP116" s="637" t="s">
        <v>690</v>
      </c>
      <c r="WFQ116" s="637" t="s">
        <v>690</v>
      </c>
      <c r="WFR116" s="637" t="s">
        <v>690</v>
      </c>
      <c r="WFS116" s="637" t="s">
        <v>690</v>
      </c>
      <c r="WFT116" s="637" t="s">
        <v>690</v>
      </c>
      <c r="WFU116" s="637" t="s">
        <v>690</v>
      </c>
      <c r="WFV116" s="637" t="s">
        <v>690</v>
      </c>
      <c r="WFW116" s="637" t="s">
        <v>690</v>
      </c>
      <c r="WFX116" s="637" t="s">
        <v>690</v>
      </c>
      <c r="WFY116" s="637" t="s">
        <v>690</v>
      </c>
      <c r="WFZ116" s="637" t="s">
        <v>690</v>
      </c>
      <c r="WGA116" s="637" t="s">
        <v>690</v>
      </c>
      <c r="WGB116" s="637" t="s">
        <v>690</v>
      </c>
      <c r="WGC116" s="637" t="s">
        <v>690</v>
      </c>
      <c r="WGD116" s="637" t="s">
        <v>690</v>
      </c>
      <c r="WGE116" s="637" t="s">
        <v>690</v>
      </c>
      <c r="WGF116" s="637" t="s">
        <v>690</v>
      </c>
      <c r="WGG116" s="637" t="s">
        <v>690</v>
      </c>
      <c r="WGH116" s="637" t="s">
        <v>690</v>
      </c>
      <c r="WGI116" s="637" t="s">
        <v>690</v>
      </c>
      <c r="WGJ116" s="637" t="s">
        <v>690</v>
      </c>
      <c r="WGK116" s="637" t="s">
        <v>690</v>
      </c>
      <c r="WGL116" s="637" t="s">
        <v>690</v>
      </c>
      <c r="WGM116" s="637" t="s">
        <v>690</v>
      </c>
      <c r="WGN116" s="637" t="s">
        <v>690</v>
      </c>
      <c r="WGO116" s="637" t="s">
        <v>690</v>
      </c>
      <c r="WGP116" s="637" t="s">
        <v>690</v>
      </c>
      <c r="WGQ116" s="637" t="s">
        <v>690</v>
      </c>
      <c r="WGR116" s="637" t="s">
        <v>690</v>
      </c>
      <c r="WGS116" s="637" t="s">
        <v>690</v>
      </c>
      <c r="WGT116" s="637" t="s">
        <v>690</v>
      </c>
      <c r="WGU116" s="637" t="s">
        <v>690</v>
      </c>
      <c r="WGV116" s="637" t="s">
        <v>690</v>
      </c>
      <c r="WGW116" s="637" t="s">
        <v>690</v>
      </c>
      <c r="WGX116" s="637" t="s">
        <v>690</v>
      </c>
      <c r="WGY116" s="637" t="s">
        <v>690</v>
      </c>
      <c r="WGZ116" s="637" t="s">
        <v>690</v>
      </c>
      <c r="WHA116" s="637" t="s">
        <v>690</v>
      </c>
      <c r="WHB116" s="637" t="s">
        <v>690</v>
      </c>
      <c r="WHC116" s="637" t="s">
        <v>690</v>
      </c>
      <c r="WHD116" s="637" t="s">
        <v>690</v>
      </c>
      <c r="WHE116" s="637" t="s">
        <v>690</v>
      </c>
      <c r="WHF116" s="637" t="s">
        <v>690</v>
      </c>
      <c r="WHG116" s="637" t="s">
        <v>690</v>
      </c>
      <c r="WHH116" s="637" t="s">
        <v>690</v>
      </c>
      <c r="WHI116" s="637" t="s">
        <v>690</v>
      </c>
      <c r="WHJ116" s="637" t="s">
        <v>690</v>
      </c>
      <c r="WHK116" s="637" t="s">
        <v>690</v>
      </c>
      <c r="WHL116" s="637" t="s">
        <v>690</v>
      </c>
      <c r="WHM116" s="637" t="s">
        <v>690</v>
      </c>
      <c r="WHN116" s="637" t="s">
        <v>690</v>
      </c>
      <c r="WHO116" s="637" t="s">
        <v>690</v>
      </c>
      <c r="WHP116" s="637" t="s">
        <v>690</v>
      </c>
      <c r="WHQ116" s="637" t="s">
        <v>690</v>
      </c>
      <c r="WHR116" s="637" t="s">
        <v>690</v>
      </c>
      <c r="WHS116" s="637" t="s">
        <v>690</v>
      </c>
      <c r="WHT116" s="637" t="s">
        <v>690</v>
      </c>
      <c r="WHU116" s="637" t="s">
        <v>690</v>
      </c>
      <c r="WHV116" s="637" t="s">
        <v>690</v>
      </c>
      <c r="WHW116" s="637" t="s">
        <v>690</v>
      </c>
      <c r="WHX116" s="637" t="s">
        <v>690</v>
      </c>
      <c r="WHY116" s="637" t="s">
        <v>690</v>
      </c>
      <c r="WHZ116" s="637" t="s">
        <v>690</v>
      </c>
      <c r="WIA116" s="637" t="s">
        <v>690</v>
      </c>
      <c r="WIB116" s="637" t="s">
        <v>690</v>
      </c>
      <c r="WIC116" s="637" t="s">
        <v>690</v>
      </c>
      <c r="WID116" s="637" t="s">
        <v>690</v>
      </c>
      <c r="WIE116" s="637" t="s">
        <v>690</v>
      </c>
      <c r="WIF116" s="637" t="s">
        <v>690</v>
      </c>
      <c r="WIG116" s="637" t="s">
        <v>690</v>
      </c>
      <c r="WIH116" s="637" t="s">
        <v>690</v>
      </c>
      <c r="WII116" s="637" t="s">
        <v>690</v>
      </c>
      <c r="WIJ116" s="637" t="s">
        <v>690</v>
      </c>
      <c r="WIK116" s="637" t="s">
        <v>690</v>
      </c>
      <c r="WIL116" s="637" t="s">
        <v>690</v>
      </c>
      <c r="WIM116" s="637" t="s">
        <v>690</v>
      </c>
      <c r="WIN116" s="637" t="s">
        <v>690</v>
      </c>
      <c r="WIO116" s="637" t="s">
        <v>690</v>
      </c>
      <c r="WIP116" s="637" t="s">
        <v>690</v>
      </c>
      <c r="WIQ116" s="637" t="s">
        <v>690</v>
      </c>
      <c r="WIR116" s="637" t="s">
        <v>690</v>
      </c>
      <c r="WIS116" s="637" t="s">
        <v>690</v>
      </c>
      <c r="WIT116" s="637" t="s">
        <v>690</v>
      </c>
      <c r="WIU116" s="637" t="s">
        <v>690</v>
      </c>
      <c r="WIV116" s="637" t="s">
        <v>690</v>
      </c>
      <c r="WIW116" s="637" t="s">
        <v>690</v>
      </c>
      <c r="WIX116" s="637" t="s">
        <v>690</v>
      </c>
      <c r="WIY116" s="637" t="s">
        <v>690</v>
      </c>
      <c r="WIZ116" s="637" t="s">
        <v>690</v>
      </c>
      <c r="WJA116" s="637" t="s">
        <v>690</v>
      </c>
      <c r="WJB116" s="637" t="s">
        <v>690</v>
      </c>
      <c r="WJC116" s="637" t="s">
        <v>690</v>
      </c>
      <c r="WJD116" s="637" t="s">
        <v>690</v>
      </c>
      <c r="WJE116" s="637" t="s">
        <v>690</v>
      </c>
      <c r="WJF116" s="637" t="s">
        <v>690</v>
      </c>
      <c r="WJG116" s="637" t="s">
        <v>690</v>
      </c>
      <c r="WJH116" s="637" t="s">
        <v>690</v>
      </c>
      <c r="WJI116" s="637" t="s">
        <v>690</v>
      </c>
      <c r="WJJ116" s="637" t="s">
        <v>690</v>
      </c>
      <c r="WJK116" s="637" t="s">
        <v>690</v>
      </c>
      <c r="WJL116" s="637" t="s">
        <v>690</v>
      </c>
      <c r="WJM116" s="637" t="s">
        <v>690</v>
      </c>
      <c r="WJN116" s="637" t="s">
        <v>690</v>
      </c>
      <c r="WJO116" s="637" t="s">
        <v>690</v>
      </c>
      <c r="WJP116" s="637" t="s">
        <v>690</v>
      </c>
      <c r="WJQ116" s="637" t="s">
        <v>690</v>
      </c>
      <c r="WJR116" s="637" t="s">
        <v>690</v>
      </c>
      <c r="WJS116" s="637" t="s">
        <v>690</v>
      </c>
      <c r="WJT116" s="637" t="s">
        <v>690</v>
      </c>
      <c r="WJU116" s="637" t="s">
        <v>690</v>
      </c>
      <c r="WJV116" s="637" t="s">
        <v>690</v>
      </c>
      <c r="WJW116" s="637" t="s">
        <v>690</v>
      </c>
      <c r="WJX116" s="637" t="s">
        <v>690</v>
      </c>
      <c r="WJY116" s="637" t="s">
        <v>690</v>
      </c>
      <c r="WJZ116" s="637" t="s">
        <v>690</v>
      </c>
      <c r="WKA116" s="637" t="s">
        <v>690</v>
      </c>
      <c r="WKB116" s="637" t="s">
        <v>690</v>
      </c>
      <c r="WKC116" s="637" t="s">
        <v>690</v>
      </c>
      <c r="WKD116" s="637" t="s">
        <v>690</v>
      </c>
      <c r="WKE116" s="637" t="s">
        <v>690</v>
      </c>
      <c r="WKF116" s="637" t="s">
        <v>690</v>
      </c>
      <c r="WKG116" s="637" t="s">
        <v>690</v>
      </c>
      <c r="WKH116" s="637" t="s">
        <v>690</v>
      </c>
      <c r="WKI116" s="637" t="s">
        <v>690</v>
      </c>
      <c r="WKJ116" s="637" t="s">
        <v>690</v>
      </c>
      <c r="WKK116" s="637" t="s">
        <v>690</v>
      </c>
      <c r="WKL116" s="637" t="s">
        <v>690</v>
      </c>
      <c r="WKM116" s="637" t="s">
        <v>690</v>
      </c>
      <c r="WKN116" s="637" t="s">
        <v>690</v>
      </c>
      <c r="WKO116" s="637" t="s">
        <v>690</v>
      </c>
      <c r="WKP116" s="637" t="s">
        <v>690</v>
      </c>
      <c r="WKQ116" s="637" t="s">
        <v>690</v>
      </c>
      <c r="WKR116" s="637" t="s">
        <v>690</v>
      </c>
      <c r="WKS116" s="637" t="s">
        <v>690</v>
      </c>
      <c r="WKT116" s="637" t="s">
        <v>690</v>
      </c>
      <c r="WKU116" s="637" t="s">
        <v>690</v>
      </c>
      <c r="WKV116" s="637" t="s">
        <v>690</v>
      </c>
      <c r="WKW116" s="637" t="s">
        <v>690</v>
      </c>
      <c r="WKX116" s="637" t="s">
        <v>690</v>
      </c>
      <c r="WKY116" s="637" t="s">
        <v>690</v>
      </c>
      <c r="WKZ116" s="637" t="s">
        <v>690</v>
      </c>
      <c r="WLA116" s="637" t="s">
        <v>690</v>
      </c>
      <c r="WLB116" s="637" t="s">
        <v>690</v>
      </c>
      <c r="WLC116" s="637" t="s">
        <v>690</v>
      </c>
      <c r="WLD116" s="637" t="s">
        <v>690</v>
      </c>
      <c r="WLE116" s="637" t="s">
        <v>690</v>
      </c>
      <c r="WLF116" s="637" t="s">
        <v>690</v>
      </c>
      <c r="WLG116" s="637" t="s">
        <v>690</v>
      </c>
      <c r="WLH116" s="637" t="s">
        <v>690</v>
      </c>
      <c r="WLI116" s="637" t="s">
        <v>690</v>
      </c>
      <c r="WLJ116" s="637" t="s">
        <v>690</v>
      </c>
      <c r="WLK116" s="637" t="s">
        <v>690</v>
      </c>
      <c r="WLL116" s="637" t="s">
        <v>690</v>
      </c>
      <c r="WLM116" s="637" t="s">
        <v>690</v>
      </c>
      <c r="WLN116" s="637" t="s">
        <v>690</v>
      </c>
      <c r="WLO116" s="637" t="s">
        <v>690</v>
      </c>
      <c r="WLP116" s="637" t="s">
        <v>690</v>
      </c>
      <c r="WLQ116" s="637" t="s">
        <v>690</v>
      </c>
      <c r="WLR116" s="637" t="s">
        <v>690</v>
      </c>
      <c r="WLS116" s="637" t="s">
        <v>690</v>
      </c>
      <c r="WLT116" s="637" t="s">
        <v>690</v>
      </c>
      <c r="WLU116" s="637" t="s">
        <v>690</v>
      </c>
      <c r="WLV116" s="637" t="s">
        <v>690</v>
      </c>
      <c r="WLW116" s="637" t="s">
        <v>690</v>
      </c>
      <c r="WLX116" s="637" t="s">
        <v>690</v>
      </c>
      <c r="WLY116" s="637" t="s">
        <v>690</v>
      </c>
      <c r="WLZ116" s="637" t="s">
        <v>690</v>
      </c>
      <c r="WMA116" s="637" t="s">
        <v>690</v>
      </c>
      <c r="WMB116" s="637" t="s">
        <v>690</v>
      </c>
      <c r="WMC116" s="637" t="s">
        <v>690</v>
      </c>
      <c r="WMD116" s="637" t="s">
        <v>690</v>
      </c>
      <c r="WME116" s="637" t="s">
        <v>690</v>
      </c>
      <c r="WMF116" s="637" t="s">
        <v>690</v>
      </c>
      <c r="WMG116" s="637" t="s">
        <v>690</v>
      </c>
      <c r="WMH116" s="637" t="s">
        <v>690</v>
      </c>
      <c r="WMI116" s="637" t="s">
        <v>690</v>
      </c>
      <c r="WMJ116" s="637" t="s">
        <v>690</v>
      </c>
      <c r="WMK116" s="637" t="s">
        <v>690</v>
      </c>
      <c r="WML116" s="637" t="s">
        <v>690</v>
      </c>
      <c r="WMM116" s="637" t="s">
        <v>690</v>
      </c>
      <c r="WMN116" s="637" t="s">
        <v>690</v>
      </c>
      <c r="WMO116" s="637" t="s">
        <v>690</v>
      </c>
      <c r="WMP116" s="637" t="s">
        <v>690</v>
      </c>
      <c r="WMQ116" s="637" t="s">
        <v>690</v>
      </c>
      <c r="WMR116" s="637" t="s">
        <v>690</v>
      </c>
      <c r="WMS116" s="637" t="s">
        <v>690</v>
      </c>
      <c r="WMT116" s="637" t="s">
        <v>690</v>
      </c>
      <c r="WMU116" s="637" t="s">
        <v>690</v>
      </c>
      <c r="WMV116" s="637" t="s">
        <v>690</v>
      </c>
      <c r="WMW116" s="637" t="s">
        <v>690</v>
      </c>
      <c r="WMX116" s="637" t="s">
        <v>690</v>
      </c>
      <c r="WMY116" s="637" t="s">
        <v>690</v>
      </c>
      <c r="WMZ116" s="637" t="s">
        <v>690</v>
      </c>
      <c r="WNA116" s="637" t="s">
        <v>690</v>
      </c>
      <c r="WNB116" s="637" t="s">
        <v>690</v>
      </c>
      <c r="WNC116" s="637" t="s">
        <v>690</v>
      </c>
      <c r="WND116" s="637" t="s">
        <v>690</v>
      </c>
      <c r="WNE116" s="637" t="s">
        <v>690</v>
      </c>
      <c r="WNF116" s="637" t="s">
        <v>690</v>
      </c>
      <c r="WNG116" s="637" t="s">
        <v>690</v>
      </c>
      <c r="WNH116" s="637" t="s">
        <v>690</v>
      </c>
      <c r="WNI116" s="637" t="s">
        <v>690</v>
      </c>
      <c r="WNJ116" s="637" t="s">
        <v>690</v>
      </c>
      <c r="WNK116" s="637" t="s">
        <v>690</v>
      </c>
      <c r="WNL116" s="637" t="s">
        <v>690</v>
      </c>
      <c r="WNM116" s="637" t="s">
        <v>690</v>
      </c>
      <c r="WNN116" s="637" t="s">
        <v>690</v>
      </c>
      <c r="WNO116" s="637" t="s">
        <v>690</v>
      </c>
      <c r="WNP116" s="637" t="s">
        <v>690</v>
      </c>
      <c r="WNQ116" s="637" t="s">
        <v>690</v>
      </c>
      <c r="WNR116" s="637" t="s">
        <v>690</v>
      </c>
      <c r="WNS116" s="637" t="s">
        <v>690</v>
      </c>
      <c r="WNT116" s="637" t="s">
        <v>690</v>
      </c>
      <c r="WNU116" s="637" t="s">
        <v>690</v>
      </c>
      <c r="WNV116" s="637" t="s">
        <v>690</v>
      </c>
      <c r="WNW116" s="637" t="s">
        <v>690</v>
      </c>
      <c r="WNX116" s="637" t="s">
        <v>690</v>
      </c>
      <c r="WNY116" s="637" t="s">
        <v>690</v>
      </c>
      <c r="WNZ116" s="637" t="s">
        <v>690</v>
      </c>
      <c r="WOA116" s="637" t="s">
        <v>690</v>
      </c>
      <c r="WOB116" s="637" t="s">
        <v>690</v>
      </c>
      <c r="WOC116" s="637" t="s">
        <v>690</v>
      </c>
      <c r="WOD116" s="637" t="s">
        <v>690</v>
      </c>
      <c r="WOE116" s="637" t="s">
        <v>690</v>
      </c>
      <c r="WOF116" s="637" t="s">
        <v>690</v>
      </c>
      <c r="WOG116" s="637" t="s">
        <v>690</v>
      </c>
      <c r="WOH116" s="637" t="s">
        <v>690</v>
      </c>
      <c r="WOI116" s="637" t="s">
        <v>690</v>
      </c>
      <c r="WOJ116" s="637" t="s">
        <v>690</v>
      </c>
      <c r="WOK116" s="637" t="s">
        <v>690</v>
      </c>
      <c r="WOL116" s="637" t="s">
        <v>690</v>
      </c>
      <c r="WOM116" s="637" t="s">
        <v>690</v>
      </c>
      <c r="WON116" s="637" t="s">
        <v>690</v>
      </c>
      <c r="WOO116" s="637" t="s">
        <v>690</v>
      </c>
      <c r="WOP116" s="637" t="s">
        <v>690</v>
      </c>
      <c r="WOQ116" s="637" t="s">
        <v>690</v>
      </c>
      <c r="WOR116" s="637" t="s">
        <v>690</v>
      </c>
      <c r="WOS116" s="637" t="s">
        <v>690</v>
      </c>
      <c r="WOT116" s="637" t="s">
        <v>690</v>
      </c>
      <c r="WOU116" s="637" t="s">
        <v>690</v>
      </c>
      <c r="WOV116" s="637" t="s">
        <v>690</v>
      </c>
      <c r="WOW116" s="637" t="s">
        <v>690</v>
      </c>
      <c r="WOX116" s="637" t="s">
        <v>690</v>
      </c>
      <c r="WOY116" s="637" t="s">
        <v>690</v>
      </c>
      <c r="WOZ116" s="637" t="s">
        <v>690</v>
      </c>
      <c r="WPA116" s="637" t="s">
        <v>690</v>
      </c>
      <c r="WPB116" s="637" t="s">
        <v>690</v>
      </c>
      <c r="WPC116" s="637" t="s">
        <v>690</v>
      </c>
      <c r="WPD116" s="637" t="s">
        <v>690</v>
      </c>
      <c r="WPE116" s="637" t="s">
        <v>690</v>
      </c>
      <c r="WPF116" s="637" t="s">
        <v>690</v>
      </c>
      <c r="WPG116" s="637" t="s">
        <v>690</v>
      </c>
      <c r="WPH116" s="637" t="s">
        <v>690</v>
      </c>
      <c r="WPI116" s="637" t="s">
        <v>690</v>
      </c>
      <c r="WPJ116" s="637" t="s">
        <v>690</v>
      </c>
      <c r="WPK116" s="637" t="s">
        <v>690</v>
      </c>
      <c r="WPL116" s="637" t="s">
        <v>690</v>
      </c>
      <c r="WPM116" s="637" t="s">
        <v>690</v>
      </c>
      <c r="WPN116" s="637" t="s">
        <v>690</v>
      </c>
      <c r="WPO116" s="637" t="s">
        <v>690</v>
      </c>
      <c r="WPP116" s="637" t="s">
        <v>690</v>
      </c>
      <c r="WPQ116" s="637" t="s">
        <v>690</v>
      </c>
      <c r="WPR116" s="637" t="s">
        <v>690</v>
      </c>
      <c r="WPS116" s="637" t="s">
        <v>690</v>
      </c>
      <c r="WPT116" s="637" t="s">
        <v>690</v>
      </c>
      <c r="WPU116" s="637" t="s">
        <v>690</v>
      </c>
      <c r="WPV116" s="637" t="s">
        <v>690</v>
      </c>
      <c r="WPW116" s="637" t="s">
        <v>690</v>
      </c>
      <c r="WPX116" s="637" t="s">
        <v>690</v>
      </c>
      <c r="WPY116" s="637" t="s">
        <v>690</v>
      </c>
      <c r="WPZ116" s="637" t="s">
        <v>690</v>
      </c>
      <c r="WQA116" s="637" t="s">
        <v>690</v>
      </c>
      <c r="WQB116" s="637" t="s">
        <v>690</v>
      </c>
      <c r="WQC116" s="637" t="s">
        <v>690</v>
      </c>
      <c r="WQD116" s="637" t="s">
        <v>690</v>
      </c>
      <c r="WQE116" s="637" t="s">
        <v>690</v>
      </c>
      <c r="WQF116" s="637" t="s">
        <v>690</v>
      </c>
      <c r="WQG116" s="637" t="s">
        <v>690</v>
      </c>
      <c r="WQH116" s="637" t="s">
        <v>690</v>
      </c>
      <c r="WQI116" s="637" t="s">
        <v>690</v>
      </c>
      <c r="WQJ116" s="637" t="s">
        <v>690</v>
      </c>
      <c r="WQK116" s="637" t="s">
        <v>690</v>
      </c>
      <c r="WQL116" s="637" t="s">
        <v>690</v>
      </c>
      <c r="WQM116" s="637" t="s">
        <v>690</v>
      </c>
      <c r="WQN116" s="637" t="s">
        <v>690</v>
      </c>
      <c r="WQO116" s="637" t="s">
        <v>690</v>
      </c>
      <c r="WQP116" s="637" t="s">
        <v>690</v>
      </c>
      <c r="WQQ116" s="637" t="s">
        <v>690</v>
      </c>
      <c r="WQR116" s="637" t="s">
        <v>690</v>
      </c>
      <c r="WQS116" s="637" t="s">
        <v>690</v>
      </c>
      <c r="WQT116" s="637" t="s">
        <v>690</v>
      </c>
      <c r="WQU116" s="637" t="s">
        <v>690</v>
      </c>
      <c r="WQV116" s="637" t="s">
        <v>690</v>
      </c>
      <c r="WQW116" s="637" t="s">
        <v>690</v>
      </c>
      <c r="WQX116" s="637" t="s">
        <v>690</v>
      </c>
      <c r="WQY116" s="637" t="s">
        <v>690</v>
      </c>
      <c r="WQZ116" s="637" t="s">
        <v>690</v>
      </c>
      <c r="WRA116" s="637" t="s">
        <v>690</v>
      </c>
      <c r="WRB116" s="637" t="s">
        <v>690</v>
      </c>
      <c r="WRC116" s="637" t="s">
        <v>690</v>
      </c>
      <c r="WRD116" s="637" t="s">
        <v>690</v>
      </c>
      <c r="WRE116" s="637" t="s">
        <v>690</v>
      </c>
      <c r="WRF116" s="637" t="s">
        <v>690</v>
      </c>
      <c r="WRG116" s="637" t="s">
        <v>690</v>
      </c>
      <c r="WRH116" s="637" t="s">
        <v>690</v>
      </c>
      <c r="WRI116" s="637" t="s">
        <v>690</v>
      </c>
      <c r="WRJ116" s="637" t="s">
        <v>690</v>
      </c>
      <c r="WRK116" s="637" t="s">
        <v>690</v>
      </c>
      <c r="WRL116" s="637" t="s">
        <v>690</v>
      </c>
      <c r="WRM116" s="637" t="s">
        <v>690</v>
      </c>
      <c r="WRN116" s="637" t="s">
        <v>690</v>
      </c>
      <c r="WRO116" s="637" t="s">
        <v>690</v>
      </c>
      <c r="WRP116" s="637" t="s">
        <v>690</v>
      </c>
      <c r="WRQ116" s="637" t="s">
        <v>690</v>
      </c>
      <c r="WRR116" s="637" t="s">
        <v>690</v>
      </c>
      <c r="WRS116" s="637" t="s">
        <v>690</v>
      </c>
      <c r="WRT116" s="637" t="s">
        <v>690</v>
      </c>
      <c r="WRU116" s="637" t="s">
        <v>690</v>
      </c>
      <c r="WRV116" s="637" t="s">
        <v>690</v>
      </c>
      <c r="WRW116" s="637" t="s">
        <v>690</v>
      </c>
      <c r="WRX116" s="637" t="s">
        <v>690</v>
      </c>
      <c r="WRY116" s="637" t="s">
        <v>690</v>
      </c>
      <c r="WRZ116" s="637" t="s">
        <v>690</v>
      </c>
      <c r="WSA116" s="637" t="s">
        <v>690</v>
      </c>
      <c r="WSB116" s="637" t="s">
        <v>690</v>
      </c>
      <c r="WSC116" s="637" t="s">
        <v>690</v>
      </c>
      <c r="WSD116" s="637" t="s">
        <v>690</v>
      </c>
      <c r="WSE116" s="637" t="s">
        <v>690</v>
      </c>
      <c r="WSF116" s="637" t="s">
        <v>690</v>
      </c>
      <c r="WSG116" s="637" t="s">
        <v>690</v>
      </c>
      <c r="WSH116" s="637" t="s">
        <v>690</v>
      </c>
      <c r="WSI116" s="637" t="s">
        <v>690</v>
      </c>
      <c r="WSJ116" s="637" t="s">
        <v>690</v>
      </c>
      <c r="WSK116" s="637" t="s">
        <v>690</v>
      </c>
      <c r="WSL116" s="637" t="s">
        <v>690</v>
      </c>
      <c r="WSM116" s="637" t="s">
        <v>690</v>
      </c>
      <c r="WSN116" s="637" t="s">
        <v>690</v>
      </c>
      <c r="WSO116" s="637" t="s">
        <v>690</v>
      </c>
      <c r="WSP116" s="637" t="s">
        <v>690</v>
      </c>
      <c r="WSQ116" s="637" t="s">
        <v>690</v>
      </c>
      <c r="WSR116" s="637" t="s">
        <v>690</v>
      </c>
      <c r="WSS116" s="637" t="s">
        <v>690</v>
      </c>
      <c r="WST116" s="637" t="s">
        <v>690</v>
      </c>
      <c r="WSU116" s="637" t="s">
        <v>690</v>
      </c>
      <c r="WSV116" s="637" t="s">
        <v>690</v>
      </c>
      <c r="WSW116" s="637" t="s">
        <v>690</v>
      </c>
      <c r="WSX116" s="637" t="s">
        <v>690</v>
      </c>
      <c r="WSY116" s="637" t="s">
        <v>690</v>
      </c>
      <c r="WSZ116" s="637" t="s">
        <v>690</v>
      </c>
      <c r="WTA116" s="637" t="s">
        <v>690</v>
      </c>
      <c r="WTB116" s="637" t="s">
        <v>690</v>
      </c>
      <c r="WTC116" s="637" t="s">
        <v>690</v>
      </c>
      <c r="WTD116" s="637" t="s">
        <v>690</v>
      </c>
      <c r="WTE116" s="637" t="s">
        <v>690</v>
      </c>
      <c r="WTF116" s="637" t="s">
        <v>690</v>
      </c>
      <c r="WTG116" s="637" t="s">
        <v>690</v>
      </c>
      <c r="WTH116" s="637" t="s">
        <v>690</v>
      </c>
      <c r="WTI116" s="637" t="s">
        <v>690</v>
      </c>
      <c r="WTJ116" s="637" t="s">
        <v>690</v>
      </c>
      <c r="WTK116" s="637" t="s">
        <v>690</v>
      </c>
      <c r="WTL116" s="637" t="s">
        <v>690</v>
      </c>
      <c r="WTM116" s="637" t="s">
        <v>690</v>
      </c>
      <c r="WTN116" s="637" t="s">
        <v>690</v>
      </c>
      <c r="WTO116" s="637" t="s">
        <v>690</v>
      </c>
      <c r="WTP116" s="637" t="s">
        <v>690</v>
      </c>
      <c r="WTQ116" s="637" t="s">
        <v>690</v>
      </c>
      <c r="WTR116" s="637" t="s">
        <v>690</v>
      </c>
      <c r="WTS116" s="637" t="s">
        <v>690</v>
      </c>
      <c r="WTT116" s="637" t="s">
        <v>690</v>
      </c>
      <c r="WTU116" s="637" t="s">
        <v>690</v>
      </c>
      <c r="WTV116" s="637" t="s">
        <v>690</v>
      </c>
      <c r="WTW116" s="637" t="s">
        <v>690</v>
      </c>
      <c r="WTX116" s="637" t="s">
        <v>690</v>
      </c>
      <c r="WTY116" s="637" t="s">
        <v>690</v>
      </c>
      <c r="WTZ116" s="637" t="s">
        <v>690</v>
      </c>
      <c r="WUA116" s="637" t="s">
        <v>690</v>
      </c>
      <c r="WUB116" s="637" t="s">
        <v>690</v>
      </c>
      <c r="WUC116" s="637" t="s">
        <v>690</v>
      </c>
      <c r="WUD116" s="637" t="s">
        <v>690</v>
      </c>
      <c r="WUE116" s="637" t="s">
        <v>690</v>
      </c>
      <c r="WUF116" s="637" t="s">
        <v>690</v>
      </c>
      <c r="WUG116" s="637" t="s">
        <v>690</v>
      </c>
      <c r="WUH116" s="637" t="s">
        <v>690</v>
      </c>
      <c r="WUI116" s="637" t="s">
        <v>690</v>
      </c>
      <c r="WUJ116" s="637" t="s">
        <v>690</v>
      </c>
      <c r="WUK116" s="637" t="s">
        <v>690</v>
      </c>
      <c r="WUL116" s="637" t="s">
        <v>690</v>
      </c>
      <c r="WUM116" s="637" t="s">
        <v>690</v>
      </c>
      <c r="WUN116" s="637" t="s">
        <v>690</v>
      </c>
      <c r="WUO116" s="637" t="s">
        <v>690</v>
      </c>
      <c r="WUP116" s="637" t="s">
        <v>690</v>
      </c>
      <c r="WUQ116" s="637" t="s">
        <v>690</v>
      </c>
      <c r="WUR116" s="637" t="s">
        <v>690</v>
      </c>
      <c r="WUS116" s="637" t="s">
        <v>690</v>
      </c>
      <c r="WUT116" s="637" t="s">
        <v>690</v>
      </c>
      <c r="WUU116" s="637" t="s">
        <v>690</v>
      </c>
      <c r="WUV116" s="637" t="s">
        <v>690</v>
      </c>
      <c r="WUW116" s="637" t="s">
        <v>690</v>
      </c>
      <c r="WUX116" s="637" t="s">
        <v>690</v>
      </c>
      <c r="WUY116" s="637" t="s">
        <v>690</v>
      </c>
      <c r="WUZ116" s="637" t="s">
        <v>690</v>
      </c>
      <c r="WVA116" s="637" t="s">
        <v>690</v>
      </c>
      <c r="WVB116" s="637" t="s">
        <v>690</v>
      </c>
      <c r="WVC116" s="637" t="s">
        <v>690</v>
      </c>
      <c r="WVD116" s="637" t="s">
        <v>690</v>
      </c>
      <c r="WVE116" s="637" t="s">
        <v>690</v>
      </c>
      <c r="WVF116" s="637" t="s">
        <v>690</v>
      </c>
      <c r="WVG116" s="637" t="s">
        <v>690</v>
      </c>
      <c r="WVH116" s="637" t="s">
        <v>690</v>
      </c>
      <c r="WVI116" s="637" t="s">
        <v>690</v>
      </c>
      <c r="WVJ116" s="637" t="s">
        <v>690</v>
      </c>
      <c r="WVK116" s="637" t="s">
        <v>690</v>
      </c>
      <c r="WVL116" s="637" t="s">
        <v>690</v>
      </c>
      <c r="WVM116" s="637" t="s">
        <v>690</v>
      </c>
      <c r="WVN116" s="637" t="s">
        <v>690</v>
      </c>
      <c r="WVO116" s="637" t="s">
        <v>690</v>
      </c>
      <c r="WVP116" s="637" t="s">
        <v>690</v>
      </c>
      <c r="WVQ116" s="637" t="s">
        <v>690</v>
      </c>
      <c r="WVR116" s="637" t="s">
        <v>690</v>
      </c>
      <c r="WVS116" s="637" t="s">
        <v>690</v>
      </c>
      <c r="WVT116" s="637" t="s">
        <v>690</v>
      </c>
      <c r="WVU116" s="637" t="s">
        <v>690</v>
      </c>
      <c r="WVV116" s="637" t="s">
        <v>690</v>
      </c>
      <c r="WVW116" s="637" t="s">
        <v>690</v>
      </c>
      <c r="WVX116" s="637" t="s">
        <v>690</v>
      </c>
      <c r="WVY116" s="637" t="s">
        <v>690</v>
      </c>
      <c r="WVZ116" s="637" t="s">
        <v>690</v>
      </c>
      <c r="WWA116" s="637" t="s">
        <v>690</v>
      </c>
      <c r="WWB116" s="637" t="s">
        <v>690</v>
      </c>
      <c r="WWC116" s="637" t="s">
        <v>690</v>
      </c>
      <c r="WWD116" s="637" t="s">
        <v>690</v>
      </c>
      <c r="WWE116" s="637" t="s">
        <v>690</v>
      </c>
      <c r="WWF116" s="637" t="s">
        <v>690</v>
      </c>
      <c r="WWG116" s="637" t="s">
        <v>690</v>
      </c>
      <c r="WWH116" s="637" t="s">
        <v>690</v>
      </c>
      <c r="WWI116" s="637" t="s">
        <v>690</v>
      </c>
      <c r="WWJ116" s="637" t="s">
        <v>690</v>
      </c>
      <c r="WWK116" s="637" t="s">
        <v>690</v>
      </c>
      <c r="WWL116" s="637" t="s">
        <v>690</v>
      </c>
      <c r="WWM116" s="637" t="s">
        <v>690</v>
      </c>
      <c r="WWN116" s="637" t="s">
        <v>690</v>
      </c>
      <c r="WWO116" s="637" t="s">
        <v>690</v>
      </c>
      <c r="WWP116" s="637" t="s">
        <v>690</v>
      </c>
      <c r="WWQ116" s="637" t="s">
        <v>690</v>
      </c>
      <c r="WWR116" s="637" t="s">
        <v>690</v>
      </c>
      <c r="WWS116" s="637" t="s">
        <v>690</v>
      </c>
      <c r="WWT116" s="637" t="s">
        <v>690</v>
      </c>
      <c r="WWU116" s="637" t="s">
        <v>690</v>
      </c>
      <c r="WWV116" s="637" t="s">
        <v>690</v>
      </c>
      <c r="WWW116" s="637" t="s">
        <v>690</v>
      </c>
      <c r="WWX116" s="637" t="s">
        <v>690</v>
      </c>
      <c r="WWY116" s="637" t="s">
        <v>690</v>
      </c>
      <c r="WWZ116" s="637" t="s">
        <v>690</v>
      </c>
      <c r="WXA116" s="637" t="s">
        <v>690</v>
      </c>
      <c r="WXB116" s="637" t="s">
        <v>690</v>
      </c>
      <c r="WXC116" s="637" t="s">
        <v>690</v>
      </c>
      <c r="WXD116" s="637" t="s">
        <v>690</v>
      </c>
      <c r="WXE116" s="637" t="s">
        <v>690</v>
      </c>
      <c r="WXF116" s="637" t="s">
        <v>690</v>
      </c>
      <c r="WXG116" s="637" t="s">
        <v>690</v>
      </c>
      <c r="WXH116" s="637" t="s">
        <v>690</v>
      </c>
      <c r="WXI116" s="637" t="s">
        <v>690</v>
      </c>
      <c r="WXJ116" s="637" t="s">
        <v>690</v>
      </c>
      <c r="WXK116" s="637" t="s">
        <v>690</v>
      </c>
      <c r="WXL116" s="637" t="s">
        <v>690</v>
      </c>
      <c r="WXM116" s="637" t="s">
        <v>690</v>
      </c>
      <c r="WXN116" s="637" t="s">
        <v>690</v>
      </c>
      <c r="WXO116" s="637" t="s">
        <v>690</v>
      </c>
      <c r="WXP116" s="637" t="s">
        <v>690</v>
      </c>
      <c r="WXQ116" s="637" t="s">
        <v>690</v>
      </c>
      <c r="WXR116" s="637" t="s">
        <v>690</v>
      </c>
      <c r="WXS116" s="637" t="s">
        <v>690</v>
      </c>
      <c r="WXT116" s="637" t="s">
        <v>690</v>
      </c>
      <c r="WXU116" s="637" t="s">
        <v>690</v>
      </c>
      <c r="WXV116" s="637" t="s">
        <v>690</v>
      </c>
      <c r="WXW116" s="637" t="s">
        <v>690</v>
      </c>
      <c r="WXX116" s="637" t="s">
        <v>690</v>
      </c>
      <c r="WXY116" s="637" t="s">
        <v>690</v>
      </c>
      <c r="WXZ116" s="637" t="s">
        <v>690</v>
      </c>
      <c r="WYA116" s="637" t="s">
        <v>690</v>
      </c>
      <c r="WYB116" s="637" t="s">
        <v>690</v>
      </c>
      <c r="WYC116" s="637" t="s">
        <v>690</v>
      </c>
      <c r="WYD116" s="637" t="s">
        <v>690</v>
      </c>
      <c r="WYE116" s="637" t="s">
        <v>690</v>
      </c>
      <c r="WYF116" s="637" t="s">
        <v>690</v>
      </c>
      <c r="WYG116" s="637" t="s">
        <v>690</v>
      </c>
      <c r="WYH116" s="637" t="s">
        <v>690</v>
      </c>
      <c r="WYI116" s="637" t="s">
        <v>690</v>
      </c>
      <c r="WYJ116" s="637" t="s">
        <v>690</v>
      </c>
      <c r="WYK116" s="637" t="s">
        <v>690</v>
      </c>
      <c r="WYL116" s="637" t="s">
        <v>690</v>
      </c>
      <c r="WYM116" s="637" t="s">
        <v>690</v>
      </c>
      <c r="WYN116" s="637" t="s">
        <v>690</v>
      </c>
      <c r="WYO116" s="637" t="s">
        <v>690</v>
      </c>
      <c r="WYP116" s="637" t="s">
        <v>690</v>
      </c>
      <c r="WYQ116" s="637" t="s">
        <v>690</v>
      </c>
      <c r="WYR116" s="637" t="s">
        <v>690</v>
      </c>
      <c r="WYS116" s="637" t="s">
        <v>690</v>
      </c>
      <c r="WYT116" s="637" t="s">
        <v>690</v>
      </c>
      <c r="WYU116" s="637" t="s">
        <v>690</v>
      </c>
      <c r="WYV116" s="637" t="s">
        <v>690</v>
      </c>
      <c r="WYW116" s="637" t="s">
        <v>690</v>
      </c>
      <c r="WYX116" s="637" t="s">
        <v>690</v>
      </c>
      <c r="WYY116" s="637" t="s">
        <v>690</v>
      </c>
      <c r="WYZ116" s="637" t="s">
        <v>690</v>
      </c>
      <c r="WZA116" s="637" t="s">
        <v>690</v>
      </c>
      <c r="WZB116" s="637" t="s">
        <v>690</v>
      </c>
      <c r="WZC116" s="637" t="s">
        <v>690</v>
      </c>
      <c r="WZD116" s="637" t="s">
        <v>690</v>
      </c>
      <c r="WZE116" s="637" t="s">
        <v>690</v>
      </c>
      <c r="WZF116" s="637" t="s">
        <v>690</v>
      </c>
      <c r="WZG116" s="637" t="s">
        <v>690</v>
      </c>
      <c r="WZH116" s="637" t="s">
        <v>690</v>
      </c>
      <c r="WZI116" s="637" t="s">
        <v>690</v>
      </c>
      <c r="WZJ116" s="637" t="s">
        <v>690</v>
      </c>
      <c r="WZK116" s="637" t="s">
        <v>690</v>
      </c>
      <c r="WZL116" s="637" t="s">
        <v>690</v>
      </c>
      <c r="WZM116" s="637" t="s">
        <v>690</v>
      </c>
      <c r="WZN116" s="637" t="s">
        <v>690</v>
      </c>
      <c r="WZO116" s="637" t="s">
        <v>690</v>
      </c>
      <c r="WZP116" s="637" t="s">
        <v>690</v>
      </c>
      <c r="WZQ116" s="637" t="s">
        <v>690</v>
      </c>
      <c r="WZR116" s="637" t="s">
        <v>690</v>
      </c>
      <c r="WZS116" s="637" t="s">
        <v>690</v>
      </c>
      <c r="WZT116" s="637" t="s">
        <v>690</v>
      </c>
      <c r="WZU116" s="637" t="s">
        <v>690</v>
      </c>
      <c r="WZV116" s="637" t="s">
        <v>690</v>
      </c>
      <c r="WZW116" s="637" t="s">
        <v>690</v>
      </c>
      <c r="WZX116" s="637" t="s">
        <v>690</v>
      </c>
      <c r="WZY116" s="637" t="s">
        <v>690</v>
      </c>
      <c r="WZZ116" s="637" t="s">
        <v>690</v>
      </c>
      <c r="XAA116" s="637" t="s">
        <v>690</v>
      </c>
      <c r="XAB116" s="637" t="s">
        <v>690</v>
      </c>
      <c r="XAC116" s="637" t="s">
        <v>690</v>
      </c>
      <c r="XAD116" s="637" t="s">
        <v>690</v>
      </c>
      <c r="XAE116" s="637" t="s">
        <v>690</v>
      </c>
      <c r="XAF116" s="637" t="s">
        <v>690</v>
      </c>
      <c r="XAG116" s="637" t="s">
        <v>690</v>
      </c>
      <c r="XAH116" s="637" t="s">
        <v>690</v>
      </c>
      <c r="XAI116" s="637" t="s">
        <v>690</v>
      </c>
      <c r="XAJ116" s="637" t="s">
        <v>690</v>
      </c>
      <c r="XAK116" s="637" t="s">
        <v>690</v>
      </c>
      <c r="XAL116" s="637" t="s">
        <v>690</v>
      </c>
      <c r="XAM116" s="637" t="s">
        <v>690</v>
      </c>
      <c r="XAN116" s="637" t="s">
        <v>690</v>
      </c>
      <c r="XAO116" s="637" t="s">
        <v>690</v>
      </c>
      <c r="XAP116" s="637" t="s">
        <v>690</v>
      </c>
      <c r="XAQ116" s="637" t="s">
        <v>690</v>
      </c>
      <c r="XAR116" s="637" t="s">
        <v>690</v>
      </c>
      <c r="XAS116" s="637" t="s">
        <v>690</v>
      </c>
      <c r="XAT116" s="637" t="s">
        <v>690</v>
      </c>
      <c r="XAU116" s="637" t="s">
        <v>690</v>
      </c>
      <c r="XAV116" s="637" t="s">
        <v>690</v>
      </c>
      <c r="XAW116" s="637" t="s">
        <v>690</v>
      </c>
      <c r="XAX116" s="637" t="s">
        <v>690</v>
      </c>
      <c r="XAY116" s="637" t="s">
        <v>690</v>
      </c>
      <c r="XAZ116" s="637" t="s">
        <v>690</v>
      </c>
      <c r="XBA116" s="637" t="s">
        <v>690</v>
      </c>
      <c r="XBB116" s="637" t="s">
        <v>690</v>
      </c>
      <c r="XBC116" s="637" t="s">
        <v>690</v>
      </c>
      <c r="XBD116" s="637" t="s">
        <v>690</v>
      </c>
      <c r="XBE116" s="637" t="s">
        <v>690</v>
      </c>
      <c r="XBF116" s="637" t="s">
        <v>690</v>
      </c>
      <c r="XBG116" s="637" t="s">
        <v>690</v>
      </c>
      <c r="XBH116" s="637" t="s">
        <v>690</v>
      </c>
      <c r="XBI116" s="637" t="s">
        <v>690</v>
      </c>
      <c r="XBJ116" s="637" t="s">
        <v>690</v>
      </c>
      <c r="XBK116" s="637" t="s">
        <v>690</v>
      </c>
      <c r="XBL116" s="637" t="s">
        <v>690</v>
      </c>
      <c r="XBM116" s="637" t="s">
        <v>690</v>
      </c>
      <c r="XBN116" s="637" t="s">
        <v>690</v>
      </c>
      <c r="XBO116" s="637" t="s">
        <v>690</v>
      </c>
      <c r="XBP116" s="637" t="s">
        <v>690</v>
      </c>
      <c r="XBQ116" s="637" t="s">
        <v>690</v>
      </c>
      <c r="XBR116" s="637" t="s">
        <v>690</v>
      </c>
      <c r="XBS116" s="637" t="s">
        <v>690</v>
      </c>
      <c r="XBT116" s="637" t="s">
        <v>690</v>
      </c>
      <c r="XBU116" s="637" t="s">
        <v>690</v>
      </c>
      <c r="XBV116" s="637" t="s">
        <v>690</v>
      </c>
      <c r="XBW116" s="637" t="s">
        <v>690</v>
      </c>
      <c r="XBX116" s="637" t="s">
        <v>690</v>
      </c>
      <c r="XBY116" s="637" t="s">
        <v>690</v>
      </c>
      <c r="XBZ116" s="637" t="s">
        <v>690</v>
      </c>
      <c r="XCA116" s="637" t="s">
        <v>690</v>
      </c>
      <c r="XCB116" s="637" t="s">
        <v>690</v>
      </c>
      <c r="XCC116" s="637" t="s">
        <v>690</v>
      </c>
      <c r="XCD116" s="637" t="s">
        <v>690</v>
      </c>
      <c r="XCE116" s="637" t="s">
        <v>690</v>
      </c>
      <c r="XCF116" s="637" t="s">
        <v>690</v>
      </c>
      <c r="XCG116" s="637" t="s">
        <v>690</v>
      </c>
      <c r="XCH116" s="637" t="s">
        <v>690</v>
      </c>
      <c r="XCI116" s="637" t="s">
        <v>690</v>
      </c>
      <c r="XCJ116" s="637" t="s">
        <v>690</v>
      </c>
      <c r="XCK116" s="637" t="s">
        <v>690</v>
      </c>
      <c r="XCL116" s="637" t="s">
        <v>690</v>
      </c>
      <c r="XCM116" s="637" t="s">
        <v>690</v>
      </c>
      <c r="XCN116" s="637" t="s">
        <v>690</v>
      </c>
      <c r="XCO116" s="637" t="s">
        <v>690</v>
      </c>
      <c r="XCP116" s="637" t="s">
        <v>690</v>
      </c>
      <c r="XCQ116" s="637" t="s">
        <v>690</v>
      </c>
      <c r="XCR116" s="637" t="s">
        <v>690</v>
      </c>
      <c r="XCS116" s="637" t="s">
        <v>690</v>
      </c>
      <c r="XCT116" s="637" t="s">
        <v>690</v>
      </c>
      <c r="XCU116" s="637" t="s">
        <v>690</v>
      </c>
      <c r="XCV116" s="637" t="s">
        <v>690</v>
      </c>
      <c r="XCW116" s="637" t="s">
        <v>690</v>
      </c>
      <c r="XCX116" s="637" t="s">
        <v>690</v>
      </c>
      <c r="XCY116" s="637" t="s">
        <v>690</v>
      </c>
      <c r="XCZ116" s="637" t="s">
        <v>690</v>
      </c>
      <c r="XDA116" s="637" t="s">
        <v>690</v>
      </c>
      <c r="XDB116" s="637" t="s">
        <v>690</v>
      </c>
      <c r="XDC116" s="637" t="s">
        <v>690</v>
      </c>
      <c r="XDD116" s="637" t="s">
        <v>690</v>
      </c>
      <c r="XDE116" s="637" t="s">
        <v>690</v>
      </c>
      <c r="XDF116" s="637" t="s">
        <v>690</v>
      </c>
      <c r="XDG116" s="637" t="s">
        <v>690</v>
      </c>
      <c r="XDH116" s="637" t="s">
        <v>690</v>
      </c>
      <c r="XDI116" s="637" t="s">
        <v>690</v>
      </c>
      <c r="XDJ116" s="637" t="s">
        <v>690</v>
      </c>
      <c r="XDK116" s="637" t="s">
        <v>690</v>
      </c>
      <c r="XDL116" s="637" t="s">
        <v>690</v>
      </c>
      <c r="XDM116" s="637" t="s">
        <v>690</v>
      </c>
      <c r="XDN116" s="637" t="s">
        <v>690</v>
      </c>
      <c r="XDO116" s="637" t="s">
        <v>690</v>
      </c>
      <c r="XDP116" s="637" t="s">
        <v>690</v>
      </c>
      <c r="XDQ116" s="637" t="s">
        <v>690</v>
      </c>
      <c r="XDR116" s="637" t="s">
        <v>690</v>
      </c>
      <c r="XDS116" s="637" t="s">
        <v>690</v>
      </c>
      <c r="XDT116" s="637" t="s">
        <v>690</v>
      </c>
      <c r="XDU116" s="637" t="s">
        <v>690</v>
      </c>
      <c r="XDV116" s="637" t="s">
        <v>690</v>
      </c>
      <c r="XDW116" s="637" t="s">
        <v>690</v>
      </c>
      <c r="XDX116" s="637" t="s">
        <v>690</v>
      </c>
      <c r="XDY116" s="637" t="s">
        <v>690</v>
      </c>
      <c r="XDZ116" s="637" t="s">
        <v>690</v>
      </c>
      <c r="XEA116" s="637" t="s">
        <v>690</v>
      </c>
      <c r="XEB116" s="637" t="s">
        <v>690</v>
      </c>
      <c r="XEC116" s="637" t="s">
        <v>690</v>
      </c>
      <c r="XED116" s="637" t="s">
        <v>690</v>
      </c>
      <c r="XEE116" s="637" t="s">
        <v>690</v>
      </c>
      <c r="XEF116" s="637" t="s">
        <v>690</v>
      </c>
      <c r="XEG116" s="637" t="s">
        <v>690</v>
      </c>
      <c r="XEH116" s="637" t="s">
        <v>690</v>
      </c>
      <c r="XEI116" s="637" t="s">
        <v>690</v>
      </c>
      <c r="XEJ116" s="637" t="s">
        <v>690</v>
      </c>
      <c r="XEK116" s="637" t="s">
        <v>690</v>
      </c>
      <c r="XEL116" s="637" t="s">
        <v>690</v>
      </c>
      <c r="XEM116" s="637" t="s">
        <v>690</v>
      </c>
      <c r="XEN116" s="637" t="s">
        <v>690</v>
      </c>
      <c r="XEO116" s="637" t="s">
        <v>690</v>
      </c>
      <c r="XEP116" s="637" t="s">
        <v>690</v>
      </c>
      <c r="XEQ116" s="637" t="s">
        <v>690</v>
      </c>
      <c r="XER116" s="637" t="s">
        <v>690</v>
      </c>
      <c r="XES116" s="637" t="s">
        <v>690</v>
      </c>
      <c r="XET116" s="637" t="s">
        <v>690</v>
      </c>
      <c r="XEU116" s="637" t="s">
        <v>690</v>
      </c>
      <c r="XEV116" s="637" t="s">
        <v>690</v>
      </c>
      <c r="XEW116" s="637" t="s">
        <v>690</v>
      </c>
      <c r="XEX116" s="637" t="s">
        <v>690</v>
      </c>
      <c r="XEY116" s="637" t="s">
        <v>690</v>
      </c>
      <c r="XEZ116" s="637" t="s">
        <v>690</v>
      </c>
      <c r="XFA116" s="637" t="s">
        <v>690</v>
      </c>
      <c r="XFB116" s="637" t="s">
        <v>690</v>
      </c>
      <c r="XFC116" s="637" t="s">
        <v>690</v>
      </c>
      <c r="XFD116" s="637" t="s">
        <v>690</v>
      </c>
    </row>
    <row r="117" spans="1:16384" s="138" customFormat="1" ht="23.25" customHeight="1" x14ac:dyDescent="0.2">
      <c r="A117" s="567"/>
      <c r="B117" s="568" t="s">
        <v>610</v>
      </c>
      <c r="C117" s="569"/>
      <c r="D117" s="570"/>
      <c r="E117" s="571">
        <f>SUM(E118)</f>
        <v>1</v>
      </c>
      <c r="F117" s="569"/>
      <c r="G117" s="600"/>
      <c r="H117" s="569"/>
      <c r="I117" s="600"/>
      <c r="J117" s="601"/>
      <c r="K117" s="602"/>
      <c r="L117" s="602"/>
      <c r="M117" s="602"/>
      <c r="N117" s="575"/>
      <c r="O117" s="575"/>
      <c r="P117" s="488">
        <f>SUM(P118)</f>
        <v>3675000</v>
      </c>
      <c r="Q117" s="577"/>
      <c r="R117" s="586"/>
      <c r="S117" s="389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</row>
    <row r="118" spans="1:16384" s="138" customFormat="1" ht="23.25" customHeight="1" x14ac:dyDescent="0.2">
      <c r="A118" s="538">
        <v>101</v>
      </c>
      <c r="B118" s="481" t="s">
        <v>301</v>
      </c>
      <c r="C118" s="481" t="s">
        <v>344</v>
      </c>
      <c r="D118" s="487" t="s">
        <v>108</v>
      </c>
      <c r="E118" s="480">
        <v>1</v>
      </c>
      <c r="F118" s="481" t="s">
        <v>365</v>
      </c>
      <c r="G118" s="511" t="s">
        <v>166</v>
      </c>
      <c r="H118" s="481" t="s">
        <v>184</v>
      </c>
      <c r="I118" s="598" t="s">
        <v>636</v>
      </c>
      <c r="J118" s="603"/>
      <c r="K118" s="604"/>
      <c r="L118" s="604"/>
      <c r="M118" s="604"/>
      <c r="N118" s="478"/>
      <c r="O118" s="478" t="s">
        <v>167</v>
      </c>
      <c r="P118" s="515">
        <v>3675000</v>
      </c>
      <c r="Q118" s="486" t="s">
        <v>524</v>
      </c>
      <c r="R118" s="579"/>
      <c r="S118" s="389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</row>
    <row r="119" spans="1:16384" s="138" customFormat="1" ht="23.25" customHeight="1" x14ac:dyDescent="0.2">
      <c r="A119" s="538"/>
      <c r="B119" s="481"/>
      <c r="C119" s="481"/>
      <c r="D119" s="487"/>
      <c r="E119" s="480"/>
      <c r="F119" s="481"/>
      <c r="G119" s="511"/>
      <c r="H119" s="481"/>
      <c r="I119" s="598"/>
      <c r="J119" s="603"/>
      <c r="K119" s="604"/>
      <c r="L119" s="604"/>
      <c r="M119" s="604"/>
      <c r="N119" s="478"/>
      <c r="O119" s="478"/>
      <c r="P119" s="515"/>
      <c r="Q119" s="486"/>
      <c r="R119" s="579"/>
      <c r="S119" s="389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</row>
    <row r="120" spans="1:16384" s="138" customFormat="1" ht="23.25" customHeight="1" thickBot="1" x14ac:dyDescent="0.25">
      <c r="A120" s="740" t="s">
        <v>112</v>
      </c>
      <c r="B120" s="741"/>
      <c r="C120" s="741"/>
      <c r="D120" s="741"/>
      <c r="E120" s="474">
        <f>E117+E20+E16+E14</f>
        <v>101</v>
      </c>
      <c r="F120" s="605"/>
      <c r="G120" s="605"/>
      <c r="H120" s="605"/>
      <c r="I120" s="605"/>
      <c r="J120" s="605"/>
      <c r="K120" s="606"/>
      <c r="L120" s="605"/>
      <c r="M120" s="605"/>
      <c r="N120" s="605"/>
      <c r="O120" s="605"/>
      <c r="P120" s="607">
        <f>P117+P20+P16+P14</f>
        <v>292796000</v>
      </c>
      <c r="Q120" s="473"/>
      <c r="R120" s="608"/>
      <c r="S120" s="39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</row>
    <row r="121" spans="1:16384" s="119" customFormat="1" ht="19.5" customHeight="1" x14ac:dyDescent="0.2">
      <c r="A121" s="140"/>
      <c r="B121" s="140"/>
      <c r="C121" s="379"/>
      <c r="D121" s="379"/>
      <c r="E121" s="379"/>
      <c r="F121" s="379"/>
      <c r="G121" s="379"/>
      <c r="H121" s="379"/>
      <c r="I121" s="379"/>
      <c r="J121" s="379"/>
      <c r="K121" s="379"/>
      <c r="L121" s="379"/>
      <c r="M121" s="379"/>
      <c r="N121" s="379"/>
      <c r="O121" s="379"/>
      <c r="P121" s="157"/>
      <c r="Q121" s="379"/>
      <c r="R121" s="385"/>
      <c r="S121" s="385"/>
    </row>
    <row r="122" spans="1:16384" s="119" customFormat="1" ht="19.5" customHeight="1" x14ac:dyDescent="0.2">
      <c r="C122" s="731" t="s">
        <v>113</v>
      </c>
      <c r="D122" s="731"/>
      <c r="E122" s="731"/>
      <c r="I122" s="379"/>
      <c r="J122" s="379"/>
      <c r="K122" s="379"/>
      <c r="L122" s="379"/>
      <c r="M122" s="379"/>
      <c r="N122" s="727" t="s">
        <v>704</v>
      </c>
      <c r="O122" s="727"/>
      <c r="P122" s="727"/>
      <c r="Q122" s="727"/>
      <c r="R122" s="385"/>
      <c r="S122" s="385"/>
    </row>
    <row r="123" spans="1:16384" s="119" customFormat="1" ht="19.5" customHeight="1" x14ac:dyDescent="0.2">
      <c r="C123" s="727" t="s">
        <v>114</v>
      </c>
      <c r="D123" s="727"/>
      <c r="E123" s="727"/>
      <c r="I123" s="379"/>
      <c r="J123" s="379"/>
      <c r="K123" s="379"/>
      <c r="L123" s="379"/>
      <c r="M123" s="379"/>
      <c r="N123" s="727" t="s">
        <v>115</v>
      </c>
      <c r="O123" s="727"/>
      <c r="P123" s="727"/>
      <c r="Q123" s="727"/>
      <c r="R123" s="385"/>
      <c r="S123" s="385"/>
    </row>
    <row r="124" spans="1:16384" s="119" customFormat="1" ht="19.5" customHeight="1" x14ac:dyDescent="0.2">
      <c r="A124" s="379"/>
      <c r="B124" s="379"/>
      <c r="C124" s="181"/>
      <c r="D124" s="181"/>
      <c r="E124" s="181"/>
      <c r="F124" s="379"/>
      <c r="G124" s="379"/>
      <c r="H124" s="379"/>
      <c r="I124" s="379"/>
      <c r="J124" s="379"/>
      <c r="K124" s="379"/>
      <c r="L124" s="379"/>
      <c r="M124" s="379"/>
      <c r="N124" s="176"/>
      <c r="O124" s="176"/>
      <c r="P124" s="176"/>
      <c r="Q124" s="176"/>
      <c r="R124" s="385"/>
      <c r="S124" s="385"/>
    </row>
    <row r="125" spans="1:16384" s="119" customFormat="1" ht="19.5" customHeight="1" x14ac:dyDescent="0.2">
      <c r="A125" s="379"/>
      <c r="B125" s="379"/>
      <c r="C125" s="181"/>
      <c r="D125" s="181"/>
      <c r="E125" s="181"/>
      <c r="F125" s="379"/>
      <c r="G125" s="379"/>
      <c r="H125" s="379"/>
      <c r="I125" s="379"/>
      <c r="J125" s="379"/>
      <c r="K125" s="379"/>
      <c r="L125" s="379"/>
      <c r="M125" s="379"/>
      <c r="N125" s="176"/>
      <c r="O125" s="176"/>
      <c r="P125" s="176"/>
      <c r="Q125" s="176"/>
      <c r="R125" s="385"/>
      <c r="S125" s="385"/>
    </row>
    <row r="126" spans="1:16384" s="119" customFormat="1" ht="19.5" customHeight="1" x14ac:dyDescent="0.2">
      <c r="A126" s="379"/>
      <c r="B126" s="379"/>
      <c r="C126" s="181"/>
      <c r="D126" s="181"/>
      <c r="E126" s="181"/>
      <c r="F126" s="379"/>
      <c r="G126" s="379"/>
      <c r="H126" s="379"/>
      <c r="I126" s="379"/>
      <c r="J126" s="379"/>
      <c r="K126" s="379"/>
      <c r="L126" s="379"/>
      <c r="M126" s="379"/>
      <c r="N126" s="176"/>
      <c r="O126" s="176"/>
      <c r="P126" s="176"/>
      <c r="Q126" s="176"/>
      <c r="R126" s="385"/>
      <c r="S126" s="385"/>
    </row>
    <row r="127" spans="1:16384" s="119" customFormat="1" ht="19.5" customHeight="1" x14ac:dyDescent="0.25">
      <c r="A127" s="145"/>
      <c r="B127" s="145"/>
      <c r="C127" s="723" t="s">
        <v>623</v>
      </c>
      <c r="D127" s="723"/>
      <c r="E127" s="723"/>
      <c r="F127" s="145"/>
      <c r="G127" s="145"/>
      <c r="H127" s="145"/>
      <c r="I127" s="379"/>
      <c r="J127" s="379"/>
      <c r="K127" s="379"/>
      <c r="L127" s="379"/>
      <c r="M127" s="379"/>
      <c r="N127" s="723" t="s">
        <v>411</v>
      </c>
      <c r="O127" s="723"/>
      <c r="P127" s="723"/>
      <c r="Q127" s="723"/>
      <c r="R127" s="385"/>
      <c r="S127" s="385"/>
    </row>
    <row r="128" spans="1:16384" s="119" customFormat="1" ht="19.5" customHeight="1" x14ac:dyDescent="0.2">
      <c r="C128" s="727" t="s">
        <v>625</v>
      </c>
      <c r="D128" s="727"/>
      <c r="E128" s="727"/>
      <c r="I128" s="379"/>
      <c r="J128" s="379"/>
      <c r="K128" s="379"/>
      <c r="L128" s="379"/>
      <c r="M128" s="379"/>
      <c r="N128" s="724" t="s">
        <v>412</v>
      </c>
      <c r="O128" s="724"/>
      <c r="P128" s="724"/>
      <c r="Q128" s="724"/>
      <c r="R128" s="385"/>
      <c r="S128" s="385"/>
    </row>
    <row r="133" spans="5:8" ht="14.25" x14ac:dyDescent="0.2">
      <c r="E133" s="733"/>
      <c r="F133" s="733"/>
      <c r="G133" s="733"/>
      <c r="H133" s="379"/>
    </row>
    <row r="134" spans="5:8" ht="14.25" x14ac:dyDescent="0.2">
      <c r="E134" s="733"/>
      <c r="F134" s="733"/>
      <c r="G134" s="733"/>
      <c r="H134" s="379"/>
    </row>
    <row r="135" spans="5:8" ht="14.25" x14ac:dyDescent="0.2">
      <c r="E135" s="379"/>
      <c r="F135" s="379"/>
      <c r="G135" s="379"/>
      <c r="H135" s="379"/>
    </row>
    <row r="136" spans="5:8" ht="14.25" x14ac:dyDescent="0.2">
      <c r="E136" s="379"/>
      <c r="F136" s="379"/>
      <c r="G136" s="379"/>
      <c r="H136" s="379"/>
    </row>
    <row r="137" spans="5:8" ht="14.25" x14ac:dyDescent="0.2">
      <c r="E137" s="379"/>
      <c r="F137" s="379"/>
      <c r="G137" s="379"/>
      <c r="H137" s="379"/>
    </row>
    <row r="138" spans="5:8" ht="15" x14ac:dyDescent="0.25">
      <c r="E138" s="732"/>
      <c r="F138" s="732"/>
      <c r="G138" s="732"/>
      <c r="H138" s="380"/>
    </row>
    <row r="139" spans="5:8" ht="14.25" x14ac:dyDescent="0.2">
      <c r="E139" s="733"/>
      <c r="F139" s="733"/>
      <c r="G139" s="733"/>
      <c r="H139" s="379"/>
    </row>
    <row r="140" spans="5:8" ht="14.25" x14ac:dyDescent="0.2">
      <c r="E140" s="733"/>
      <c r="F140" s="733"/>
      <c r="G140" s="733"/>
      <c r="H140" s="379"/>
    </row>
  </sheetData>
  <mergeCells count="43">
    <mergeCell ref="R10:R12"/>
    <mergeCell ref="E140:G140"/>
    <mergeCell ref="C128:E128"/>
    <mergeCell ref="N128:Q128"/>
    <mergeCell ref="E133:G133"/>
    <mergeCell ref="E134:G134"/>
    <mergeCell ref="N122:Q122"/>
    <mergeCell ref="C123:E123"/>
    <mergeCell ref="N123:Q123"/>
    <mergeCell ref="E138:G138"/>
    <mergeCell ref="E139:G139"/>
    <mergeCell ref="C127:E127"/>
    <mergeCell ref="N127:Q127"/>
    <mergeCell ref="H10:H12"/>
    <mergeCell ref="I10:I12"/>
    <mergeCell ref="J10:N10"/>
    <mergeCell ref="O10:O12"/>
    <mergeCell ref="Q10:Q12"/>
    <mergeCell ref="J11:J12"/>
    <mergeCell ref="K11:K12"/>
    <mergeCell ref="L11:L12"/>
    <mergeCell ref="M11:M12"/>
    <mergeCell ref="N11:N12"/>
    <mergeCell ref="P10:P12"/>
    <mergeCell ref="C122:E122"/>
    <mergeCell ref="A7:B7"/>
    <mergeCell ref="C7:G7"/>
    <mergeCell ref="A8:B8"/>
    <mergeCell ref="C8:G8"/>
    <mergeCell ref="A10:A12"/>
    <mergeCell ref="B10:B12"/>
    <mergeCell ref="C10:C12"/>
    <mergeCell ref="D10:D12"/>
    <mergeCell ref="E10:E12"/>
    <mergeCell ref="F10:F12"/>
    <mergeCell ref="G10:G12"/>
    <mergeCell ref="A120:D120"/>
    <mergeCell ref="A1:Q1"/>
    <mergeCell ref="A2:Q2"/>
    <mergeCell ref="A3:Q3"/>
    <mergeCell ref="A4:Q4"/>
    <mergeCell ref="A6:B6"/>
    <mergeCell ref="D6:E6"/>
  </mergeCells>
  <pageMargins left="1.5" right="0.2" top="0.25" bottom="0.25" header="0.3" footer="0.3"/>
  <pageSetup paperSize="5" scale="7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4710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104775</xdr:rowOff>
              </from>
              <to>
                <xdr:col>1</xdr:col>
                <xdr:colOff>790575</xdr:colOff>
                <xdr:row>4</xdr:row>
                <xdr:rowOff>28575</xdr:rowOff>
              </to>
            </anchor>
          </objectPr>
        </oleObject>
      </mc:Choice>
      <mc:Fallback>
        <oleObject progId="Word.Picture.8" shapeId="4710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159"/>
  <sheetViews>
    <sheetView topLeftCell="A40" zoomScale="85" zoomScaleNormal="85" workbookViewId="0">
      <selection activeCell="K147" sqref="K147"/>
    </sheetView>
  </sheetViews>
  <sheetFormatPr defaultRowHeight="12.75" x14ac:dyDescent="0.2"/>
  <cols>
    <col min="1" max="1" width="5" style="95" customWidth="1"/>
    <col min="2" max="2" width="12.7109375" style="95" customWidth="1"/>
    <col min="3" max="3" width="24.85546875" style="95" customWidth="1"/>
    <col min="4" max="4" width="8.85546875" style="95" customWidth="1"/>
    <col min="5" max="5" width="10.28515625" style="95" customWidth="1"/>
    <col min="6" max="6" width="13.5703125" style="95" customWidth="1"/>
    <col min="7" max="7" width="11.28515625" style="95" customWidth="1"/>
    <col min="8" max="8" width="9.5703125" style="95" customWidth="1"/>
    <col min="9" max="9" width="12.5703125" style="95" customWidth="1"/>
    <col min="10" max="10" width="9.28515625" style="6" customWidth="1"/>
    <col min="11" max="11" width="12.85546875" style="6" customWidth="1"/>
    <col min="12" max="12" width="10.140625" style="6" customWidth="1"/>
    <col min="13" max="13" width="10.7109375" style="6" customWidth="1"/>
    <col min="14" max="14" width="10.7109375" style="10" customWidth="1"/>
    <col min="15" max="15" width="19.7109375" style="10" customWidth="1"/>
    <col min="16" max="16" width="15.140625" style="10" customWidth="1"/>
    <col min="17" max="17" width="10" style="10" customWidth="1"/>
    <col min="18" max="18" width="6.7109375" style="6" customWidth="1"/>
    <col min="19" max="20" width="15.7109375" style="6" customWidth="1"/>
    <col min="21" max="21" width="11.42578125" style="6" customWidth="1"/>
    <col min="22" max="257" width="9.140625" style="6"/>
    <col min="258" max="258" width="5" style="6" customWidth="1"/>
    <col min="259" max="259" width="12.7109375" style="6" customWidth="1"/>
    <col min="260" max="260" width="20.7109375" style="6" customWidth="1"/>
    <col min="261" max="261" width="8.85546875" style="6" customWidth="1"/>
    <col min="262" max="262" width="12.85546875" style="6" customWidth="1"/>
    <col min="263" max="265" width="12.28515625" style="6" customWidth="1"/>
    <col min="266" max="266" width="14.5703125" style="6" customWidth="1"/>
    <col min="267" max="267" width="11.140625" style="6" customWidth="1"/>
    <col min="268" max="268" width="12.85546875" style="6" customWidth="1"/>
    <col min="269" max="269" width="10.140625" style="6" customWidth="1"/>
    <col min="270" max="270" width="10.7109375" style="6" customWidth="1"/>
    <col min="271" max="271" width="14.42578125" style="6" customWidth="1"/>
    <col min="272" max="272" width="19.7109375" style="6" customWidth="1"/>
    <col min="273" max="273" width="14.85546875" style="6" customWidth="1"/>
    <col min="274" max="274" width="14.140625" style="6" customWidth="1"/>
    <col min="275" max="513" width="9.140625" style="6"/>
    <col min="514" max="514" width="5" style="6" customWidth="1"/>
    <col min="515" max="515" width="12.7109375" style="6" customWidth="1"/>
    <col min="516" max="516" width="20.7109375" style="6" customWidth="1"/>
    <col min="517" max="517" width="8.85546875" style="6" customWidth="1"/>
    <col min="518" max="518" width="12.85546875" style="6" customWidth="1"/>
    <col min="519" max="521" width="12.28515625" style="6" customWidth="1"/>
    <col min="522" max="522" width="14.5703125" style="6" customWidth="1"/>
    <col min="523" max="523" width="11.140625" style="6" customWidth="1"/>
    <col min="524" max="524" width="12.85546875" style="6" customWidth="1"/>
    <col min="525" max="525" width="10.140625" style="6" customWidth="1"/>
    <col min="526" max="526" width="10.7109375" style="6" customWidth="1"/>
    <col min="527" max="527" width="14.42578125" style="6" customWidth="1"/>
    <col min="528" max="528" width="19.7109375" style="6" customWidth="1"/>
    <col min="529" max="529" width="14.85546875" style="6" customWidth="1"/>
    <col min="530" max="530" width="14.140625" style="6" customWidth="1"/>
    <col min="531" max="769" width="9.140625" style="6"/>
    <col min="770" max="770" width="5" style="6" customWidth="1"/>
    <col min="771" max="771" width="12.7109375" style="6" customWidth="1"/>
    <col min="772" max="772" width="20.7109375" style="6" customWidth="1"/>
    <col min="773" max="773" width="8.85546875" style="6" customWidth="1"/>
    <col min="774" max="774" width="12.85546875" style="6" customWidth="1"/>
    <col min="775" max="777" width="12.28515625" style="6" customWidth="1"/>
    <col min="778" max="778" width="14.5703125" style="6" customWidth="1"/>
    <col min="779" max="779" width="11.140625" style="6" customWidth="1"/>
    <col min="780" max="780" width="12.85546875" style="6" customWidth="1"/>
    <col min="781" max="781" width="10.140625" style="6" customWidth="1"/>
    <col min="782" max="782" width="10.7109375" style="6" customWidth="1"/>
    <col min="783" max="783" width="14.42578125" style="6" customWidth="1"/>
    <col min="784" max="784" width="19.7109375" style="6" customWidth="1"/>
    <col min="785" max="785" width="14.85546875" style="6" customWidth="1"/>
    <col min="786" max="786" width="14.140625" style="6" customWidth="1"/>
    <col min="787" max="1025" width="9.140625" style="6"/>
    <col min="1026" max="1026" width="5" style="6" customWidth="1"/>
    <col min="1027" max="1027" width="12.7109375" style="6" customWidth="1"/>
    <col min="1028" max="1028" width="20.7109375" style="6" customWidth="1"/>
    <col min="1029" max="1029" width="8.85546875" style="6" customWidth="1"/>
    <col min="1030" max="1030" width="12.85546875" style="6" customWidth="1"/>
    <col min="1031" max="1033" width="12.28515625" style="6" customWidth="1"/>
    <col min="1034" max="1034" width="14.5703125" style="6" customWidth="1"/>
    <col min="1035" max="1035" width="11.140625" style="6" customWidth="1"/>
    <col min="1036" max="1036" width="12.85546875" style="6" customWidth="1"/>
    <col min="1037" max="1037" width="10.140625" style="6" customWidth="1"/>
    <col min="1038" max="1038" width="10.7109375" style="6" customWidth="1"/>
    <col min="1039" max="1039" width="14.42578125" style="6" customWidth="1"/>
    <col min="1040" max="1040" width="19.7109375" style="6" customWidth="1"/>
    <col min="1041" max="1041" width="14.85546875" style="6" customWidth="1"/>
    <col min="1042" max="1042" width="14.140625" style="6" customWidth="1"/>
    <col min="1043" max="1281" width="9.140625" style="6"/>
    <col min="1282" max="1282" width="5" style="6" customWidth="1"/>
    <col min="1283" max="1283" width="12.7109375" style="6" customWidth="1"/>
    <col min="1284" max="1284" width="20.7109375" style="6" customWidth="1"/>
    <col min="1285" max="1285" width="8.85546875" style="6" customWidth="1"/>
    <col min="1286" max="1286" width="12.85546875" style="6" customWidth="1"/>
    <col min="1287" max="1289" width="12.28515625" style="6" customWidth="1"/>
    <col min="1290" max="1290" width="14.5703125" style="6" customWidth="1"/>
    <col min="1291" max="1291" width="11.140625" style="6" customWidth="1"/>
    <col min="1292" max="1292" width="12.85546875" style="6" customWidth="1"/>
    <col min="1293" max="1293" width="10.140625" style="6" customWidth="1"/>
    <col min="1294" max="1294" width="10.7109375" style="6" customWidth="1"/>
    <col min="1295" max="1295" width="14.42578125" style="6" customWidth="1"/>
    <col min="1296" max="1296" width="19.7109375" style="6" customWidth="1"/>
    <col min="1297" max="1297" width="14.85546875" style="6" customWidth="1"/>
    <col min="1298" max="1298" width="14.140625" style="6" customWidth="1"/>
    <col min="1299" max="1537" width="9.140625" style="6"/>
    <col min="1538" max="1538" width="5" style="6" customWidth="1"/>
    <col min="1539" max="1539" width="12.7109375" style="6" customWidth="1"/>
    <col min="1540" max="1540" width="20.7109375" style="6" customWidth="1"/>
    <col min="1541" max="1541" width="8.85546875" style="6" customWidth="1"/>
    <col min="1542" max="1542" width="12.85546875" style="6" customWidth="1"/>
    <col min="1543" max="1545" width="12.28515625" style="6" customWidth="1"/>
    <col min="1546" max="1546" width="14.5703125" style="6" customWidth="1"/>
    <col min="1547" max="1547" width="11.140625" style="6" customWidth="1"/>
    <col min="1548" max="1548" width="12.85546875" style="6" customWidth="1"/>
    <col min="1549" max="1549" width="10.140625" style="6" customWidth="1"/>
    <col min="1550" max="1550" width="10.7109375" style="6" customWidth="1"/>
    <col min="1551" max="1551" width="14.42578125" style="6" customWidth="1"/>
    <col min="1552" max="1552" width="19.7109375" style="6" customWidth="1"/>
    <col min="1553" max="1553" width="14.85546875" style="6" customWidth="1"/>
    <col min="1554" max="1554" width="14.140625" style="6" customWidth="1"/>
    <col min="1555" max="1793" width="9.140625" style="6"/>
    <col min="1794" max="1794" width="5" style="6" customWidth="1"/>
    <col min="1795" max="1795" width="12.7109375" style="6" customWidth="1"/>
    <col min="1796" max="1796" width="20.7109375" style="6" customWidth="1"/>
    <col min="1797" max="1797" width="8.85546875" style="6" customWidth="1"/>
    <col min="1798" max="1798" width="12.85546875" style="6" customWidth="1"/>
    <col min="1799" max="1801" width="12.28515625" style="6" customWidth="1"/>
    <col min="1802" max="1802" width="14.5703125" style="6" customWidth="1"/>
    <col min="1803" max="1803" width="11.140625" style="6" customWidth="1"/>
    <col min="1804" max="1804" width="12.85546875" style="6" customWidth="1"/>
    <col min="1805" max="1805" width="10.140625" style="6" customWidth="1"/>
    <col min="1806" max="1806" width="10.7109375" style="6" customWidth="1"/>
    <col min="1807" max="1807" width="14.42578125" style="6" customWidth="1"/>
    <col min="1808" max="1808" width="19.7109375" style="6" customWidth="1"/>
    <col min="1809" max="1809" width="14.85546875" style="6" customWidth="1"/>
    <col min="1810" max="1810" width="14.140625" style="6" customWidth="1"/>
    <col min="1811" max="2049" width="9.140625" style="6"/>
    <col min="2050" max="2050" width="5" style="6" customWidth="1"/>
    <col min="2051" max="2051" width="12.7109375" style="6" customWidth="1"/>
    <col min="2052" max="2052" width="20.7109375" style="6" customWidth="1"/>
    <col min="2053" max="2053" width="8.85546875" style="6" customWidth="1"/>
    <col min="2054" max="2054" width="12.85546875" style="6" customWidth="1"/>
    <col min="2055" max="2057" width="12.28515625" style="6" customWidth="1"/>
    <col min="2058" max="2058" width="14.5703125" style="6" customWidth="1"/>
    <col min="2059" max="2059" width="11.140625" style="6" customWidth="1"/>
    <col min="2060" max="2060" width="12.85546875" style="6" customWidth="1"/>
    <col min="2061" max="2061" width="10.140625" style="6" customWidth="1"/>
    <col min="2062" max="2062" width="10.7109375" style="6" customWidth="1"/>
    <col min="2063" max="2063" width="14.42578125" style="6" customWidth="1"/>
    <col min="2064" max="2064" width="19.7109375" style="6" customWidth="1"/>
    <col min="2065" max="2065" width="14.85546875" style="6" customWidth="1"/>
    <col min="2066" max="2066" width="14.140625" style="6" customWidth="1"/>
    <col min="2067" max="2305" width="9.140625" style="6"/>
    <col min="2306" max="2306" width="5" style="6" customWidth="1"/>
    <col min="2307" max="2307" width="12.7109375" style="6" customWidth="1"/>
    <col min="2308" max="2308" width="20.7109375" style="6" customWidth="1"/>
    <col min="2309" max="2309" width="8.85546875" style="6" customWidth="1"/>
    <col min="2310" max="2310" width="12.85546875" style="6" customWidth="1"/>
    <col min="2311" max="2313" width="12.28515625" style="6" customWidth="1"/>
    <col min="2314" max="2314" width="14.5703125" style="6" customWidth="1"/>
    <col min="2315" max="2315" width="11.140625" style="6" customWidth="1"/>
    <col min="2316" max="2316" width="12.85546875" style="6" customWidth="1"/>
    <col min="2317" max="2317" width="10.140625" style="6" customWidth="1"/>
    <col min="2318" max="2318" width="10.7109375" style="6" customWidth="1"/>
    <col min="2319" max="2319" width="14.42578125" style="6" customWidth="1"/>
    <col min="2320" max="2320" width="19.7109375" style="6" customWidth="1"/>
    <col min="2321" max="2321" width="14.85546875" style="6" customWidth="1"/>
    <col min="2322" max="2322" width="14.140625" style="6" customWidth="1"/>
    <col min="2323" max="2561" width="9.140625" style="6"/>
    <col min="2562" max="2562" width="5" style="6" customWidth="1"/>
    <col min="2563" max="2563" width="12.7109375" style="6" customWidth="1"/>
    <col min="2564" max="2564" width="20.7109375" style="6" customWidth="1"/>
    <col min="2565" max="2565" width="8.85546875" style="6" customWidth="1"/>
    <col min="2566" max="2566" width="12.85546875" style="6" customWidth="1"/>
    <col min="2567" max="2569" width="12.28515625" style="6" customWidth="1"/>
    <col min="2570" max="2570" width="14.5703125" style="6" customWidth="1"/>
    <col min="2571" max="2571" width="11.140625" style="6" customWidth="1"/>
    <col min="2572" max="2572" width="12.85546875" style="6" customWidth="1"/>
    <col min="2573" max="2573" width="10.140625" style="6" customWidth="1"/>
    <col min="2574" max="2574" width="10.7109375" style="6" customWidth="1"/>
    <col min="2575" max="2575" width="14.42578125" style="6" customWidth="1"/>
    <col min="2576" max="2576" width="19.7109375" style="6" customWidth="1"/>
    <col min="2577" max="2577" width="14.85546875" style="6" customWidth="1"/>
    <col min="2578" max="2578" width="14.140625" style="6" customWidth="1"/>
    <col min="2579" max="2817" width="9.140625" style="6"/>
    <col min="2818" max="2818" width="5" style="6" customWidth="1"/>
    <col min="2819" max="2819" width="12.7109375" style="6" customWidth="1"/>
    <col min="2820" max="2820" width="20.7109375" style="6" customWidth="1"/>
    <col min="2821" max="2821" width="8.85546875" style="6" customWidth="1"/>
    <col min="2822" max="2822" width="12.85546875" style="6" customWidth="1"/>
    <col min="2823" max="2825" width="12.28515625" style="6" customWidth="1"/>
    <col min="2826" max="2826" width="14.5703125" style="6" customWidth="1"/>
    <col min="2827" max="2827" width="11.140625" style="6" customWidth="1"/>
    <col min="2828" max="2828" width="12.85546875" style="6" customWidth="1"/>
    <col min="2829" max="2829" width="10.140625" style="6" customWidth="1"/>
    <col min="2830" max="2830" width="10.7109375" style="6" customWidth="1"/>
    <col min="2831" max="2831" width="14.42578125" style="6" customWidth="1"/>
    <col min="2832" max="2832" width="19.7109375" style="6" customWidth="1"/>
    <col min="2833" max="2833" width="14.85546875" style="6" customWidth="1"/>
    <col min="2834" max="2834" width="14.140625" style="6" customWidth="1"/>
    <col min="2835" max="3073" width="9.140625" style="6"/>
    <col min="3074" max="3074" width="5" style="6" customWidth="1"/>
    <col min="3075" max="3075" width="12.7109375" style="6" customWidth="1"/>
    <col min="3076" max="3076" width="20.7109375" style="6" customWidth="1"/>
    <col min="3077" max="3077" width="8.85546875" style="6" customWidth="1"/>
    <col min="3078" max="3078" width="12.85546875" style="6" customWidth="1"/>
    <col min="3079" max="3081" width="12.28515625" style="6" customWidth="1"/>
    <col min="3082" max="3082" width="14.5703125" style="6" customWidth="1"/>
    <col min="3083" max="3083" width="11.140625" style="6" customWidth="1"/>
    <col min="3084" max="3084" width="12.85546875" style="6" customWidth="1"/>
    <col min="3085" max="3085" width="10.140625" style="6" customWidth="1"/>
    <col min="3086" max="3086" width="10.7109375" style="6" customWidth="1"/>
    <col min="3087" max="3087" width="14.42578125" style="6" customWidth="1"/>
    <col min="3088" max="3088" width="19.7109375" style="6" customWidth="1"/>
    <col min="3089" max="3089" width="14.85546875" style="6" customWidth="1"/>
    <col min="3090" max="3090" width="14.140625" style="6" customWidth="1"/>
    <col min="3091" max="3329" width="9.140625" style="6"/>
    <col min="3330" max="3330" width="5" style="6" customWidth="1"/>
    <col min="3331" max="3331" width="12.7109375" style="6" customWidth="1"/>
    <col min="3332" max="3332" width="20.7109375" style="6" customWidth="1"/>
    <col min="3333" max="3333" width="8.85546875" style="6" customWidth="1"/>
    <col min="3334" max="3334" width="12.85546875" style="6" customWidth="1"/>
    <col min="3335" max="3337" width="12.28515625" style="6" customWidth="1"/>
    <col min="3338" max="3338" width="14.5703125" style="6" customWidth="1"/>
    <col min="3339" max="3339" width="11.140625" style="6" customWidth="1"/>
    <col min="3340" max="3340" width="12.85546875" style="6" customWidth="1"/>
    <col min="3341" max="3341" width="10.140625" style="6" customWidth="1"/>
    <col min="3342" max="3342" width="10.7109375" style="6" customWidth="1"/>
    <col min="3343" max="3343" width="14.42578125" style="6" customWidth="1"/>
    <col min="3344" max="3344" width="19.7109375" style="6" customWidth="1"/>
    <col min="3345" max="3345" width="14.85546875" style="6" customWidth="1"/>
    <col min="3346" max="3346" width="14.140625" style="6" customWidth="1"/>
    <col min="3347" max="3585" width="9.140625" style="6"/>
    <col min="3586" max="3586" width="5" style="6" customWidth="1"/>
    <col min="3587" max="3587" width="12.7109375" style="6" customWidth="1"/>
    <col min="3588" max="3588" width="20.7109375" style="6" customWidth="1"/>
    <col min="3589" max="3589" width="8.85546875" style="6" customWidth="1"/>
    <col min="3590" max="3590" width="12.85546875" style="6" customWidth="1"/>
    <col min="3591" max="3593" width="12.28515625" style="6" customWidth="1"/>
    <col min="3594" max="3594" width="14.5703125" style="6" customWidth="1"/>
    <col min="3595" max="3595" width="11.140625" style="6" customWidth="1"/>
    <col min="3596" max="3596" width="12.85546875" style="6" customWidth="1"/>
    <col min="3597" max="3597" width="10.140625" style="6" customWidth="1"/>
    <col min="3598" max="3598" width="10.7109375" style="6" customWidth="1"/>
    <col min="3599" max="3599" width="14.42578125" style="6" customWidth="1"/>
    <col min="3600" max="3600" width="19.7109375" style="6" customWidth="1"/>
    <col min="3601" max="3601" width="14.85546875" style="6" customWidth="1"/>
    <col min="3602" max="3602" width="14.140625" style="6" customWidth="1"/>
    <col min="3603" max="3841" width="9.140625" style="6"/>
    <col min="3842" max="3842" width="5" style="6" customWidth="1"/>
    <col min="3843" max="3843" width="12.7109375" style="6" customWidth="1"/>
    <col min="3844" max="3844" width="20.7109375" style="6" customWidth="1"/>
    <col min="3845" max="3845" width="8.85546875" style="6" customWidth="1"/>
    <col min="3846" max="3846" width="12.85546875" style="6" customWidth="1"/>
    <col min="3847" max="3849" width="12.28515625" style="6" customWidth="1"/>
    <col min="3850" max="3850" width="14.5703125" style="6" customWidth="1"/>
    <col min="3851" max="3851" width="11.140625" style="6" customWidth="1"/>
    <col min="3852" max="3852" width="12.85546875" style="6" customWidth="1"/>
    <col min="3853" max="3853" width="10.140625" style="6" customWidth="1"/>
    <col min="3854" max="3854" width="10.7109375" style="6" customWidth="1"/>
    <col min="3855" max="3855" width="14.42578125" style="6" customWidth="1"/>
    <col min="3856" max="3856" width="19.7109375" style="6" customWidth="1"/>
    <col min="3857" max="3857" width="14.85546875" style="6" customWidth="1"/>
    <col min="3858" max="3858" width="14.140625" style="6" customWidth="1"/>
    <col min="3859" max="4097" width="9.140625" style="6"/>
    <col min="4098" max="4098" width="5" style="6" customWidth="1"/>
    <col min="4099" max="4099" width="12.7109375" style="6" customWidth="1"/>
    <col min="4100" max="4100" width="20.7109375" style="6" customWidth="1"/>
    <col min="4101" max="4101" width="8.85546875" style="6" customWidth="1"/>
    <col min="4102" max="4102" width="12.85546875" style="6" customWidth="1"/>
    <col min="4103" max="4105" width="12.28515625" style="6" customWidth="1"/>
    <col min="4106" max="4106" width="14.5703125" style="6" customWidth="1"/>
    <col min="4107" max="4107" width="11.140625" style="6" customWidth="1"/>
    <col min="4108" max="4108" width="12.85546875" style="6" customWidth="1"/>
    <col min="4109" max="4109" width="10.140625" style="6" customWidth="1"/>
    <col min="4110" max="4110" width="10.7109375" style="6" customWidth="1"/>
    <col min="4111" max="4111" width="14.42578125" style="6" customWidth="1"/>
    <col min="4112" max="4112" width="19.7109375" style="6" customWidth="1"/>
    <col min="4113" max="4113" width="14.85546875" style="6" customWidth="1"/>
    <col min="4114" max="4114" width="14.140625" style="6" customWidth="1"/>
    <col min="4115" max="4353" width="9.140625" style="6"/>
    <col min="4354" max="4354" width="5" style="6" customWidth="1"/>
    <col min="4355" max="4355" width="12.7109375" style="6" customWidth="1"/>
    <col min="4356" max="4356" width="20.7109375" style="6" customWidth="1"/>
    <col min="4357" max="4357" width="8.85546875" style="6" customWidth="1"/>
    <col min="4358" max="4358" width="12.85546875" style="6" customWidth="1"/>
    <col min="4359" max="4361" width="12.28515625" style="6" customWidth="1"/>
    <col min="4362" max="4362" width="14.5703125" style="6" customWidth="1"/>
    <col min="4363" max="4363" width="11.140625" style="6" customWidth="1"/>
    <col min="4364" max="4364" width="12.85546875" style="6" customWidth="1"/>
    <col min="4365" max="4365" width="10.140625" style="6" customWidth="1"/>
    <col min="4366" max="4366" width="10.7109375" style="6" customWidth="1"/>
    <col min="4367" max="4367" width="14.42578125" style="6" customWidth="1"/>
    <col min="4368" max="4368" width="19.7109375" style="6" customWidth="1"/>
    <col min="4369" max="4369" width="14.85546875" style="6" customWidth="1"/>
    <col min="4370" max="4370" width="14.140625" style="6" customWidth="1"/>
    <col min="4371" max="4609" width="9.140625" style="6"/>
    <col min="4610" max="4610" width="5" style="6" customWidth="1"/>
    <col min="4611" max="4611" width="12.7109375" style="6" customWidth="1"/>
    <col min="4612" max="4612" width="20.7109375" style="6" customWidth="1"/>
    <col min="4613" max="4613" width="8.85546875" style="6" customWidth="1"/>
    <col min="4614" max="4614" width="12.85546875" style="6" customWidth="1"/>
    <col min="4615" max="4617" width="12.28515625" style="6" customWidth="1"/>
    <col min="4618" max="4618" width="14.5703125" style="6" customWidth="1"/>
    <col min="4619" max="4619" width="11.140625" style="6" customWidth="1"/>
    <col min="4620" max="4620" width="12.85546875" style="6" customWidth="1"/>
    <col min="4621" max="4621" width="10.140625" style="6" customWidth="1"/>
    <col min="4622" max="4622" width="10.7109375" style="6" customWidth="1"/>
    <col min="4623" max="4623" width="14.42578125" style="6" customWidth="1"/>
    <col min="4624" max="4624" width="19.7109375" style="6" customWidth="1"/>
    <col min="4625" max="4625" width="14.85546875" style="6" customWidth="1"/>
    <col min="4626" max="4626" width="14.140625" style="6" customWidth="1"/>
    <col min="4627" max="4865" width="9.140625" style="6"/>
    <col min="4866" max="4866" width="5" style="6" customWidth="1"/>
    <col min="4867" max="4867" width="12.7109375" style="6" customWidth="1"/>
    <col min="4868" max="4868" width="20.7109375" style="6" customWidth="1"/>
    <col min="4869" max="4869" width="8.85546875" style="6" customWidth="1"/>
    <col min="4870" max="4870" width="12.85546875" style="6" customWidth="1"/>
    <col min="4871" max="4873" width="12.28515625" style="6" customWidth="1"/>
    <col min="4874" max="4874" width="14.5703125" style="6" customWidth="1"/>
    <col min="4875" max="4875" width="11.140625" style="6" customWidth="1"/>
    <col min="4876" max="4876" width="12.85546875" style="6" customWidth="1"/>
    <col min="4877" max="4877" width="10.140625" style="6" customWidth="1"/>
    <col min="4878" max="4878" width="10.7109375" style="6" customWidth="1"/>
    <col min="4879" max="4879" width="14.42578125" style="6" customWidth="1"/>
    <col min="4880" max="4880" width="19.7109375" style="6" customWidth="1"/>
    <col min="4881" max="4881" width="14.85546875" style="6" customWidth="1"/>
    <col min="4882" max="4882" width="14.140625" style="6" customWidth="1"/>
    <col min="4883" max="5121" width="9.140625" style="6"/>
    <col min="5122" max="5122" width="5" style="6" customWidth="1"/>
    <col min="5123" max="5123" width="12.7109375" style="6" customWidth="1"/>
    <col min="5124" max="5124" width="20.7109375" style="6" customWidth="1"/>
    <col min="5125" max="5125" width="8.85546875" style="6" customWidth="1"/>
    <col min="5126" max="5126" width="12.85546875" style="6" customWidth="1"/>
    <col min="5127" max="5129" width="12.28515625" style="6" customWidth="1"/>
    <col min="5130" max="5130" width="14.5703125" style="6" customWidth="1"/>
    <col min="5131" max="5131" width="11.140625" style="6" customWidth="1"/>
    <col min="5132" max="5132" width="12.85546875" style="6" customWidth="1"/>
    <col min="5133" max="5133" width="10.140625" style="6" customWidth="1"/>
    <col min="5134" max="5134" width="10.7109375" style="6" customWidth="1"/>
    <col min="5135" max="5135" width="14.42578125" style="6" customWidth="1"/>
    <col min="5136" max="5136" width="19.7109375" style="6" customWidth="1"/>
    <col min="5137" max="5137" width="14.85546875" style="6" customWidth="1"/>
    <col min="5138" max="5138" width="14.140625" style="6" customWidth="1"/>
    <col min="5139" max="5377" width="9.140625" style="6"/>
    <col min="5378" max="5378" width="5" style="6" customWidth="1"/>
    <col min="5379" max="5379" width="12.7109375" style="6" customWidth="1"/>
    <col min="5380" max="5380" width="20.7109375" style="6" customWidth="1"/>
    <col min="5381" max="5381" width="8.85546875" style="6" customWidth="1"/>
    <col min="5382" max="5382" width="12.85546875" style="6" customWidth="1"/>
    <col min="5383" max="5385" width="12.28515625" style="6" customWidth="1"/>
    <col min="5386" max="5386" width="14.5703125" style="6" customWidth="1"/>
    <col min="5387" max="5387" width="11.140625" style="6" customWidth="1"/>
    <col min="5388" max="5388" width="12.85546875" style="6" customWidth="1"/>
    <col min="5389" max="5389" width="10.140625" style="6" customWidth="1"/>
    <col min="5390" max="5390" width="10.7109375" style="6" customWidth="1"/>
    <col min="5391" max="5391" width="14.42578125" style="6" customWidth="1"/>
    <col min="5392" max="5392" width="19.7109375" style="6" customWidth="1"/>
    <col min="5393" max="5393" width="14.85546875" style="6" customWidth="1"/>
    <col min="5394" max="5394" width="14.140625" style="6" customWidth="1"/>
    <col min="5395" max="5633" width="9.140625" style="6"/>
    <col min="5634" max="5634" width="5" style="6" customWidth="1"/>
    <col min="5635" max="5635" width="12.7109375" style="6" customWidth="1"/>
    <col min="5636" max="5636" width="20.7109375" style="6" customWidth="1"/>
    <col min="5637" max="5637" width="8.85546875" style="6" customWidth="1"/>
    <col min="5638" max="5638" width="12.85546875" style="6" customWidth="1"/>
    <col min="5639" max="5641" width="12.28515625" style="6" customWidth="1"/>
    <col min="5642" max="5642" width="14.5703125" style="6" customWidth="1"/>
    <col min="5643" max="5643" width="11.140625" style="6" customWidth="1"/>
    <col min="5644" max="5644" width="12.85546875" style="6" customWidth="1"/>
    <col min="5645" max="5645" width="10.140625" style="6" customWidth="1"/>
    <col min="5646" max="5646" width="10.7109375" style="6" customWidth="1"/>
    <col min="5647" max="5647" width="14.42578125" style="6" customWidth="1"/>
    <col min="5648" max="5648" width="19.7109375" style="6" customWidth="1"/>
    <col min="5649" max="5649" width="14.85546875" style="6" customWidth="1"/>
    <col min="5650" max="5650" width="14.140625" style="6" customWidth="1"/>
    <col min="5651" max="5889" width="9.140625" style="6"/>
    <col min="5890" max="5890" width="5" style="6" customWidth="1"/>
    <col min="5891" max="5891" width="12.7109375" style="6" customWidth="1"/>
    <col min="5892" max="5892" width="20.7109375" style="6" customWidth="1"/>
    <col min="5893" max="5893" width="8.85546875" style="6" customWidth="1"/>
    <col min="5894" max="5894" width="12.85546875" style="6" customWidth="1"/>
    <col min="5895" max="5897" width="12.28515625" style="6" customWidth="1"/>
    <col min="5898" max="5898" width="14.5703125" style="6" customWidth="1"/>
    <col min="5899" max="5899" width="11.140625" style="6" customWidth="1"/>
    <col min="5900" max="5900" width="12.85546875" style="6" customWidth="1"/>
    <col min="5901" max="5901" width="10.140625" style="6" customWidth="1"/>
    <col min="5902" max="5902" width="10.7109375" style="6" customWidth="1"/>
    <col min="5903" max="5903" width="14.42578125" style="6" customWidth="1"/>
    <col min="5904" max="5904" width="19.7109375" style="6" customWidth="1"/>
    <col min="5905" max="5905" width="14.85546875" style="6" customWidth="1"/>
    <col min="5906" max="5906" width="14.140625" style="6" customWidth="1"/>
    <col min="5907" max="6145" width="9.140625" style="6"/>
    <col min="6146" max="6146" width="5" style="6" customWidth="1"/>
    <col min="6147" max="6147" width="12.7109375" style="6" customWidth="1"/>
    <col min="6148" max="6148" width="20.7109375" style="6" customWidth="1"/>
    <col min="6149" max="6149" width="8.85546875" style="6" customWidth="1"/>
    <col min="6150" max="6150" width="12.85546875" style="6" customWidth="1"/>
    <col min="6151" max="6153" width="12.28515625" style="6" customWidth="1"/>
    <col min="6154" max="6154" width="14.5703125" style="6" customWidth="1"/>
    <col min="6155" max="6155" width="11.140625" style="6" customWidth="1"/>
    <col min="6156" max="6156" width="12.85546875" style="6" customWidth="1"/>
    <col min="6157" max="6157" width="10.140625" style="6" customWidth="1"/>
    <col min="6158" max="6158" width="10.7109375" style="6" customWidth="1"/>
    <col min="6159" max="6159" width="14.42578125" style="6" customWidth="1"/>
    <col min="6160" max="6160" width="19.7109375" style="6" customWidth="1"/>
    <col min="6161" max="6161" width="14.85546875" style="6" customWidth="1"/>
    <col min="6162" max="6162" width="14.140625" style="6" customWidth="1"/>
    <col min="6163" max="6401" width="9.140625" style="6"/>
    <col min="6402" max="6402" width="5" style="6" customWidth="1"/>
    <col min="6403" max="6403" width="12.7109375" style="6" customWidth="1"/>
    <col min="6404" max="6404" width="20.7109375" style="6" customWidth="1"/>
    <col min="6405" max="6405" width="8.85546875" style="6" customWidth="1"/>
    <col min="6406" max="6406" width="12.85546875" style="6" customWidth="1"/>
    <col min="6407" max="6409" width="12.28515625" style="6" customWidth="1"/>
    <col min="6410" max="6410" width="14.5703125" style="6" customWidth="1"/>
    <col min="6411" max="6411" width="11.140625" style="6" customWidth="1"/>
    <col min="6412" max="6412" width="12.85546875" style="6" customWidth="1"/>
    <col min="6413" max="6413" width="10.140625" style="6" customWidth="1"/>
    <col min="6414" max="6414" width="10.7109375" style="6" customWidth="1"/>
    <col min="6415" max="6415" width="14.42578125" style="6" customWidth="1"/>
    <col min="6416" max="6416" width="19.7109375" style="6" customWidth="1"/>
    <col min="6417" max="6417" width="14.85546875" style="6" customWidth="1"/>
    <col min="6418" max="6418" width="14.140625" style="6" customWidth="1"/>
    <col min="6419" max="6657" width="9.140625" style="6"/>
    <col min="6658" max="6658" width="5" style="6" customWidth="1"/>
    <col min="6659" max="6659" width="12.7109375" style="6" customWidth="1"/>
    <col min="6660" max="6660" width="20.7109375" style="6" customWidth="1"/>
    <col min="6661" max="6661" width="8.85546875" style="6" customWidth="1"/>
    <col min="6662" max="6662" width="12.85546875" style="6" customWidth="1"/>
    <col min="6663" max="6665" width="12.28515625" style="6" customWidth="1"/>
    <col min="6666" max="6666" width="14.5703125" style="6" customWidth="1"/>
    <col min="6667" max="6667" width="11.140625" style="6" customWidth="1"/>
    <col min="6668" max="6668" width="12.85546875" style="6" customWidth="1"/>
    <col min="6669" max="6669" width="10.140625" style="6" customWidth="1"/>
    <col min="6670" max="6670" width="10.7109375" style="6" customWidth="1"/>
    <col min="6671" max="6671" width="14.42578125" style="6" customWidth="1"/>
    <col min="6672" max="6672" width="19.7109375" style="6" customWidth="1"/>
    <col min="6673" max="6673" width="14.85546875" style="6" customWidth="1"/>
    <col min="6674" max="6674" width="14.140625" style="6" customWidth="1"/>
    <col min="6675" max="6913" width="9.140625" style="6"/>
    <col min="6914" max="6914" width="5" style="6" customWidth="1"/>
    <col min="6915" max="6915" width="12.7109375" style="6" customWidth="1"/>
    <col min="6916" max="6916" width="20.7109375" style="6" customWidth="1"/>
    <col min="6917" max="6917" width="8.85546875" style="6" customWidth="1"/>
    <col min="6918" max="6918" width="12.85546875" style="6" customWidth="1"/>
    <col min="6919" max="6921" width="12.28515625" style="6" customWidth="1"/>
    <col min="6922" max="6922" width="14.5703125" style="6" customWidth="1"/>
    <col min="6923" max="6923" width="11.140625" style="6" customWidth="1"/>
    <col min="6924" max="6924" width="12.85546875" style="6" customWidth="1"/>
    <col min="6925" max="6925" width="10.140625" style="6" customWidth="1"/>
    <col min="6926" max="6926" width="10.7109375" style="6" customWidth="1"/>
    <col min="6927" max="6927" width="14.42578125" style="6" customWidth="1"/>
    <col min="6928" max="6928" width="19.7109375" style="6" customWidth="1"/>
    <col min="6929" max="6929" width="14.85546875" style="6" customWidth="1"/>
    <col min="6930" max="6930" width="14.140625" style="6" customWidth="1"/>
    <col min="6931" max="7169" width="9.140625" style="6"/>
    <col min="7170" max="7170" width="5" style="6" customWidth="1"/>
    <col min="7171" max="7171" width="12.7109375" style="6" customWidth="1"/>
    <col min="7172" max="7172" width="20.7109375" style="6" customWidth="1"/>
    <col min="7173" max="7173" width="8.85546875" style="6" customWidth="1"/>
    <col min="7174" max="7174" width="12.85546875" style="6" customWidth="1"/>
    <col min="7175" max="7177" width="12.28515625" style="6" customWidth="1"/>
    <col min="7178" max="7178" width="14.5703125" style="6" customWidth="1"/>
    <col min="7179" max="7179" width="11.140625" style="6" customWidth="1"/>
    <col min="7180" max="7180" width="12.85546875" style="6" customWidth="1"/>
    <col min="7181" max="7181" width="10.140625" style="6" customWidth="1"/>
    <col min="7182" max="7182" width="10.7109375" style="6" customWidth="1"/>
    <col min="7183" max="7183" width="14.42578125" style="6" customWidth="1"/>
    <col min="7184" max="7184" width="19.7109375" style="6" customWidth="1"/>
    <col min="7185" max="7185" width="14.85546875" style="6" customWidth="1"/>
    <col min="7186" max="7186" width="14.140625" style="6" customWidth="1"/>
    <col min="7187" max="7425" width="9.140625" style="6"/>
    <col min="7426" max="7426" width="5" style="6" customWidth="1"/>
    <col min="7427" max="7427" width="12.7109375" style="6" customWidth="1"/>
    <col min="7428" max="7428" width="20.7109375" style="6" customWidth="1"/>
    <col min="7429" max="7429" width="8.85546875" style="6" customWidth="1"/>
    <col min="7430" max="7430" width="12.85546875" style="6" customWidth="1"/>
    <col min="7431" max="7433" width="12.28515625" style="6" customWidth="1"/>
    <col min="7434" max="7434" width="14.5703125" style="6" customWidth="1"/>
    <col min="7435" max="7435" width="11.140625" style="6" customWidth="1"/>
    <col min="7436" max="7436" width="12.85546875" style="6" customWidth="1"/>
    <col min="7437" max="7437" width="10.140625" style="6" customWidth="1"/>
    <col min="7438" max="7438" width="10.7109375" style="6" customWidth="1"/>
    <col min="7439" max="7439" width="14.42578125" style="6" customWidth="1"/>
    <col min="7440" max="7440" width="19.7109375" style="6" customWidth="1"/>
    <col min="7441" max="7441" width="14.85546875" style="6" customWidth="1"/>
    <col min="7442" max="7442" width="14.140625" style="6" customWidth="1"/>
    <col min="7443" max="7681" width="9.140625" style="6"/>
    <col min="7682" max="7682" width="5" style="6" customWidth="1"/>
    <col min="7683" max="7683" width="12.7109375" style="6" customWidth="1"/>
    <col min="7684" max="7684" width="20.7109375" style="6" customWidth="1"/>
    <col min="7685" max="7685" width="8.85546875" style="6" customWidth="1"/>
    <col min="7686" max="7686" width="12.85546875" style="6" customWidth="1"/>
    <col min="7687" max="7689" width="12.28515625" style="6" customWidth="1"/>
    <col min="7690" max="7690" width="14.5703125" style="6" customWidth="1"/>
    <col min="7691" max="7691" width="11.140625" style="6" customWidth="1"/>
    <col min="7692" max="7692" width="12.85546875" style="6" customWidth="1"/>
    <col min="7693" max="7693" width="10.140625" style="6" customWidth="1"/>
    <col min="7694" max="7694" width="10.7109375" style="6" customWidth="1"/>
    <col min="7695" max="7695" width="14.42578125" style="6" customWidth="1"/>
    <col min="7696" max="7696" width="19.7109375" style="6" customWidth="1"/>
    <col min="7697" max="7697" width="14.85546875" style="6" customWidth="1"/>
    <col min="7698" max="7698" width="14.140625" style="6" customWidth="1"/>
    <col min="7699" max="7937" width="9.140625" style="6"/>
    <col min="7938" max="7938" width="5" style="6" customWidth="1"/>
    <col min="7939" max="7939" width="12.7109375" style="6" customWidth="1"/>
    <col min="7940" max="7940" width="20.7109375" style="6" customWidth="1"/>
    <col min="7941" max="7941" width="8.85546875" style="6" customWidth="1"/>
    <col min="7942" max="7942" width="12.85546875" style="6" customWidth="1"/>
    <col min="7943" max="7945" width="12.28515625" style="6" customWidth="1"/>
    <col min="7946" max="7946" width="14.5703125" style="6" customWidth="1"/>
    <col min="7947" max="7947" width="11.140625" style="6" customWidth="1"/>
    <col min="7948" max="7948" width="12.85546875" style="6" customWidth="1"/>
    <col min="7949" max="7949" width="10.140625" style="6" customWidth="1"/>
    <col min="7950" max="7950" width="10.7109375" style="6" customWidth="1"/>
    <col min="7951" max="7951" width="14.42578125" style="6" customWidth="1"/>
    <col min="7952" max="7952" width="19.7109375" style="6" customWidth="1"/>
    <col min="7953" max="7953" width="14.85546875" style="6" customWidth="1"/>
    <col min="7954" max="7954" width="14.140625" style="6" customWidth="1"/>
    <col min="7955" max="8193" width="9.140625" style="6"/>
    <col min="8194" max="8194" width="5" style="6" customWidth="1"/>
    <col min="8195" max="8195" width="12.7109375" style="6" customWidth="1"/>
    <col min="8196" max="8196" width="20.7109375" style="6" customWidth="1"/>
    <col min="8197" max="8197" width="8.85546875" style="6" customWidth="1"/>
    <col min="8198" max="8198" width="12.85546875" style="6" customWidth="1"/>
    <col min="8199" max="8201" width="12.28515625" style="6" customWidth="1"/>
    <col min="8202" max="8202" width="14.5703125" style="6" customWidth="1"/>
    <col min="8203" max="8203" width="11.140625" style="6" customWidth="1"/>
    <col min="8204" max="8204" width="12.85546875" style="6" customWidth="1"/>
    <col min="8205" max="8205" width="10.140625" style="6" customWidth="1"/>
    <col min="8206" max="8206" width="10.7109375" style="6" customWidth="1"/>
    <col min="8207" max="8207" width="14.42578125" style="6" customWidth="1"/>
    <col min="8208" max="8208" width="19.7109375" style="6" customWidth="1"/>
    <col min="8209" max="8209" width="14.85546875" style="6" customWidth="1"/>
    <col min="8210" max="8210" width="14.140625" style="6" customWidth="1"/>
    <col min="8211" max="8449" width="9.140625" style="6"/>
    <col min="8450" max="8450" width="5" style="6" customWidth="1"/>
    <col min="8451" max="8451" width="12.7109375" style="6" customWidth="1"/>
    <col min="8452" max="8452" width="20.7109375" style="6" customWidth="1"/>
    <col min="8453" max="8453" width="8.85546875" style="6" customWidth="1"/>
    <col min="8454" max="8454" width="12.85546875" style="6" customWidth="1"/>
    <col min="8455" max="8457" width="12.28515625" style="6" customWidth="1"/>
    <col min="8458" max="8458" width="14.5703125" style="6" customWidth="1"/>
    <col min="8459" max="8459" width="11.140625" style="6" customWidth="1"/>
    <col min="8460" max="8460" width="12.85546875" style="6" customWidth="1"/>
    <col min="8461" max="8461" width="10.140625" style="6" customWidth="1"/>
    <col min="8462" max="8462" width="10.7109375" style="6" customWidth="1"/>
    <col min="8463" max="8463" width="14.42578125" style="6" customWidth="1"/>
    <col min="8464" max="8464" width="19.7109375" style="6" customWidth="1"/>
    <col min="8465" max="8465" width="14.85546875" style="6" customWidth="1"/>
    <col min="8466" max="8466" width="14.140625" style="6" customWidth="1"/>
    <col min="8467" max="8705" width="9.140625" style="6"/>
    <col min="8706" max="8706" width="5" style="6" customWidth="1"/>
    <col min="8707" max="8707" width="12.7109375" style="6" customWidth="1"/>
    <col min="8708" max="8708" width="20.7109375" style="6" customWidth="1"/>
    <col min="8709" max="8709" width="8.85546875" style="6" customWidth="1"/>
    <col min="8710" max="8710" width="12.85546875" style="6" customWidth="1"/>
    <col min="8711" max="8713" width="12.28515625" style="6" customWidth="1"/>
    <col min="8714" max="8714" width="14.5703125" style="6" customWidth="1"/>
    <col min="8715" max="8715" width="11.140625" style="6" customWidth="1"/>
    <col min="8716" max="8716" width="12.85546875" style="6" customWidth="1"/>
    <col min="8717" max="8717" width="10.140625" style="6" customWidth="1"/>
    <col min="8718" max="8718" width="10.7109375" style="6" customWidth="1"/>
    <col min="8719" max="8719" width="14.42578125" style="6" customWidth="1"/>
    <col min="8720" max="8720" width="19.7109375" style="6" customWidth="1"/>
    <col min="8721" max="8721" width="14.85546875" style="6" customWidth="1"/>
    <col min="8722" max="8722" width="14.140625" style="6" customWidth="1"/>
    <col min="8723" max="8961" width="9.140625" style="6"/>
    <col min="8962" max="8962" width="5" style="6" customWidth="1"/>
    <col min="8963" max="8963" width="12.7109375" style="6" customWidth="1"/>
    <col min="8964" max="8964" width="20.7109375" style="6" customWidth="1"/>
    <col min="8965" max="8965" width="8.85546875" style="6" customWidth="1"/>
    <col min="8966" max="8966" width="12.85546875" style="6" customWidth="1"/>
    <col min="8967" max="8969" width="12.28515625" style="6" customWidth="1"/>
    <col min="8970" max="8970" width="14.5703125" style="6" customWidth="1"/>
    <col min="8971" max="8971" width="11.140625" style="6" customWidth="1"/>
    <col min="8972" max="8972" width="12.85546875" style="6" customWidth="1"/>
    <col min="8973" max="8973" width="10.140625" style="6" customWidth="1"/>
    <col min="8974" max="8974" width="10.7109375" style="6" customWidth="1"/>
    <col min="8975" max="8975" width="14.42578125" style="6" customWidth="1"/>
    <col min="8976" max="8976" width="19.7109375" style="6" customWidth="1"/>
    <col min="8977" max="8977" width="14.85546875" style="6" customWidth="1"/>
    <col min="8978" max="8978" width="14.140625" style="6" customWidth="1"/>
    <col min="8979" max="9217" width="9.140625" style="6"/>
    <col min="9218" max="9218" width="5" style="6" customWidth="1"/>
    <col min="9219" max="9219" width="12.7109375" style="6" customWidth="1"/>
    <col min="9220" max="9220" width="20.7109375" style="6" customWidth="1"/>
    <col min="9221" max="9221" width="8.85546875" style="6" customWidth="1"/>
    <col min="9222" max="9222" width="12.85546875" style="6" customWidth="1"/>
    <col min="9223" max="9225" width="12.28515625" style="6" customWidth="1"/>
    <col min="9226" max="9226" width="14.5703125" style="6" customWidth="1"/>
    <col min="9227" max="9227" width="11.140625" style="6" customWidth="1"/>
    <col min="9228" max="9228" width="12.85546875" style="6" customWidth="1"/>
    <col min="9229" max="9229" width="10.140625" style="6" customWidth="1"/>
    <col min="9230" max="9230" width="10.7109375" style="6" customWidth="1"/>
    <col min="9231" max="9231" width="14.42578125" style="6" customWidth="1"/>
    <col min="9232" max="9232" width="19.7109375" style="6" customWidth="1"/>
    <col min="9233" max="9233" width="14.85546875" style="6" customWidth="1"/>
    <col min="9234" max="9234" width="14.140625" style="6" customWidth="1"/>
    <col min="9235" max="9473" width="9.140625" style="6"/>
    <col min="9474" max="9474" width="5" style="6" customWidth="1"/>
    <col min="9475" max="9475" width="12.7109375" style="6" customWidth="1"/>
    <col min="9476" max="9476" width="20.7109375" style="6" customWidth="1"/>
    <col min="9477" max="9477" width="8.85546875" style="6" customWidth="1"/>
    <col min="9478" max="9478" width="12.85546875" style="6" customWidth="1"/>
    <col min="9479" max="9481" width="12.28515625" style="6" customWidth="1"/>
    <col min="9482" max="9482" width="14.5703125" style="6" customWidth="1"/>
    <col min="9483" max="9483" width="11.140625" style="6" customWidth="1"/>
    <col min="9484" max="9484" width="12.85546875" style="6" customWidth="1"/>
    <col min="9485" max="9485" width="10.140625" style="6" customWidth="1"/>
    <col min="9486" max="9486" width="10.7109375" style="6" customWidth="1"/>
    <col min="9487" max="9487" width="14.42578125" style="6" customWidth="1"/>
    <col min="9488" max="9488" width="19.7109375" style="6" customWidth="1"/>
    <col min="9489" max="9489" width="14.85546875" style="6" customWidth="1"/>
    <col min="9490" max="9490" width="14.140625" style="6" customWidth="1"/>
    <col min="9491" max="9729" width="9.140625" style="6"/>
    <col min="9730" max="9730" width="5" style="6" customWidth="1"/>
    <col min="9731" max="9731" width="12.7109375" style="6" customWidth="1"/>
    <col min="9732" max="9732" width="20.7109375" style="6" customWidth="1"/>
    <col min="9733" max="9733" width="8.85546875" style="6" customWidth="1"/>
    <col min="9734" max="9734" width="12.85546875" style="6" customWidth="1"/>
    <col min="9735" max="9737" width="12.28515625" style="6" customWidth="1"/>
    <col min="9738" max="9738" width="14.5703125" style="6" customWidth="1"/>
    <col min="9739" max="9739" width="11.140625" style="6" customWidth="1"/>
    <col min="9740" max="9740" width="12.85546875" style="6" customWidth="1"/>
    <col min="9741" max="9741" width="10.140625" style="6" customWidth="1"/>
    <col min="9742" max="9742" width="10.7109375" style="6" customWidth="1"/>
    <col min="9743" max="9743" width="14.42578125" style="6" customWidth="1"/>
    <col min="9744" max="9744" width="19.7109375" style="6" customWidth="1"/>
    <col min="9745" max="9745" width="14.85546875" style="6" customWidth="1"/>
    <col min="9746" max="9746" width="14.140625" style="6" customWidth="1"/>
    <col min="9747" max="9985" width="9.140625" style="6"/>
    <col min="9986" max="9986" width="5" style="6" customWidth="1"/>
    <col min="9987" max="9987" width="12.7109375" style="6" customWidth="1"/>
    <col min="9988" max="9988" width="20.7109375" style="6" customWidth="1"/>
    <col min="9989" max="9989" width="8.85546875" style="6" customWidth="1"/>
    <col min="9990" max="9990" width="12.85546875" style="6" customWidth="1"/>
    <col min="9991" max="9993" width="12.28515625" style="6" customWidth="1"/>
    <col min="9994" max="9994" width="14.5703125" style="6" customWidth="1"/>
    <col min="9995" max="9995" width="11.140625" style="6" customWidth="1"/>
    <col min="9996" max="9996" width="12.85546875" style="6" customWidth="1"/>
    <col min="9997" max="9997" width="10.140625" style="6" customWidth="1"/>
    <col min="9998" max="9998" width="10.7109375" style="6" customWidth="1"/>
    <col min="9999" max="9999" width="14.42578125" style="6" customWidth="1"/>
    <col min="10000" max="10000" width="19.7109375" style="6" customWidth="1"/>
    <col min="10001" max="10001" width="14.85546875" style="6" customWidth="1"/>
    <col min="10002" max="10002" width="14.140625" style="6" customWidth="1"/>
    <col min="10003" max="10241" width="9.140625" style="6"/>
    <col min="10242" max="10242" width="5" style="6" customWidth="1"/>
    <col min="10243" max="10243" width="12.7109375" style="6" customWidth="1"/>
    <col min="10244" max="10244" width="20.7109375" style="6" customWidth="1"/>
    <col min="10245" max="10245" width="8.85546875" style="6" customWidth="1"/>
    <col min="10246" max="10246" width="12.85546875" style="6" customWidth="1"/>
    <col min="10247" max="10249" width="12.28515625" style="6" customWidth="1"/>
    <col min="10250" max="10250" width="14.5703125" style="6" customWidth="1"/>
    <col min="10251" max="10251" width="11.140625" style="6" customWidth="1"/>
    <col min="10252" max="10252" width="12.85546875" style="6" customWidth="1"/>
    <col min="10253" max="10253" width="10.140625" style="6" customWidth="1"/>
    <col min="10254" max="10254" width="10.7109375" style="6" customWidth="1"/>
    <col min="10255" max="10255" width="14.42578125" style="6" customWidth="1"/>
    <col min="10256" max="10256" width="19.7109375" style="6" customWidth="1"/>
    <col min="10257" max="10257" width="14.85546875" style="6" customWidth="1"/>
    <col min="10258" max="10258" width="14.140625" style="6" customWidth="1"/>
    <col min="10259" max="10497" width="9.140625" style="6"/>
    <col min="10498" max="10498" width="5" style="6" customWidth="1"/>
    <col min="10499" max="10499" width="12.7109375" style="6" customWidth="1"/>
    <col min="10500" max="10500" width="20.7109375" style="6" customWidth="1"/>
    <col min="10501" max="10501" width="8.85546875" style="6" customWidth="1"/>
    <col min="10502" max="10502" width="12.85546875" style="6" customWidth="1"/>
    <col min="10503" max="10505" width="12.28515625" style="6" customWidth="1"/>
    <col min="10506" max="10506" width="14.5703125" style="6" customWidth="1"/>
    <col min="10507" max="10507" width="11.140625" style="6" customWidth="1"/>
    <col min="10508" max="10508" width="12.85546875" style="6" customWidth="1"/>
    <col min="10509" max="10509" width="10.140625" style="6" customWidth="1"/>
    <col min="10510" max="10510" width="10.7109375" style="6" customWidth="1"/>
    <col min="10511" max="10511" width="14.42578125" style="6" customWidth="1"/>
    <col min="10512" max="10512" width="19.7109375" style="6" customWidth="1"/>
    <col min="10513" max="10513" width="14.85546875" style="6" customWidth="1"/>
    <col min="10514" max="10514" width="14.140625" style="6" customWidth="1"/>
    <col min="10515" max="10753" width="9.140625" style="6"/>
    <col min="10754" max="10754" width="5" style="6" customWidth="1"/>
    <col min="10755" max="10755" width="12.7109375" style="6" customWidth="1"/>
    <col min="10756" max="10756" width="20.7109375" style="6" customWidth="1"/>
    <col min="10757" max="10757" width="8.85546875" style="6" customWidth="1"/>
    <col min="10758" max="10758" width="12.85546875" style="6" customWidth="1"/>
    <col min="10759" max="10761" width="12.28515625" style="6" customWidth="1"/>
    <col min="10762" max="10762" width="14.5703125" style="6" customWidth="1"/>
    <col min="10763" max="10763" width="11.140625" style="6" customWidth="1"/>
    <col min="10764" max="10764" width="12.85546875" style="6" customWidth="1"/>
    <col min="10765" max="10765" width="10.140625" style="6" customWidth="1"/>
    <col min="10766" max="10766" width="10.7109375" style="6" customWidth="1"/>
    <col min="10767" max="10767" width="14.42578125" style="6" customWidth="1"/>
    <col min="10768" max="10768" width="19.7109375" style="6" customWidth="1"/>
    <col min="10769" max="10769" width="14.85546875" style="6" customWidth="1"/>
    <col min="10770" max="10770" width="14.140625" style="6" customWidth="1"/>
    <col min="10771" max="11009" width="9.140625" style="6"/>
    <col min="11010" max="11010" width="5" style="6" customWidth="1"/>
    <col min="11011" max="11011" width="12.7109375" style="6" customWidth="1"/>
    <col min="11012" max="11012" width="20.7109375" style="6" customWidth="1"/>
    <col min="11013" max="11013" width="8.85546875" style="6" customWidth="1"/>
    <col min="11014" max="11014" width="12.85546875" style="6" customWidth="1"/>
    <col min="11015" max="11017" width="12.28515625" style="6" customWidth="1"/>
    <col min="11018" max="11018" width="14.5703125" style="6" customWidth="1"/>
    <col min="11019" max="11019" width="11.140625" style="6" customWidth="1"/>
    <col min="11020" max="11020" width="12.85546875" style="6" customWidth="1"/>
    <col min="11021" max="11021" width="10.140625" style="6" customWidth="1"/>
    <col min="11022" max="11022" width="10.7109375" style="6" customWidth="1"/>
    <col min="11023" max="11023" width="14.42578125" style="6" customWidth="1"/>
    <col min="11024" max="11024" width="19.7109375" style="6" customWidth="1"/>
    <col min="11025" max="11025" width="14.85546875" style="6" customWidth="1"/>
    <col min="11026" max="11026" width="14.140625" style="6" customWidth="1"/>
    <col min="11027" max="11265" width="9.140625" style="6"/>
    <col min="11266" max="11266" width="5" style="6" customWidth="1"/>
    <col min="11267" max="11267" width="12.7109375" style="6" customWidth="1"/>
    <col min="11268" max="11268" width="20.7109375" style="6" customWidth="1"/>
    <col min="11269" max="11269" width="8.85546875" style="6" customWidth="1"/>
    <col min="11270" max="11270" width="12.85546875" style="6" customWidth="1"/>
    <col min="11271" max="11273" width="12.28515625" style="6" customWidth="1"/>
    <col min="11274" max="11274" width="14.5703125" style="6" customWidth="1"/>
    <col min="11275" max="11275" width="11.140625" style="6" customWidth="1"/>
    <col min="11276" max="11276" width="12.85546875" style="6" customWidth="1"/>
    <col min="11277" max="11277" width="10.140625" style="6" customWidth="1"/>
    <col min="11278" max="11278" width="10.7109375" style="6" customWidth="1"/>
    <col min="11279" max="11279" width="14.42578125" style="6" customWidth="1"/>
    <col min="11280" max="11280" width="19.7109375" style="6" customWidth="1"/>
    <col min="11281" max="11281" width="14.85546875" style="6" customWidth="1"/>
    <col min="11282" max="11282" width="14.140625" style="6" customWidth="1"/>
    <col min="11283" max="11521" width="9.140625" style="6"/>
    <col min="11522" max="11522" width="5" style="6" customWidth="1"/>
    <col min="11523" max="11523" width="12.7109375" style="6" customWidth="1"/>
    <col min="11524" max="11524" width="20.7109375" style="6" customWidth="1"/>
    <col min="11525" max="11525" width="8.85546875" style="6" customWidth="1"/>
    <col min="11526" max="11526" width="12.85546875" style="6" customWidth="1"/>
    <col min="11527" max="11529" width="12.28515625" style="6" customWidth="1"/>
    <col min="11530" max="11530" width="14.5703125" style="6" customWidth="1"/>
    <col min="11531" max="11531" width="11.140625" style="6" customWidth="1"/>
    <col min="11532" max="11532" width="12.85546875" style="6" customWidth="1"/>
    <col min="11533" max="11533" width="10.140625" style="6" customWidth="1"/>
    <col min="11534" max="11534" width="10.7109375" style="6" customWidth="1"/>
    <col min="11535" max="11535" width="14.42578125" style="6" customWidth="1"/>
    <col min="11536" max="11536" width="19.7109375" style="6" customWidth="1"/>
    <col min="11537" max="11537" width="14.85546875" style="6" customWidth="1"/>
    <col min="11538" max="11538" width="14.140625" style="6" customWidth="1"/>
    <col min="11539" max="11777" width="9.140625" style="6"/>
    <col min="11778" max="11778" width="5" style="6" customWidth="1"/>
    <col min="11779" max="11779" width="12.7109375" style="6" customWidth="1"/>
    <col min="11780" max="11780" width="20.7109375" style="6" customWidth="1"/>
    <col min="11781" max="11781" width="8.85546875" style="6" customWidth="1"/>
    <col min="11782" max="11782" width="12.85546875" style="6" customWidth="1"/>
    <col min="11783" max="11785" width="12.28515625" style="6" customWidth="1"/>
    <col min="11786" max="11786" width="14.5703125" style="6" customWidth="1"/>
    <col min="11787" max="11787" width="11.140625" style="6" customWidth="1"/>
    <col min="11788" max="11788" width="12.85546875" style="6" customWidth="1"/>
    <col min="11789" max="11789" width="10.140625" style="6" customWidth="1"/>
    <col min="11790" max="11790" width="10.7109375" style="6" customWidth="1"/>
    <col min="11791" max="11791" width="14.42578125" style="6" customWidth="1"/>
    <col min="11792" max="11792" width="19.7109375" style="6" customWidth="1"/>
    <col min="11793" max="11793" width="14.85546875" style="6" customWidth="1"/>
    <col min="11794" max="11794" width="14.140625" style="6" customWidth="1"/>
    <col min="11795" max="12033" width="9.140625" style="6"/>
    <col min="12034" max="12034" width="5" style="6" customWidth="1"/>
    <col min="12035" max="12035" width="12.7109375" style="6" customWidth="1"/>
    <col min="12036" max="12036" width="20.7109375" style="6" customWidth="1"/>
    <col min="12037" max="12037" width="8.85546875" style="6" customWidth="1"/>
    <col min="12038" max="12038" width="12.85546875" style="6" customWidth="1"/>
    <col min="12039" max="12041" width="12.28515625" style="6" customWidth="1"/>
    <col min="12042" max="12042" width="14.5703125" style="6" customWidth="1"/>
    <col min="12043" max="12043" width="11.140625" style="6" customWidth="1"/>
    <col min="12044" max="12044" width="12.85546875" style="6" customWidth="1"/>
    <col min="12045" max="12045" width="10.140625" style="6" customWidth="1"/>
    <col min="12046" max="12046" width="10.7109375" style="6" customWidth="1"/>
    <col min="12047" max="12047" width="14.42578125" style="6" customWidth="1"/>
    <col min="12048" max="12048" width="19.7109375" style="6" customWidth="1"/>
    <col min="12049" max="12049" width="14.85546875" style="6" customWidth="1"/>
    <col min="12050" max="12050" width="14.140625" style="6" customWidth="1"/>
    <col min="12051" max="12289" width="9.140625" style="6"/>
    <col min="12290" max="12290" width="5" style="6" customWidth="1"/>
    <col min="12291" max="12291" width="12.7109375" style="6" customWidth="1"/>
    <col min="12292" max="12292" width="20.7109375" style="6" customWidth="1"/>
    <col min="12293" max="12293" width="8.85546875" style="6" customWidth="1"/>
    <col min="12294" max="12294" width="12.85546875" style="6" customWidth="1"/>
    <col min="12295" max="12297" width="12.28515625" style="6" customWidth="1"/>
    <col min="12298" max="12298" width="14.5703125" style="6" customWidth="1"/>
    <col min="12299" max="12299" width="11.140625" style="6" customWidth="1"/>
    <col min="12300" max="12300" width="12.85546875" style="6" customWidth="1"/>
    <col min="12301" max="12301" width="10.140625" style="6" customWidth="1"/>
    <col min="12302" max="12302" width="10.7109375" style="6" customWidth="1"/>
    <col min="12303" max="12303" width="14.42578125" style="6" customWidth="1"/>
    <col min="12304" max="12304" width="19.7109375" style="6" customWidth="1"/>
    <col min="12305" max="12305" width="14.85546875" style="6" customWidth="1"/>
    <col min="12306" max="12306" width="14.140625" style="6" customWidth="1"/>
    <col min="12307" max="12545" width="9.140625" style="6"/>
    <col min="12546" max="12546" width="5" style="6" customWidth="1"/>
    <col min="12547" max="12547" width="12.7109375" style="6" customWidth="1"/>
    <col min="12548" max="12548" width="20.7109375" style="6" customWidth="1"/>
    <col min="12549" max="12549" width="8.85546875" style="6" customWidth="1"/>
    <col min="12550" max="12550" width="12.85546875" style="6" customWidth="1"/>
    <col min="12551" max="12553" width="12.28515625" style="6" customWidth="1"/>
    <col min="12554" max="12554" width="14.5703125" style="6" customWidth="1"/>
    <col min="12555" max="12555" width="11.140625" style="6" customWidth="1"/>
    <col min="12556" max="12556" width="12.85546875" style="6" customWidth="1"/>
    <col min="12557" max="12557" width="10.140625" style="6" customWidth="1"/>
    <col min="12558" max="12558" width="10.7109375" style="6" customWidth="1"/>
    <col min="12559" max="12559" width="14.42578125" style="6" customWidth="1"/>
    <col min="12560" max="12560" width="19.7109375" style="6" customWidth="1"/>
    <col min="12561" max="12561" width="14.85546875" style="6" customWidth="1"/>
    <col min="12562" max="12562" width="14.140625" style="6" customWidth="1"/>
    <col min="12563" max="12801" width="9.140625" style="6"/>
    <col min="12802" max="12802" width="5" style="6" customWidth="1"/>
    <col min="12803" max="12803" width="12.7109375" style="6" customWidth="1"/>
    <col min="12804" max="12804" width="20.7109375" style="6" customWidth="1"/>
    <col min="12805" max="12805" width="8.85546875" style="6" customWidth="1"/>
    <col min="12806" max="12806" width="12.85546875" style="6" customWidth="1"/>
    <col min="12807" max="12809" width="12.28515625" style="6" customWidth="1"/>
    <col min="12810" max="12810" width="14.5703125" style="6" customWidth="1"/>
    <col min="12811" max="12811" width="11.140625" style="6" customWidth="1"/>
    <col min="12812" max="12812" width="12.85546875" style="6" customWidth="1"/>
    <col min="12813" max="12813" width="10.140625" style="6" customWidth="1"/>
    <col min="12814" max="12814" width="10.7109375" style="6" customWidth="1"/>
    <col min="12815" max="12815" width="14.42578125" style="6" customWidth="1"/>
    <col min="12816" max="12816" width="19.7109375" style="6" customWidth="1"/>
    <col min="12817" max="12817" width="14.85546875" style="6" customWidth="1"/>
    <col min="12818" max="12818" width="14.140625" style="6" customWidth="1"/>
    <col min="12819" max="13057" width="9.140625" style="6"/>
    <col min="13058" max="13058" width="5" style="6" customWidth="1"/>
    <col min="13059" max="13059" width="12.7109375" style="6" customWidth="1"/>
    <col min="13060" max="13060" width="20.7109375" style="6" customWidth="1"/>
    <col min="13061" max="13061" width="8.85546875" style="6" customWidth="1"/>
    <col min="13062" max="13062" width="12.85546875" style="6" customWidth="1"/>
    <col min="13063" max="13065" width="12.28515625" style="6" customWidth="1"/>
    <col min="13066" max="13066" width="14.5703125" style="6" customWidth="1"/>
    <col min="13067" max="13067" width="11.140625" style="6" customWidth="1"/>
    <col min="13068" max="13068" width="12.85546875" style="6" customWidth="1"/>
    <col min="13069" max="13069" width="10.140625" style="6" customWidth="1"/>
    <col min="13070" max="13070" width="10.7109375" style="6" customWidth="1"/>
    <col min="13071" max="13071" width="14.42578125" style="6" customWidth="1"/>
    <col min="13072" max="13072" width="19.7109375" style="6" customWidth="1"/>
    <col min="13073" max="13073" width="14.85546875" style="6" customWidth="1"/>
    <col min="13074" max="13074" width="14.140625" style="6" customWidth="1"/>
    <col min="13075" max="13313" width="9.140625" style="6"/>
    <col min="13314" max="13314" width="5" style="6" customWidth="1"/>
    <col min="13315" max="13315" width="12.7109375" style="6" customWidth="1"/>
    <col min="13316" max="13316" width="20.7109375" style="6" customWidth="1"/>
    <col min="13317" max="13317" width="8.85546875" style="6" customWidth="1"/>
    <col min="13318" max="13318" width="12.85546875" style="6" customWidth="1"/>
    <col min="13319" max="13321" width="12.28515625" style="6" customWidth="1"/>
    <col min="13322" max="13322" width="14.5703125" style="6" customWidth="1"/>
    <col min="13323" max="13323" width="11.140625" style="6" customWidth="1"/>
    <col min="13324" max="13324" width="12.85546875" style="6" customWidth="1"/>
    <col min="13325" max="13325" width="10.140625" style="6" customWidth="1"/>
    <col min="13326" max="13326" width="10.7109375" style="6" customWidth="1"/>
    <col min="13327" max="13327" width="14.42578125" style="6" customWidth="1"/>
    <col min="13328" max="13328" width="19.7109375" style="6" customWidth="1"/>
    <col min="13329" max="13329" width="14.85546875" style="6" customWidth="1"/>
    <col min="13330" max="13330" width="14.140625" style="6" customWidth="1"/>
    <col min="13331" max="13569" width="9.140625" style="6"/>
    <col min="13570" max="13570" width="5" style="6" customWidth="1"/>
    <col min="13571" max="13571" width="12.7109375" style="6" customWidth="1"/>
    <col min="13572" max="13572" width="20.7109375" style="6" customWidth="1"/>
    <col min="13573" max="13573" width="8.85546875" style="6" customWidth="1"/>
    <col min="13574" max="13574" width="12.85546875" style="6" customWidth="1"/>
    <col min="13575" max="13577" width="12.28515625" style="6" customWidth="1"/>
    <col min="13578" max="13578" width="14.5703125" style="6" customWidth="1"/>
    <col min="13579" max="13579" width="11.140625" style="6" customWidth="1"/>
    <col min="13580" max="13580" width="12.85546875" style="6" customWidth="1"/>
    <col min="13581" max="13581" width="10.140625" style="6" customWidth="1"/>
    <col min="13582" max="13582" width="10.7109375" style="6" customWidth="1"/>
    <col min="13583" max="13583" width="14.42578125" style="6" customWidth="1"/>
    <col min="13584" max="13584" width="19.7109375" style="6" customWidth="1"/>
    <col min="13585" max="13585" width="14.85546875" style="6" customWidth="1"/>
    <col min="13586" max="13586" width="14.140625" style="6" customWidth="1"/>
    <col min="13587" max="13825" width="9.140625" style="6"/>
    <col min="13826" max="13826" width="5" style="6" customWidth="1"/>
    <col min="13827" max="13827" width="12.7109375" style="6" customWidth="1"/>
    <col min="13828" max="13828" width="20.7109375" style="6" customWidth="1"/>
    <col min="13829" max="13829" width="8.85546875" style="6" customWidth="1"/>
    <col min="13830" max="13830" width="12.85546875" style="6" customWidth="1"/>
    <col min="13831" max="13833" width="12.28515625" style="6" customWidth="1"/>
    <col min="13834" max="13834" width="14.5703125" style="6" customWidth="1"/>
    <col min="13835" max="13835" width="11.140625" style="6" customWidth="1"/>
    <col min="13836" max="13836" width="12.85546875" style="6" customWidth="1"/>
    <col min="13837" max="13837" width="10.140625" style="6" customWidth="1"/>
    <col min="13838" max="13838" width="10.7109375" style="6" customWidth="1"/>
    <col min="13839" max="13839" width="14.42578125" style="6" customWidth="1"/>
    <col min="13840" max="13840" width="19.7109375" style="6" customWidth="1"/>
    <col min="13841" max="13841" width="14.85546875" style="6" customWidth="1"/>
    <col min="13842" max="13842" width="14.140625" style="6" customWidth="1"/>
    <col min="13843" max="14081" width="9.140625" style="6"/>
    <col min="14082" max="14082" width="5" style="6" customWidth="1"/>
    <col min="14083" max="14083" width="12.7109375" style="6" customWidth="1"/>
    <col min="14084" max="14084" width="20.7109375" style="6" customWidth="1"/>
    <col min="14085" max="14085" width="8.85546875" style="6" customWidth="1"/>
    <col min="14086" max="14086" width="12.85546875" style="6" customWidth="1"/>
    <col min="14087" max="14089" width="12.28515625" style="6" customWidth="1"/>
    <col min="14090" max="14090" width="14.5703125" style="6" customWidth="1"/>
    <col min="14091" max="14091" width="11.140625" style="6" customWidth="1"/>
    <col min="14092" max="14092" width="12.85546875" style="6" customWidth="1"/>
    <col min="14093" max="14093" width="10.140625" style="6" customWidth="1"/>
    <col min="14094" max="14094" width="10.7109375" style="6" customWidth="1"/>
    <col min="14095" max="14095" width="14.42578125" style="6" customWidth="1"/>
    <col min="14096" max="14096" width="19.7109375" style="6" customWidth="1"/>
    <col min="14097" max="14097" width="14.85546875" style="6" customWidth="1"/>
    <col min="14098" max="14098" width="14.140625" style="6" customWidth="1"/>
    <col min="14099" max="14337" width="9.140625" style="6"/>
    <col min="14338" max="14338" width="5" style="6" customWidth="1"/>
    <col min="14339" max="14339" width="12.7109375" style="6" customWidth="1"/>
    <col min="14340" max="14340" width="20.7109375" style="6" customWidth="1"/>
    <col min="14341" max="14341" width="8.85546875" style="6" customWidth="1"/>
    <col min="14342" max="14342" width="12.85546875" style="6" customWidth="1"/>
    <col min="14343" max="14345" width="12.28515625" style="6" customWidth="1"/>
    <col min="14346" max="14346" width="14.5703125" style="6" customWidth="1"/>
    <col min="14347" max="14347" width="11.140625" style="6" customWidth="1"/>
    <col min="14348" max="14348" width="12.85546875" style="6" customWidth="1"/>
    <col min="14349" max="14349" width="10.140625" style="6" customWidth="1"/>
    <col min="14350" max="14350" width="10.7109375" style="6" customWidth="1"/>
    <col min="14351" max="14351" width="14.42578125" style="6" customWidth="1"/>
    <col min="14352" max="14352" width="19.7109375" style="6" customWidth="1"/>
    <col min="14353" max="14353" width="14.85546875" style="6" customWidth="1"/>
    <col min="14354" max="14354" width="14.140625" style="6" customWidth="1"/>
    <col min="14355" max="14593" width="9.140625" style="6"/>
    <col min="14594" max="14594" width="5" style="6" customWidth="1"/>
    <col min="14595" max="14595" width="12.7109375" style="6" customWidth="1"/>
    <col min="14596" max="14596" width="20.7109375" style="6" customWidth="1"/>
    <col min="14597" max="14597" width="8.85546875" style="6" customWidth="1"/>
    <col min="14598" max="14598" width="12.85546875" style="6" customWidth="1"/>
    <col min="14599" max="14601" width="12.28515625" style="6" customWidth="1"/>
    <col min="14602" max="14602" width="14.5703125" style="6" customWidth="1"/>
    <col min="14603" max="14603" width="11.140625" style="6" customWidth="1"/>
    <col min="14604" max="14604" width="12.85546875" style="6" customWidth="1"/>
    <col min="14605" max="14605" width="10.140625" style="6" customWidth="1"/>
    <col min="14606" max="14606" width="10.7109375" style="6" customWidth="1"/>
    <col min="14607" max="14607" width="14.42578125" style="6" customWidth="1"/>
    <col min="14608" max="14608" width="19.7109375" style="6" customWidth="1"/>
    <col min="14609" max="14609" width="14.85546875" style="6" customWidth="1"/>
    <col min="14610" max="14610" width="14.140625" style="6" customWidth="1"/>
    <col min="14611" max="14849" width="9.140625" style="6"/>
    <col min="14850" max="14850" width="5" style="6" customWidth="1"/>
    <col min="14851" max="14851" width="12.7109375" style="6" customWidth="1"/>
    <col min="14852" max="14852" width="20.7109375" style="6" customWidth="1"/>
    <col min="14853" max="14853" width="8.85546875" style="6" customWidth="1"/>
    <col min="14854" max="14854" width="12.85546875" style="6" customWidth="1"/>
    <col min="14855" max="14857" width="12.28515625" style="6" customWidth="1"/>
    <col min="14858" max="14858" width="14.5703125" style="6" customWidth="1"/>
    <col min="14859" max="14859" width="11.140625" style="6" customWidth="1"/>
    <col min="14860" max="14860" width="12.85546875" style="6" customWidth="1"/>
    <col min="14861" max="14861" width="10.140625" style="6" customWidth="1"/>
    <col min="14862" max="14862" width="10.7109375" style="6" customWidth="1"/>
    <col min="14863" max="14863" width="14.42578125" style="6" customWidth="1"/>
    <col min="14864" max="14864" width="19.7109375" style="6" customWidth="1"/>
    <col min="14865" max="14865" width="14.85546875" style="6" customWidth="1"/>
    <col min="14866" max="14866" width="14.140625" style="6" customWidth="1"/>
    <col min="14867" max="15105" width="9.140625" style="6"/>
    <col min="15106" max="15106" width="5" style="6" customWidth="1"/>
    <col min="15107" max="15107" width="12.7109375" style="6" customWidth="1"/>
    <col min="15108" max="15108" width="20.7109375" style="6" customWidth="1"/>
    <col min="15109" max="15109" width="8.85546875" style="6" customWidth="1"/>
    <col min="15110" max="15110" width="12.85546875" style="6" customWidth="1"/>
    <col min="15111" max="15113" width="12.28515625" style="6" customWidth="1"/>
    <col min="15114" max="15114" width="14.5703125" style="6" customWidth="1"/>
    <col min="15115" max="15115" width="11.140625" style="6" customWidth="1"/>
    <col min="15116" max="15116" width="12.85546875" style="6" customWidth="1"/>
    <col min="15117" max="15117" width="10.140625" style="6" customWidth="1"/>
    <col min="15118" max="15118" width="10.7109375" style="6" customWidth="1"/>
    <col min="15119" max="15119" width="14.42578125" style="6" customWidth="1"/>
    <col min="15120" max="15120" width="19.7109375" style="6" customWidth="1"/>
    <col min="15121" max="15121" width="14.85546875" style="6" customWidth="1"/>
    <col min="15122" max="15122" width="14.140625" style="6" customWidth="1"/>
    <col min="15123" max="15361" width="9.140625" style="6"/>
    <col min="15362" max="15362" width="5" style="6" customWidth="1"/>
    <col min="15363" max="15363" width="12.7109375" style="6" customWidth="1"/>
    <col min="15364" max="15364" width="20.7109375" style="6" customWidth="1"/>
    <col min="15365" max="15365" width="8.85546875" style="6" customWidth="1"/>
    <col min="15366" max="15366" width="12.85546875" style="6" customWidth="1"/>
    <col min="15367" max="15369" width="12.28515625" style="6" customWidth="1"/>
    <col min="15370" max="15370" width="14.5703125" style="6" customWidth="1"/>
    <col min="15371" max="15371" width="11.140625" style="6" customWidth="1"/>
    <col min="15372" max="15372" width="12.85546875" style="6" customWidth="1"/>
    <col min="15373" max="15373" width="10.140625" style="6" customWidth="1"/>
    <col min="15374" max="15374" width="10.7109375" style="6" customWidth="1"/>
    <col min="15375" max="15375" width="14.42578125" style="6" customWidth="1"/>
    <col min="15376" max="15376" width="19.7109375" style="6" customWidth="1"/>
    <col min="15377" max="15377" width="14.85546875" style="6" customWidth="1"/>
    <col min="15378" max="15378" width="14.140625" style="6" customWidth="1"/>
    <col min="15379" max="15617" width="9.140625" style="6"/>
    <col min="15618" max="15618" width="5" style="6" customWidth="1"/>
    <col min="15619" max="15619" width="12.7109375" style="6" customWidth="1"/>
    <col min="15620" max="15620" width="20.7109375" style="6" customWidth="1"/>
    <col min="15621" max="15621" width="8.85546875" style="6" customWidth="1"/>
    <col min="15622" max="15622" width="12.85546875" style="6" customWidth="1"/>
    <col min="15623" max="15625" width="12.28515625" style="6" customWidth="1"/>
    <col min="15626" max="15626" width="14.5703125" style="6" customWidth="1"/>
    <col min="15627" max="15627" width="11.140625" style="6" customWidth="1"/>
    <col min="15628" max="15628" width="12.85546875" style="6" customWidth="1"/>
    <col min="15629" max="15629" width="10.140625" style="6" customWidth="1"/>
    <col min="15630" max="15630" width="10.7109375" style="6" customWidth="1"/>
    <col min="15631" max="15631" width="14.42578125" style="6" customWidth="1"/>
    <col min="15632" max="15632" width="19.7109375" style="6" customWidth="1"/>
    <col min="15633" max="15633" width="14.85546875" style="6" customWidth="1"/>
    <col min="15634" max="15634" width="14.140625" style="6" customWidth="1"/>
    <col min="15635" max="15873" width="9.140625" style="6"/>
    <col min="15874" max="15874" width="5" style="6" customWidth="1"/>
    <col min="15875" max="15875" width="12.7109375" style="6" customWidth="1"/>
    <col min="15876" max="15876" width="20.7109375" style="6" customWidth="1"/>
    <col min="15877" max="15877" width="8.85546875" style="6" customWidth="1"/>
    <col min="15878" max="15878" width="12.85546875" style="6" customWidth="1"/>
    <col min="15879" max="15881" width="12.28515625" style="6" customWidth="1"/>
    <col min="15882" max="15882" width="14.5703125" style="6" customWidth="1"/>
    <col min="15883" max="15883" width="11.140625" style="6" customWidth="1"/>
    <col min="15884" max="15884" width="12.85546875" style="6" customWidth="1"/>
    <col min="15885" max="15885" width="10.140625" style="6" customWidth="1"/>
    <col min="15886" max="15886" width="10.7109375" style="6" customWidth="1"/>
    <col min="15887" max="15887" width="14.42578125" style="6" customWidth="1"/>
    <col min="15888" max="15888" width="19.7109375" style="6" customWidth="1"/>
    <col min="15889" max="15889" width="14.85546875" style="6" customWidth="1"/>
    <col min="15890" max="15890" width="14.140625" style="6" customWidth="1"/>
    <col min="15891" max="16129" width="9.140625" style="6"/>
    <col min="16130" max="16130" width="5" style="6" customWidth="1"/>
    <col min="16131" max="16131" width="12.7109375" style="6" customWidth="1"/>
    <col min="16132" max="16132" width="20.7109375" style="6" customWidth="1"/>
    <col min="16133" max="16133" width="8.85546875" style="6" customWidth="1"/>
    <col min="16134" max="16134" width="12.85546875" style="6" customWidth="1"/>
    <col min="16135" max="16137" width="12.28515625" style="6" customWidth="1"/>
    <col min="16138" max="16138" width="14.5703125" style="6" customWidth="1"/>
    <col min="16139" max="16139" width="11.140625" style="6" customWidth="1"/>
    <col min="16140" max="16140" width="12.85546875" style="6" customWidth="1"/>
    <col min="16141" max="16141" width="10.140625" style="6" customWidth="1"/>
    <col min="16142" max="16142" width="10.7109375" style="6" customWidth="1"/>
    <col min="16143" max="16143" width="14.42578125" style="6" customWidth="1"/>
    <col min="16144" max="16144" width="19.7109375" style="6" customWidth="1"/>
    <col min="16145" max="16145" width="14.85546875" style="6" customWidth="1"/>
    <col min="16146" max="16146" width="14.140625" style="6" customWidth="1"/>
    <col min="16147" max="16384" width="9.140625" style="6"/>
  </cols>
  <sheetData>
    <row r="1" spans="1:44" s="2" customFormat="1" ht="24" customHeight="1" x14ac:dyDescent="0.2">
      <c r="A1" s="712" t="s">
        <v>419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</row>
    <row r="2" spans="1:44" s="4" customFormat="1" ht="18.75" customHeight="1" x14ac:dyDescent="0.2">
      <c r="A2" s="739" t="s">
        <v>152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  <c r="O2" s="739"/>
      <c r="P2" s="739"/>
      <c r="Q2" s="739"/>
      <c r="R2" s="739"/>
    </row>
    <row r="3" spans="1:44" s="4" customFormat="1" ht="18.75" customHeight="1" x14ac:dyDescent="0.2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</row>
    <row r="4" spans="1:44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</row>
    <row r="5" spans="1:44" s="119" customFormat="1" ht="19.5" customHeight="1" x14ac:dyDescent="0.2">
      <c r="A5" s="718" t="s">
        <v>71</v>
      </c>
      <c r="B5" s="718"/>
      <c r="C5" s="122" t="s">
        <v>72</v>
      </c>
      <c r="D5" s="718"/>
      <c r="E5" s="718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</row>
    <row r="6" spans="1:44" s="119" customFormat="1" ht="19.5" customHeight="1" x14ac:dyDescent="0.2">
      <c r="A6" s="718" t="s">
        <v>73</v>
      </c>
      <c r="B6" s="718"/>
      <c r="C6" s="718" t="s">
        <v>126</v>
      </c>
      <c r="D6" s="718"/>
      <c r="E6" s="718"/>
      <c r="F6" s="718"/>
      <c r="G6" s="718"/>
      <c r="H6" s="378"/>
      <c r="I6" s="117"/>
      <c r="J6" s="117"/>
      <c r="K6" s="117"/>
      <c r="L6" s="117"/>
      <c r="M6" s="117"/>
      <c r="N6" s="117"/>
      <c r="O6" s="117"/>
      <c r="P6" s="117"/>
      <c r="Q6" s="117"/>
      <c r="R6" s="117"/>
    </row>
    <row r="7" spans="1:44" s="119" customFormat="1" ht="19.5" customHeight="1" x14ac:dyDescent="0.2">
      <c r="A7" s="718" t="s">
        <v>75</v>
      </c>
      <c r="B7" s="718"/>
      <c r="C7" s="718" t="s">
        <v>76</v>
      </c>
      <c r="D7" s="718"/>
      <c r="E7" s="718"/>
      <c r="F7" s="718"/>
      <c r="G7" s="718"/>
      <c r="H7" s="378"/>
      <c r="I7" s="117"/>
      <c r="J7" s="117"/>
      <c r="K7" s="117"/>
      <c r="L7" s="117"/>
      <c r="M7" s="117"/>
      <c r="N7" s="117"/>
      <c r="O7" s="117"/>
      <c r="P7" s="117"/>
      <c r="Q7" s="117"/>
      <c r="R7" s="117"/>
    </row>
    <row r="8" spans="1:44" s="119" customFormat="1" ht="19.5" customHeight="1" thickBot="1" x14ac:dyDescent="0.25">
      <c r="A8" s="120"/>
      <c r="B8" s="120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</row>
    <row r="9" spans="1:44" s="125" customFormat="1" ht="19.5" customHeight="1" x14ac:dyDescent="0.2">
      <c r="A9" s="750" t="s">
        <v>119</v>
      </c>
      <c r="B9" s="750" t="s">
        <v>138</v>
      </c>
      <c r="C9" s="751" t="s">
        <v>128</v>
      </c>
      <c r="D9" s="751" t="s">
        <v>79</v>
      </c>
      <c r="E9" s="751" t="s">
        <v>153</v>
      </c>
      <c r="F9" s="751" t="s">
        <v>154</v>
      </c>
      <c r="G9" s="751" t="s">
        <v>155</v>
      </c>
      <c r="H9" s="750" t="s">
        <v>91</v>
      </c>
      <c r="I9" s="750" t="s">
        <v>156</v>
      </c>
      <c r="J9" s="751" t="s">
        <v>129</v>
      </c>
      <c r="K9" s="751"/>
      <c r="L9" s="751"/>
      <c r="M9" s="751"/>
      <c r="N9" s="751"/>
      <c r="O9" s="750" t="s">
        <v>427</v>
      </c>
      <c r="P9" s="750" t="s">
        <v>136</v>
      </c>
      <c r="Q9" s="753" t="s">
        <v>655</v>
      </c>
      <c r="R9" s="752" t="s">
        <v>86</v>
      </c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4"/>
    </row>
    <row r="10" spans="1:44" s="125" customFormat="1" ht="19.5" customHeight="1" x14ac:dyDescent="0.2">
      <c r="A10" s="720"/>
      <c r="B10" s="720"/>
      <c r="C10" s="716"/>
      <c r="D10" s="716"/>
      <c r="E10" s="716"/>
      <c r="F10" s="716"/>
      <c r="G10" s="716"/>
      <c r="H10" s="720"/>
      <c r="I10" s="720"/>
      <c r="J10" s="716" t="s">
        <v>158</v>
      </c>
      <c r="K10" s="716" t="s">
        <v>159</v>
      </c>
      <c r="L10" s="716" t="s">
        <v>160</v>
      </c>
      <c r="M10" s="716" t="s">
        <v>161</v>
      </c>
      <c r="N10" s="716" t="s">
        <v>162</v>
      </c>
      <c r="O10" s="720"/>
      <c r="P10" s="720"/>
      <c r="Q10" s="743"/>
      <c r="R10" s="737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4"/>
    </row>
    <row r="11" spans="1:44" s="125" customFormat="1" ht="11.25" customHeight="1" x14ac:dyDescent="0.2">
      <c r="A11" s="721"/>
      <c r="B11" s="721"/>
      <c r="C11" s="716"/>
      <c r="D11" s="716"/>
      <c r="E11" s="716"/>
      <c r="F11" s="716"/>
      <c r="G11" s="716"/>
      <c r="H11" s="721"/>
      <c r="I11" s="721"/>
      <c r="J11" s="716"/>
      <c r="K11" s="716"/>
      <c r="L11" s="716"/>
      <c r="M11" s="716"/>
      <c r="N11" s="716"/>
      <c r="O11" s="721"/>
      <c r="P11" s="721"/>
      <c r="Q11" s="744"/>
      <c r="R11" s="738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4"/>
    </row>
    <row r="12" spans="1:44" s="130" customFormat="1" ht="19.5" customHeight="1" x14ac:dyDescent="0.2">
      <c r="A12" s="127">
        <v>1</v>
      </c>
      <c r="B12" s="127">
        <v>2</v>
      </c>
      <c r="C12" s="376">
        <v>3</v>
      </c>
      <c r="D12" s="376">
        <v>4</v>
      </c>
      <c r="E12" s="376">
        <v>5</v>
      </c>
      <c r="F12" s="376">
        <v>6</v>
      </c>
      <c r="G12" s="376">
        <v>7</v>
      </c>
      <c r="H12" s="376">
        <v>8</v>
      </c>
      <c r="I12" s="376">
        <v>9</v>
      </c>
      <c r="J12" s="376">
        <v>10</v>
      </c>
      <c r="K12" s="376">
        <v>11</v>
      </c>
      <c r="L12" s="376">
        <v>12</v>
      </c>
      <c r="M12" s="376">
        <v>13</v>
      </c>
      <c r="N12" s="376">
        <v>14</v>
      </c>
      <c r="O12" s="376">
        <v>15</v>
      </c>
      <c r="P12" s="376">
        <v>16</v>
      </c>
      <c r="Q12" s="453">
        <v>17</v>
      </c>
      <c r="R12" s="376">
        <v>18</v>
      </c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9"/>
    </row>
    <row r="13" spans="1:44" s="128" customFormat="1" ht="24.75" customHeight="1" x14ac:dyDescent="0.2">
      <c r="A13" s="127"/>
      <c r="B13" s="127" t="s">
        <v>607</v>
      </c>
      <c r="C13" s="376"/>
      <c r="D13" s="376"/>
      <c r="E13" s="376">
        <f>SUM(E14:E15)</f>
        <v>2</v>
      </c>
      <c r="F13" s="376"/>
      <c r="G13" s="376"/>
      <c r="H13" s="376"/>
      <c r="I13" s="376"/>
      <c r="J13" s="376"/>
      <c r="K13" s="376"/>
      <c r="L13" s="376"/>
      <c r="M13" s="376"/>
      <c r="N13" s="376"/>
      <c r="O13" s="376"/>
      <c r="P13" s="489">
        <f>SUM(P14:P15)</f>
        <v>2650000</v>
      </c>
      <c r="Q13" s="453"/>
      <c r="R13" s="376"/>
    </row>
    <row r="14" spans="1:44" s="138" customFormat="1" ht="21" customHeight="1" x14ac:dyDescent="0.2">
      <c r="A14" s="131">
        <v>1</v>
      </c>
      <c r="B14" s="166" t="s">
        <v>282</v>
      </c>
      <c r="C14" s="166" t="s">
        <v>302</v>
      </c>
      <c r="D14" s="247" t="s">
        <v>108</v>
      </c>
      <c r="E14" s="168">
        <v>1</v>
      </c>
      <c r="F14" s="166" t="s">
        <v>345</v>
      </c>
      <c r="G14" s="168"/>
      <c r="H14" s="168" t="s">
        <v>97</v>
      </c>
      <c r="I14" s="166" t="s">
        <v>176</v>
      </c>
      <c r="J14" s="132" t="s">
        <v>166</v>
      </c>
      <c r="K14" s="133"/>
      <c r="L14" s="132"/>
      <c r="M14" s="132"/>
      <c r="N14" s="132"/>
      <c r="O14" s="166" t="s">
        <v>167</v>
      </c>
      <c r="P14" s="264">
        <v>2500000</v>
      </c>
      <c r="Q14" s="427" t="s">
        <v>524</v>
      </c>
      <c r="R14" s="142"/>
      <c r="S14" s="137"/>
      <c r="T14" s="218">
        <v>150000</v>
      </c>
      <c r="U14" s="219">
        <v>2500000</v>
      </c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</row>
    <row r="15" spans="1:44" s="138" customFormat="1" ht="18.75" customHeight="1" x14ac:dyDescent="0.2">
      <c r="A15" s="131">
        <v>2</v>
      </c>
      <c r="B15" s="166" t="s">
        <v>283</v>
      </c>
      <c r="C15" s="166" t="s">
        <v>303</v>
      </c>
      <c r="D15" s="247" t="s">
        <v>95</v>
      </c>
      <c r="E15" s="168">
        <v>1</v>
      </c>
      <c r="F15" s="166" t="s">
        <v>497</v>
      </c>
      <c r="G15" s="168"/>
      <c r="H15" s="168" t="s">
        <v>97</v>
      </c>
      <c r="I15" s="166" t="s">
        <v>205</v>
      </c>
      <c r="J15" s="132" t="s">
        <v>166</v>
      </c>
      <c r="K15" s="132"/>
      <c r="L15" s="132"/>
      <c r="M15" s="132"/>
      <c r="N15" s="132"/>
      <c r="O15" s="166" t="s">
        <v>167</v>
      </c>
      <c r="P15" s="169">
        <v>150000</v>
      </c>
      <c r="Q15" s="427" t="s">
        <v>524</v>
      </c>
      <c r="R15" s="142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</row>
    <row r="16" spans="1:44" s="138" customFormat="1" ht="32.25" customHeight="1" x14ac:dyDescent="0.2">
      <c r="A16" s="398"/>
      <c r="B16" s="406" t="s">
        <v>608</v>
      </c>
      <c r="C16" s="399"/>
      <c r="D16" s="399"/>
      <c r="E16" s="417">
        <f>SUM(E17:E19)</f>
        <v>3</v>
      </c>
      <c r="F16" s="399"/>
      <c r="G16" s="401"/>
      <c r="H16" s="401"/>
      <c r="I16" s="399"/>
      <c r="J16" s="402"/>
      <c r="K16" s="402"/>
      <c r="L16" s="402"/>
      <c r="M16" s="402"/>
      <c r="N16" s="402"/>
      <c r="O16" s="399"/>
      <c r="P16" s="488">
        <f>SUM(P17:P19)</f>
        <v>40648000</v>
      </c>
      <c r="Q16" s="404"/>
      <c r="R16" s="405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</row>
    <row r="17" spans="1:43" s="138" customFormat="1" ht="31.5" customHeight="1" x14ac:dyDescent="0.2">
      <c r="A17" s="131">
        <v>3</v>
      </c>
      <c r="B17" s="166" t="s">
        <v>163</v>
      </c>
      <c r="C17" s="166" t="s">
        <v>164</v>
      </c>
      <c r="D17" s="247" t="s">
        <v>108</v>
      </c>
      <c r="E17" s="168">
        <v>1</v>
      </c>
      <c r="F17" s="166" t="s">
        <v>165</v>
      </c>
      <c r="G17" s="295" t="s">
        <v>496</v>
      </c>
      <c r="H17" s="168" t="s">
        <v>97</v>
      </c>
      <c r="I17" s="166" t="s">
        <v>175</v>
      </c>
      <c r="J17" s="132"/>
      <c r="K17" s="132" t="s">
        <v>510</v>
      </c>
      <c r="L17" s="132" t="s">
        <v>511</v>
      </c>
      <c r="M17" s="132" t="s">
        <v>512</v>
      </c>
      <c r="N17" s="132">
        <v>2905583</v>
      </c>
      <c r="O17" s="166" t="s">
        <v>167</v>
      </c>
      <c r="P17" s="169">
        <v>9800000</v>
      </c>
      <c r="Q17" s="427" t="s">
        <v>524</v>
      </c>
      <c r="R17" s="142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</row>
    <row r="18" spans="1:43" s="138" customFormat="1" ht="35.25" customHeight="1" x14ac:dyDescent="0.2">
      <c r="A18" s="131">
        <v>4</v>
      </c>
      <c r="B18" s="166" t="s">
        <v>163</v>
      </c>
      <c r="C18" s="166" t="s">
        <v>164</v>
      </c>
      <c r="D18" s="247" t="s">
        <v>95</v>
      </c>
      <c r="E18" s="168">
        <v>1</v>
      </c>
      <c r="F18" s="170" t="s">
        <v>375</v>
      </c>
      <c r="G18" s="168" t="s">
        <v>619</v>
      </c>
      <c r="H18" s="168" t="s">
        <v>97</v>
      </c>
      <c r="I18" s="166" t="s">
        <v>209</v>
      </c>
      <c r="J18" s="132"/>
      <c r="K18" s="132" t="s">
        <v>389</v>
      </c>
      <c r="L18" s="132" t="s">
        <v>390</v>
      </c>
      <c r="M18" s="132" t="s">
        <v>391</v>
      </c>
      <c r="N18" s="132" t="s">
        <v>498</v>
      </c>
      <c r="O18" s="166" t="s">
        <v>167</v>
      </c>
      <c r="P18" s="169">
        <v>13448000</v>
      </c>
      <c r="Q18" s="427" t="s">
        <v>524</v>
      </c>
      <c r="R18" s="142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</row>
    <row r="19" spans="1:43" s="138" customFormat="1" ht="33" customHeight="1" x14ac:dyDescent="0.2">
      <c r="A19" s="131">
        <v>5</v>
      </c>
      <c r="B19" s="166" t="s">
        <v>163</v>
      </c>
      <c r="C19" s="294" t="s">
        <v>164</v>
      </c>
      <c r="D19" s="291" t="s">
        <v>148</v>
      </c>
      <c r="E19" s="105">
        <v>1</v>
      </c>
      <c r="F19" s="270" t="s">
        <v>481</v>
      </c>
      <c r="G19" s="247" t="s">
        <v>619</v>
      </c>
      <c r="H19" s="173" t="s">
        <v>97</v>
      </c>
      <c r="I19" s="173" t="s">
        <v>471</v>
      </c>
      <c r="J19" s="132"/>
      <c r="K19" s="133" t="s">
        <v>603</v>
      </c>
      <c r="L19" s="132" t="s">
        <v>604</v>
      </c>
      <c r="M19" s="132" t="s">
        <v>605</v>
      </c>
      <c r="N19" s="132" t="s">
        <v>606</v>
      </c>
      <c r="O19" s="173" t="s">
        <v>167</v>
      </c>
      <c r="P19" s="111">
        <v>17400000</v>
      </c>
      <c r="Q19" s="432" t="s">
        <v>524</v>
      </c>
      <c r="R19" s="142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</row>
    <row r="20" spans="1:43" s="421" customFormat="1" ht="33" customHeight="1" x14ac:dyDescent="0.2">
      <c r="A20" s="398"/>
      <c r="B20" s="406" t="s">
        <v>609</v>
      </c>
      <c r="C20" s="407"/>
      <c r="D20" s="408"/>
      <c r="E20" s="415">
        <f>SUM(E21:E135)</f>
        <v>301</v>
      </c>
      <c r="F20" s="418"/>
      <c r="G20" s="399"/>
      <c r="H20" s="409"/>
      <c r="I20" s="409"/>
      <c r="J20" s="402"/>
      <c r="K20" s="403"/>
      <c r="L20" s="402"/>
      <c r="M20" s="402"/>
      <c r="N20" s="402"/>
      <c r="O20" s="409"/>
      <c r="P20" s="491">
        <f>SUM(P21:P135)</f>
        <v>298580500</v>
      </c>
      <c r="Q20" s="419"/>
      <c r="R20" s="405"/>
      <c r="S20" s="436"/>
      <c r="T20" s="436"/>
      <c r="U20" s="436"/>
      <c r="V20" s="436"/>
      <c r="W20" s="436"/>
      <c r="X20" s="436"/>
      <c r="Y20" s="436"/>
      <c r="Z20" s="436"/>
      <c r="AA20" s="436"/>
      <c r="AB20" s="436"/>
      <c r="AC20" s="420"/>
      <c r="AD20" s="420"/>
      <c r="AE20" s="420"/>
      <c r="AF20" s="420"/>
      <c r="AG20" s="420"/>
      <c r="AH20" s="420"/>
      <c r="AI20" s="420"/>
      <c r="AJ20" s="420"/>
      <c r="AK20" s="420"/>
      <c r="AL20" s="420"/>
      <c r="AM20" s="420"/>
      <c r="AN20" s="420"/>
      <c r="AO20" s="420"/>
      <c r="AP20" s="420"/>
      <c r="AQ20" s="420"/>
    </row>
    <row r="21" spans="1:43" s="138" customFormat="1" ht="23.25" customHeight="1" x14ac:dyDescent="0.2">
      <c r="A21" s="131">
        <v>6</v>
      </c>
      <c r="B21" s="166" t="s">
        <v>169</v>
      </c>
      <c r="C21" s="166" t="s">
        <v>170</v>
      </c>
      <c r="D21" s="247" t="s">
        <v>108</v>
      </c>
      <c r="E21" s="171">
        <v>1</v>
      </c>
      <c r="F21" s="166" t="s">
        <v>346</v>
      </c>
      <c r="G21" s="166"/>
      <c r="H21" s="166" t="s">
        <v>103</v>
      </c>
      <c r="I21" s="166" t="s">
        <v>171</v>
      </c>
      <c r="J21" s="132"/>
      <c r="K21" s="133"/>
      <c r="L21" s="132"/>
      <c r="M21" s="132"/>
      <c r="N21" s="132"/>
      <c r="O21" s="166" t="s">
        <v>167</v>
      </c>
      <c r="P21" s="169">
        <v>850000</v>
      </c>
      <c r="Q21" s="427" t="s">
        <v>522</v>
      </c>
      <c r="R21" s="142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</row>
    <row r="22" spans="1:43" s="138" customFormat="1" ht="23.25" customHeight="1" x14ac:dyDescent="0.2">
      <c r="A22" s="131">
        <v>7</v>
      </c>
      <c r="B22" s="166" t="s">
        <v>169</v>
      </c>
      <c r="C22" s="166" t="s">
        <v>170</v>
      </c>
      <c r="D22" s="247" t="s">
        <v>95</v>
      </c>
      <c r="E22" s="171">
        <v>1</v>
      </c>
      <c r="F22" s="166" t="s">
        <v>346</v>
      </c>
      <c r="G22" s="166"/>
      <c r="H22" s="166" t="s">
        <v>103</v>
      </c>
      <c r="I22" s="166" t="s">
        <v>171</v>
      </c>
      <c r="J22" s="132"/>
      <c r="K22" s="133"/>
      <c r="L22" s="132"/>
      <c r="M22" s="132"/>
      <c r="N22" s="132"/>
      <c r="O22" s="166" t="s">
        <v>167</v>
      </c>
      <c r="P22" s="169">
        <v>850000</v>
      </c>
      <c r="Q22" s="427" t="s">
        <v>522</v>
      </c>
      <c r="R22" s="142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</row>
    <row r="23" spans="1:43" s="138" customFormat="1" ht="23.25" customHeight="1" x14ac:dyDescent="0.2">
      <c r="A23" s="131">
        <v>8</v>
      </c>
      <c r="B23" s="166" t="s">
        <v>169</v>
      </c>
      <c r="C23" s="166" t="s">
        <v>170</v>
      </c>
      <c r="D23" s="247" t="s">
        <v>148</v>
      </c>
      <c r="E23" s="171">
        <v>1</v>
      </c>
      <c r="F23" s="166" t="s">
        <v>346</v>
      </c>
      <c r="G23" s="166"/>
      <c r="H23" s="166" t="s">
        <v>103</v>
      </c>
      <c r="I23" s="166" t="s">
        <v>171</v>
      </c>
      <c r="J23" s="132"/>
      <c r="K23" s="133"/>
      <c r="L23" s="132"/>
      <c r="M23" s="132"/>
      <c r="N23" s="132"/>
      <c r="O23" s="166" t="s">
        <v>167</v>
      </c>
      <c r="P23" s="169">
        <v>850000</v>
      </c>
      <c r="Q23" s="427" t="s">
        <v>522</v>
      </c>
      <c r="R23" s="142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</row>
    <row r="24" spans="1:43" s="138" customFormat="1" ht="23.25" customHeight="1" x14ac:dyDescent="0.2">
      <c r="A24" s="131">
        <v>9</v>
      </c>
      <c r="B24" s="280" t="s">
        <v>468</v>
      </c>
      <c r="C24" s="270" t="s">
        <v>469</v>
      </c>
      <c r="D24" s="247" t="s">
        <v>108</v>
      </c>
      <c r="E24" s="105">
        <v>2</v>
      </c>
      <c r="F24" s="484" t="s">
        <v>683</v>
      </c>
      <c r="G24" s="166"/>
      <c r="H24" s="173" t="s">
        <v>97</v>
      </c>
      <c r="I24" s="173" t="s">
        <v>471</v>
      </c>
      <c r="J24" s="132"/>
      <c r="K24" s="133"/>
      <c r="L24" s="132"/>
      <c r="M24" s="132"/>
      <c r="N24" s="132"/>
      <c r="O24" s="173" t="s">
        <v>167</v>
      </c>
      <c r="P24" s="111">
        <v>4500000</v>
      </c>
      <c r="Q24" s="432" t="s">
        <v>524</v>
      </c>
      <c r="R24" s="142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</row>
    <row r="25" spans="1:43" s="138" customFormat="1" ht="23.25" customHeight="1" x14ac:dyDescent="0.2">
      <c r="A25" s="131">
        <v>10</v>
      </c>
      <c r="B25" s="166" t="s">
        <v>174</v>
      </c>
      <c r="C25" s="166" t="s">
        <v>305</v>
      </c>
      <c r="D25" s="247" t="s">
        <v>108</v>
      </c>
      <c r="E25" s="171">
        <v>1</v>
      </c>
      <c r="F25" s="166" t="s">
        <v>493</v>
      </c>
      <c r="G25" s="166"/>
      <c r="H25" s="166" t="s">
        <v>376</v>
      </c>
      <c r="I25" s="166" t="s">
        <v>171</v>
      </c>
      <c r="J25" s="132"/>
      <c r="K25" s="133"/>
      <c r="L25" s="132"/>
      <c r="M25" s="132"/>
      <c r="N25" s="132"/>
      <c r="O25" s="166" t="s">
        <v>167</v>
      </c>
      <c r="P25" s="169">
        <v>1500000</v>
      </c>
      <c r="Q25" s="171" t="s">
        <v>522</v>
      </c>
      <c r="R25" s="142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</row>
    <row r="26" spans="1:43" s="138" customFormat="1" ht="23.25" customHeight="1" x14ac:dyDescent="0.2">
      <c r="A26" s="131">
        <v>11</v>
      </c>
      <c r="B26" s="166" t="s">
        <v>285</v>
      </c>
      <c r="C26" s="166" t="s">
        <v>307</v>
      </c>
      <c r="D26" s="247" t="s">
        <v>108</v>
      </c>
      <c r="E26" s="171">
        <v>1</v>
      </c>
      <c r="F26" s="482" t="s">
        <v>683</v>
      </c>
      <c r="G26" s="172" t="s">
        <v>366</v>
      </c>
      <c r="H26" s="166" t="s">
        <v>377</v>
      </c>
      <c r="I26" s="173" t="s">
        <v>212</v>
      </c>
      <c r="J26" s="132"/>
      <c r="K26" s="133"/>
      <c r="L26" s="132"/>
      <c r="M26" s="132"/>
      <c r="N26" s="132"/>
      <c r="O26" s="476" t="s">
        <v>392</v>
      </c>
      <c r="P26" s="169">
        <v>2400000</v>
      </c>
      <c r="Q26" s="427" t="s">
        <v>524</v>
      </c>
      <c r="R26" s="142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</row>
    <row r="27" spans="1:43" s="138" customFormat="1" ht="24.75" customHeight="1" x14ac:dyDescent="0.2">
      <c r="A27" s="131">
        <v>12</v>
      </c>
      <c r="B27" s="280" t="s">
        <v>478</v>
      </c>
      <c r="C27" s="294" t="s">
        <v>475</v>
      </c>
      <c r="D27" s="291" t="s">
        <v>108</v>
      </c>
      <c r="E27" s="105">
        <v>1</v>
      </c>
      <c r="F27" s="270" t="s">
        <v>476</v>
      </c>
      <c r="G27" s="173" t="s">
        <v>488</v>
      </c>
      <c r="H27" s="173" t="s">
        <v>97</v>
      </c>
      <c r="I27" s="173" t="s">
        <v>471</v>
      </c>
      <c r="J27" s="132"/>
      <c r="K27" s="133"/>
      <c r="L27" s="132"/>
      <c r="M27" s="132"/>
      <c r="N27" s="132"/>
      <c r="O27" s="173" t="s">
        <v>167</v>
      </c>
      <c r="P27" s="111">
        <v>4500000</v>
      </c>
      <c r="Q27" s="432" t="s">
        <v>524</v>
      </c>
      <c r="R27" s="142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3" s="138" customFormat="1" ht="24.75" customHeight="1" x14ac:dyDescent="0.2">
      <c r="A28" s="131">
        <v>13</v>
      </c>
      <c r="B28" s="166" t="s">
        <v>287</v>
      </c>
      <c r="C28" s="166" t="s">
        <v>310</v>
      </c>
      <c r="D28" s="247" t="s">
        <v>108</v>
      </c>
      <c r="E28" s="171">
        <v>1</v>
      </c>
      <c r="F28" s="482" t="s">
        <v>683</v>
      </c>
      <c r="G28" s="166" t="s">
        <v>367</v>
      </c>
      <c r="H28" s="166"/>
      <c r="I28" s="173" t="s">
        <v>212</v>
      </c>
      <c r="J28" s="132"/>
      <c r="K28" s="133"/>
      <c r="L28" s="132"/>
      <c r="M28" s="132"/>
      <c r="N28" s="132"/>
      <c r="O28" s="172" t="s">
        <v>392</v>
      </c>
      <c r="P28" s="169">
        <v>3000000</v>
      </c>
      <c r="Q28" s="427" t="s">
        <v>524</v>
      </c>
      <c r="R28" s="142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3" s="138" customFormat="1" ht="23.25" customHeight="1" x14ac:dyDescent="0.2">
      <c r="A29" s="131">
        <v>14</v>
      </c>
      <c r="B29" s="166" t="s">
        <v>180</v>
      </c>
      <c r="C29" s="166" t="s">
        <v>182</v>
      </c>
      <c r="D29" s="247" t="s">
        <v>95</v>
      </c>
      <c r="E29" s="171">
        <v>1</v>
      </c>
      <c r="F29" s="482" t="s">
        <v>683</v>
      </c>
      <c r="G29" s="166"/>
      <c r="H29" s="166" t="s">
        <v>181</v>
      </c>
      <c r="I29" s="166" t="s">
        <v>171</v>
      </c>
      <c r="J29" s="132"/>
      <c r="K29" s="133"/>
      <c r="L29" s="132"/>
      <c r="M29" s="132"/>
      <c r="N29" s="132"/>
      <c r="O29" s="166" t="s">
        <v>167</v>
      </c>
      <c r="P29" s="169">
        <v>450000</v>
      </c>
      <c r="Q29" s="171" t="s">
        <v>522</v>
      </c>
      <c r="R29" s="142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3" s="138" customFormat="1" ht="23.25" customHeight="1" x14ac:dyDescent="0.2">
      <c r="A30" s="131">
        <v>15</v>
      </c>
      <c r="B30" s="166" t="s">
        <v>180</v>
      </c>
      <c r="C30" s="166" t="s">
        <v>182</v>
      </c>
      <c r="D30" s="247" t="s">
        <v>108</v>
      </c>
      <c r="E30" s="171">
        <v>1</v>
      </c>
      <c r="F30" s="482" t="s">
        <v>683</v>
      </c>
      <c r="G30" s="166"/>
      <c r="H30" s="166" t="s">
        <v>181</v>
      </c>
      <c r="I30" s="166" t="s">
        <v>171</v>
      </c>
      <c r="J30" s="132"/>
      <c r="K30" s="133"/>
      <c r="L30" s="132"/>
      <c r="M30" s="132"/>
      <c r="N30" s="132"/>
      <c r="O30" s="166" t="s">
        <v>167</v>
      </c>
      <c r="P30" s="169">
        <v>450000</v>
      </c>
      <c r="Q30" s="171" t="s">
        <v>522</v>
      </c>
      <c r="R30" s="142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3" s="138" customFormat="1" ht="23.25" customHeight="1" x14ac:dyDescent="0.2">
      <c r="A31" s="131">
        <v>16</v>
      </c>
      <c r="B31" s="166" t="s">
        <v>180</v>
      </c>
      <c r="C31" s="166" t="s">
        <v>182</v>
      </c>
      <c r="D31" s="247" t="s">
        <v>148</v>
      </c>
      <c r="E31" s="171">
        <v>1</v>
      </c>
      <c r="F31" s="482" t="s">
        <v>683</v>
      </c>
      <c r="G31" s="166"/>
      <c r="H31" s="166" t="s">
        <v>181</v>
      </c>
      <c r="I31" s="166" t="s">
        <v>171</v>
      </c>
      <c r="J31" s="132"/>
      <c r="K31" s="133"/>
      <c r="L31" s="132"/>
      <c r="M31" s="132"/>
      <c r="N31" s="132"/>
      <c r="O31" s="166" t="s">
        <v>167</v>
      </c>
      <c r="P31" s="169">
        <v>450000</v>
      </c>
      <c r="Q31" s="427" t="s">
        <v>523</v>
      </c>
      <c r="R31" s="142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3" s="138" customFormat="1" ht="23.25" customHeight="1" x14ac:dyDescent="0.2">
      <c r="A32" s="131">
        <v>17</v>
      </c>
      <c r="B32" s="166" t="s">
        <v>180</v>
      </c>
      <c r="C32" s="166" t="s">
        <v>182</v>
      </c>
      <c r="D32" s="247" t="s">
        <v>149</v>
      </c>
      <c r="E32" s="171">
        <v>1</v>
      </c>
      <c r="F32" s="482" t="s">
        <v>683</v>
      </c>
      <c r="G32" s="166"/>
      <c r="H32" s="166" t="s">
        <v>181</v>
      </c>
      <c r="I32" s="166" t="s">
        <v>171</v>
      </c>
      <c r="J32" s="132"/>
      <c r="K32" s="133"/>
      <c r="L32" s="132"/>
      <c r="M32" s="132"/>
      <c r="N32" s="132"/>
      <c r="O32" s="166" t="s">
        <v>167</v>
      </c>
      <c r="P32" s="169">
        <v>450000</v>
      </c>
      <c r="Q32" s="427" t="s">
        <v>523</v>
      </c>
      <c r="R32" s="142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3" s="138" customFormat="1" ht="23.25" customHeight="1" x14ac:dyDescent="0.2">
      <c r="A33" s="131">
        <v>18</v>
      </c>
      <c r="B33" s="166" t="s">
        <v>690</v>
      </c>
      <c r="C33" s="166" t="s">
        <v>312</v>
      </c>
      <c r="D33" s="247" t="s">
        <v>108</v>
      </c>
      <c r="E33" s="171">
        <v>1</v>
      </c>
      <c r="F33" s="172" t="s">
        <v>347</v>
      </c>
      <c r="G33" s="166" t="s">
        <v>166</v>
      </c>
      <c r="H33" s="166" t="s">
        <v>97</v>
      </c>
      <c r="I33" s="173" t="s">
        <v>485</v>
      </c>
      <c r="J33" s="132"/>
      <c r="K33" s="133"/>
      <c r="L33" s="132"/>
      <c r="M33" s="132"/>
      <c r="N33" s="132"/>
      <c r="O33" s="166" t="s">
        <v>167</v>
      </c>
      <c r="P33" s="169">
        <v>9000000</v>
      </c>
      <c r="Q33" s="427" t="s">
        <v>522</v>
      </c>
      <c r="R33" s="142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3" s="138" customFormat="1" ht="23.25" customHeight="1" x14ac:dyDescent="0.2">
      <c r="A34" s="131">
        <v>19</v>
      </c>
      <c r="B34" s="166" t="s">
        <v>180</v>
      </c>
      <c r="C34" s="166" t="s">
        <v>313</v>
      </c>
      <c r="D34" s="247" t="s">
        <v>193</v>
      </c>
      <c r="E34" s="171">
        <v>3</v>
      </c>
      <c r="F34" s="482" t="s">
        <v>683</v>
      </c>
      <c r="G34" s="166" t="s">
        <v>166</v>
      </c>
      <c r="H34" s="166" t="s">
        <v>183</v>
      </c>
      <c r="I34" s="173" t="s">
        <v>485</v>
      </c>
      <c r="J34" s="132"/>
      <c r="K34" s="133"/>
      <c r="L34" s="132"/>
      <c r="M34" s="132"/>
      <c r="N34" s="132"/>
      <c r="O34" s="166" t="s">
        <v>167</v>
      </c>
      <c r="P34" s="169">
        <v>11250000</v>
      </c>
      <c r="Q34" s="427" t="s">
        <v>524</v>
      </c>
      <c r="R34" s="142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3" s="138" customFormat="1" ht="23.25" customHeight="1" x14ac:dyDescent="0.2">
      <c r="A35" s="131">
        <v>20</v>
      </c>
      <c r="B35" s="166" t="s">
        <v>185</v>
      </c>
      <c r="C35" s="166" t="s">
        <v>314</v>
      </c>
      <c r="D35" s="247" t="s">
        <v>108</v>
      </c>
      <c r="E35" s="171">
        <v>2</v>
      </c>
      <c r="F35" s="166" t="s">
        <v>491</v>
      </c>
      <c r="G35" s="166"/>
      <c r="H35" s="166" t="s">
        <v>379</v>
      </c>
      <c r="I35" s="166" t="s">
        <v>176</v>
      </c>
      <c r="J35" s="132"/>
      <c r="K35" s="133"/>
      <c r="L35" s="132"/>
      <c r="M35" s="132"/>
      <c r="N35" s="132"/>
      <c r="O35" s="166" t="s">
        <v>167</v>
      </c>
      <c r="P35" s="169">
        <v>5000000</v>
      </c>
      <c r="Q35" s="427" t="s">
        <v>524</v>
      </c>
      <c r="R35" s="142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3" s="138" customFormat="1" ht="23.25" customHeight="1" x14ac:dyDescent="0.2">
      <c r="A36" s="131">
        <v>21</v>
      </c>
      <c r="B36" s="166" t="s">
        <v>289</v>
      </c>
      <c r="C36" s="166" t="s">
        <v>316</v>
      </c>
      <c r="D36" s="247" t="s">
        <v>108</v>
      </c>
      <c r="E36" s="171">
        <v>1</v>
      </c>
      <c r="F36" s="482" t="s">
        <v>683</v>
      </c>
      <c r="G36" s="166"/>
      <c r="H36" s="166" t="s">
        <v>181</v>
      </c>
      <c r="I36" s="166" t="s">
        <v>171</v>
      </c>
      <c r="J36" s="132"/>
      <c r="K36" s="133"/>
      <c r="L36" s="132"/>
      <c r="M36" s="132"/>
      <c r="N36" s="132"/>
      <c r="O36" s="166" t="s">
        <v>167</v>
      </c>
      <c r="P36" s="169">
        <v>800000</v>
      </c>
      <c r="Q36" s="427" t="s">
        <v>524</v>
      </c>
      <c r="R36" s="142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3" s="138" customFormat="1" ht="23.25" customHeight="1" x14ac:dyDescent="0.2">
      <c r="A37" s="131">
        <v>22</v>
      </c>
      <c r="B37" s="166" t="s">
        <v>187</v>
      </c>
      <c r="C37" s="166" t="s">
        <v>190</v>
      </c>
      <c r="D37" s="247" t="s">
        <v>108</v>
      </c>
      <c r="E37" s="171">
        <v>50</v>
      </c>
      <c r="F37" s="482" t="s">
        <v>685</v>
      </c>
      <c r="G37" s="166"/>
      <c r="H37" s="166" t="s">
        <v>191</v>
      </c>
      <c r="I37" s="166" t="s">
        <v>171</v>
      </c>
      <c r="J37" s="132"/>
      <c r="K37" s="133"/>
      <c r="L37" s="132"/>
      <c r="M37" s="132"/>
      <c r="N37" s="132"/>
      <c r="O37" s="166" t="s">
        <v>167</v>
      </c>
      <c r="P37" s="169">
        <v>1250000</v>
      </c>
      <c r="Q37" s="171" t="s">
        <v>522</v>
      </c>
      <c r="R37" s="142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</row>
    <row r="38" spans="1:43" s="138" customFormat="1" ht="23.25" customHeight="1" x14ac:dyDescent="0.2">
      <c r="A38" s="131">
        <v>23</v>
      </c>
      <c r="B38" s="166" t="s">
        <v>187</v>
      </c>
      <c r="C38" s="166" t="s">
        <v>188</v>
      </c>
      <c r="D38" s="247" t="s">
        <v>199</v>
      </c>
      <c r="E38" s="171">
        <v>1</v>
      </c>
      <c r="F38" s="166" t="s">
        <v>499</v>
      </c>
      <c r="G38" s="166"/>
      <c r="H38" s="166" t="s">
        <v>381</v>
      </c>
      <c r="I38" s="166" t="s">
        <v>168</v>
      </c>
      <c r="J38" s="132"/>
      <c r="K38" s="133"/>
      <c r="L38" s="132"/>
      <c r="M38" s="132"/>
      <c r="N38" s="132"/>
      <c r="O38" s="166" t="s">
        <v>167</v>
      </c>
      <c r="P38" s="169">
        <v>300000</v>
      </c>
      <c r="Q38" s="171" t="s">
        <v>524</v>
      </c>
      <c r="R38" s="142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</row>
    <row r="39" spans="1:43" s="138" customFormat="1" ht="23.25" customHeight="1" x14ac:dyDescent="0.2">
      <c r="A39" s="131">
        <v>24</v>
      </c>
      <c r="B39" s="166" t="s">
        <v>187</v>
      </c>
      <c r="C39" s="166" t="s">
        <v>188</v>
      </c>
      <c r="D39" s="247" t="s">
        <v>202</v>
      </c>
      <c r="E39" s="171">
        <v>1</v>
      </c>
      <c r="F39" s="166" t="s">
        <v>499</v>
      </c>
      <c r="G39" s="166"/>
      <c r="H39" s="166" t="s">
        <v>381</v>
      </c>
      <c r="I39" s="166" t="s">
        <v>168</v>
      </c>
      <c r="J39" s="132"/>
      <c r="K39" s="133"/>
      <c r="L39" s="132"/>
      <c r="M39" s="132"/>
      <c r="N39" s="132"/>
      <c r="O39" s="166" t="s">
        <v>167</v>
      </c>
      <c r="P39" s="169">
        <v>300000</v>
      </c>
      <c r="Q39" s="171" t="s">
        <v>524</v>
      </c>
      <c r="R39" s="142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</row>
    <row r="40" spans="1:43" s="138" customFormat="1" ht="23.25" customHeight="1" x14ac:dyDescent="0.2">
      <c r="A40" s="131">
        <v>25</v>
      </c>
      <c r="B40" s="166" t="s">
        <v>187</v>
      </c>
      <c r="C40" s="166" t="s">
        <v>188</v>
      </c>
      <c r="D40" s="247" t="s">
        <v>198</v>
      </c>
      <c r="E40" s="171">
        <v>1</v>
      </c>
      <c r="F40" s="166" t="s">
        <v>499</v>
      </c>
      <c r="G40" s="166"/>
      <c r="H40" s="166" t="s">
        <v>381</v>
      </c>
      <c r="I40" s="166" t="s">
        <v>168</v>
      </c>
      <c r="J40" s="132"/>
      <c r="K40" s="133"/>
      <c r="L40" s="132"/>
      <c r="M40" s="132"/>
      <c r="N40" s="132"/>
      <c r="O40" s="166" t="s">
        <v>167</v>
      </c>
      <c r="P40" s="169">
        <v>300000</v>
      </c>
      <c r="Q40" s="171" t="s">
        <v>524</v>
      </c>
      <c r="R40" s="142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</row>
    <row r="41" spans="1:43" s="138" customFormat="1" ht="23.25" customHeight="1" x14ac:dyDescent="0.2">
      <c r="A41" s="131">
        <v>26</v>
      </c>
      <c r="B41" s="166" t="s">
        <v>187</v>
      </c>
      <c r="C41" s="166" t="s">
        <v>188</v>
      </c>
      <c r="D41" s="247" t="s">
        <v>203</v>
      </c>
      <c r="E41" s="171">
        <v>23</v>
      </c>
      <c r="F41" s="166" t="s">
        <v>499</v>
      </c>
      <c r="G41" s="166"/>
      <c r="H41" s="166" t="s">
        <v>381</v>
      </c>
      <c r="I41" s="166" t="s">
        <v>168</v>
      </c>
      <c r="J41" s="132"/>
      <c r="K41" s="133"/>
      <c r="L41" s="132"/>
      <c r="M41" s="132"/>
      <c r="N41" s="132"/>
      <c r="O41" s="166" t="s">
        <v>167</v>
      </c>
      <c r="P41" s="169">
        <v>5750000</v>
      </c>
      <c r="Q41" s="171" t="s">
        <v>524</v>
      </c>
      <c r="R41" s="142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</row>
    <row r="42" spans="1:43" s="138" customFormat="1" ht="23.25" customHeight="1" x14ac:dyDescent="0.2">
      <c r="A42" s="131">
        <v>27</v>
      </c>
      <c r="B42" s="166" t="s">
        <v>187</v>
      </c>
      <c r="C42" s="166" t="s">
        <v>188</v>
      </c>
      <c r="D42" s="247" t="s">
        <v>200</v>
      </c>
      <c r="E42" s="171">
        <v>1</v>
      </c>
      <c r="F42" s="166" t="s">
        <v>499</v>
      </c>
      <c r="G42" s="166"/>
      <c r="H42" s="166" t="s">
        <v>381</v>
      </c>
      <c r="I42" s="166" t="s">
        <v>168</v>
      </c>
      <c r="J42" s="132"/>
      <c r="K42" s="133"/>
      <c r="L42" s="132"/>
      <c r="M42" s="132"/>
      <c r="N42" s="132"/>
      <c r="O42" s="166" t="s">
        <v>167</v>
      </c>
      <c r="P42" s="169">
        <v>300000</v>
      </c>
      <c r="Q42" s="171" t="s">
        <v>524</v>
      </c>
      <c r="R42" s="142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</row>
    <row r="43" spans="1:43" s="138" customFormat="1" ht="23.25" customHeight="1" x14ac:dyDescent="0.2">
      <c r="A43" s="131">
        <v>28</v>
      </c>
      <c r="B43" s="166" t="s">
        <v>187</v>
      </c>
      <c r="C43" s="166" t="s">
        <v>188</v>
      </c>
      <c r="D43" s="247" t="s">
        <v>201</v>
      </c>
      <c r="E43" s="171">
        <v>1</v>
      </c>
      <c r="F43" s="166" t="s">
        <v>499</v>
      </c>
      <c r="G43" s="166"/>
      <c r="H43" s="166" t="s">
        <v>381</v>
      </c>
      <c r="I43" s="166" t="s">
        <v>168</v>
      </c>
      <c r="J43" s="132"/>
      <c r="K43" s="133"/>
      <c r="L43" s="132"/>
      <c r="M43" s="132"/>
      <c r="N43" s="132"/>
      <c r="O43" s="166" t="s">
        <v>167</v>
      </c>
      <c r="P43" s="169">
        <v>300000</v>
      </c>
      <c r="Q43" s="171" t="s">
        <v>524</v>
      </c>
      <c r="R43" s="142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</row>
    <row r="44" spans="1:43" s="138" customFormat="1" ht="23.25" customHeight="1" x14ac:dyDescent="0.2">
      <c r="A44" s="131">
        <v>29</v>
      </c>
      <c r="B44" s="166" t="s">
        <v>290</v>
      </c>
      <c r="C44" s="166" t="s">
        <v>317</v>
      </c>
      <c r="D44" s="247" t="s">
        <v>108</v>
      </c>
      <c r="E44" s="171">
        <v>1</v>
      </c>
      <c r="F44" s="482" t="s">
        <v>683</v>
      </c>
      <c r="G44" s="166"/>
      <c r="H44" s="166" t="s">
        <v>97</v>
      </c>
      <c r="I44" s="166" t="s">
        <v>176</v>
      </c>
      <c r="J44" s="132"/>
      <c r="K44" s="133"/>
      <c r="L44" s="132"/>
      <c r="M44" s="132"/>
      <c r="N44" s="132"/>
      <c r="O44" s="166" t="s">
        <v>167</v>
      </c>
      <c r="P44" s="169">
        <v>2200000</v>
      </c>
      <c r="Q44" s="427" t="s">
        <v>524</v>
      </c>
      <c r="R44" s="142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</row>
    <row r="45" spans="1:43" s="138" customFormat="1" ht="23.25" customHeight="1" x14ac:dyDescent="0.2">
      <c r="A45" s="131">
        <v>30</v>
      </c>
      <c r="B45" s="166" t="s">
        <v>291</v>
      </c>
      <c r="C45" s="166" t="s">
        <v>318</v>
      </c>
      <c r="D45" s="247" t="s">
        <v>108</v>
      </c>
      <c r="E45" s="171">
        <v>1</v>
      </c>
      <c r="F45" s="482" t="s">
        <v>683</v>
      </c>
      <c r="G45" s="166"/>
      <c r="H45" s="166" t="s">
        <v>181</v>
      </c>
      <c r="I45" s="166" t="s">
        <v>171</v>
      </c>
      <c r="J45" s="132"/>
      <c r="K45" s="133"/>
      <c r="L45" s="132"/>
      <c r="M45" s="132"/>
      <c r="N45" s="132"/>
      <c r="O45" s="166" t="s">
        <v>167</v>
      </c>
      <c r="P45" s="169">
        <v>250000</v>
      </c>
      <c r="Q45" s="427" t="s">
        <v>522</v>
      </c>
      <c r="R45" s="142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</row>
    <row r="46" spans="1:43" s="138" customFormat="1" ht="23.25" customHeight="1" x14ac:dyDescent="0.2">
      <c r="A46" s="131">
        <v>31</v>
      </c>
      <c r="B46" s="166" t="s">
        <v>291</v>
      </c>
      <c r="C46" s="166" t="s">
        <v>318</v>
      </c>
      <c r="D46" s="247" t="s">
        <v>95</v>
      </c>
      <c r="E46" s="171">
        <v>1</v>
      </c>
      <c r="F46" s="482" t="s">
        <v>683</v>
      </c>
      <c r="G46" s="166"/>
      <c r="H46" s="166" t="s">
        <v>181</v>
      </c>
      <c r="I46" s="166" t="s">
        <v>171</v>
      </c>
      <c r="J46" s="132"/>
      <c r="K46" s="133"/>
      <c r="L46" s="132"/>
      <c r="M46" s="132"/>
      <c r="N46" s="132"/>
      <c r="O46" s="166" t="s">
        <v>167</v>
      </c>
      <c r="P46" s="169">
        <v>250000</v>
      </c>
      <c r="Q46" s="171" t="s">
        <v>522</v>
      </c>
      <c r="R46" s="142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</row>
    <row r="47" spans="1:43" s="138" customFormat="1" ht="23.25" customHeight="1" x14ac:dyDescent="0.2">
      <c r="A47" s="131">
        <v>32</v>
      </c>
      <c r="B47" s="166" t="s">
        <v>204</v>
      </c>
      <c r="C47" s="166" t="s">
        <v>206</v>
      </c>
      <c r="D47" s="247" t="s">
        <v>108</v>
      </c>
      <c r="E47" s="171">
        <v>1</v>
      </c>
      <c r="F47" s="166" t="s">
        <v>500</v>
      </c>
      <c r="G47" s="166"/>
      <c r="H47" s="166" t="s">
        <v>381</v>
      </c>
      <c r="I47" s="166" t="s">
        <v>214</v>
      </c>
      <c r="J47" s="132"/>
      <c r="K47" s="133"/>
      <c r="L47" s="132"/>
      <c r="M47" s="132"/>
      <c r="N47" s="132"/>
      <c r="O47" s="166" t="s">
        <v>167</v>
      </c>
      <c r="P47" s="169">
        <v>150000</v>
      </c>
      <c r="Q47" s="171" t="s">
        <v>524</v>
      </c>
      <c r="R47" s="142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</row>
    <row r="48" spans="1:43" s="138" customFormat="1" ht="23.25" customHeight="1" x14ac:dyDescent="0.2">
      <c r="A48" s="131">
        <v>33</v>
      </c>
      <c r="B48" s="166" t="s">
        <v>204</v>
      </c>
      <c r="C48" s="166" t="s">
        <v>206</v>
      </c>
      <c r="D48" s="247" t="s">
        <v>95</v>
      </c>
      <c r="E48" s="171">
        <v>1</v>
      </c>
      <c r="F48" s="166" t="s">
        <v>500</v>
      </c>
      <c r="G48" s="166"/>
      <c r="H48" s="166" t="s">
        <v>381</v>
      </c>
      <c r="I48" s="166" t="s">
        <v>214</v>
      </c>
      <c r="J48" s="132"/>
      <c r="K48" s="133"/>
      <c r="L48" s="132"/>
      <c r="M48" s="132"/>
      <c r="N48" s="132"/>
      <c r="O48" s="166" t="s">
        <v>167</v>
      </c>
      <c r="P48" s="169">
        <v>150000</v>
      </c>
      <c r="Q48" s="171" t="s">
        <v>524</v>
      </c>
      <c r="R48" s="142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</row>
    <row r="49" spans="1:43" s="138" customFormat="1" ht="23.25" customHeight="1" x14ac:dyDescent="0.2">
      <c r="A49" s="131">
        <v>34</v>
      </c>
      <c r="B49" s="166" t="s">
        <v>204</v>
      </c>
      <c r="C49" s="166" t="s">
        <v>206</v>
      </c>
      <c r="D49" s="247" t="s">
        <v>148</v>
      </c>
      <c r="E49" s="171">
        <v>1</v>
      </c>
      <c r="F49" s="166" t="s">
        <v>500</v>
      </c>
      <c r="G49" s="166"/>
      <c r="H49" s="166" t="s">
        <v>381</v>
      </c>
      <c r="I49" s="166" t="s">
        <v>214</v>
      </c>
      <c r="J49" s="132"/>
      <c r="K49" s="133"/>
      <c r="L49" s="132"/>
      <c r="M49" s="132"/>
      <c r="N49" s="132"/>
      <c r="O49" s="166" t="s">
        <v>167</v>
      </c>
      <c r="P49" s="169">
        <v>150000</v>
      </c>
      <c r="Q49" s="171" t="s">
        <v>524</v>
      </c>
      <c r="R49" s="142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</row>
    <row r="50" spans="1:43" s="138" customFormat="1" ht="23.25" customHeight="1" x14ac:dyDescent="0.2">
      <c r="A50" s="131">
        <v>35</v>
      </c>
      <c r="B50" s="166" t="s">
        <v>204</v>
      </c>
      <c r="C50" s="166" t="s">
        <v>206</v>
      </c>
      <c r="D50" s="247" t="s">
        <v>149</v>
      </c>
      <c r="E50" s="171">
        <v>1</v>
      </c>
      <c r="F50" s="166" t="s">
        <v>500</v>
      </c>
      <c r="G50" s="166"/>
      <c r="H50" s="166" t="s">
        <v>381</v>
      </c>
      <c r="I50" s="166" t="s">
        <v>214</v>
      </c>
      <c r="J50" s="132"/>
      <c r="K50" s="133"/>
      <c r="L50" s="132"/>
      <c r="M50" s="132"/>
      <c r="N50" s="132"/>
      <c r="O50" s="166" t="s">
        <v>167</v>
      </c>
      <c r="P50" s="169">
        <v>150000</v>
      </c>
      <c r="Q50" s="171" t="s">
        <v>524</v>
      </c>
      <c r="R50" s="142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</row>
    <row r="51" spans="1:43" s="138" customFormat="1" ht="24.75" customHeight="1" x14ac:dyDescent="0.2">
      <c r="A51" s="131">
        <v>36</v>
      </c>
      <c r="B51" s="166" t="s">
        <v>204</v>
      </c>
      <c r="C51" s="166" t="s">
        <v>206</v>
      </c>
      <c r="D51" s="247" t="s">
        <v>151</v>
      </c>
      <c r="E51" s="171">
        <v>1</v>
      </c>
      <c r="F51" s="166" t="s">
        <v>500</v>
      </c>
      <c r="G51" s="166"/>
      <c r="H51" s="166" t="s">
        <v>381</v>
      </c>
      <c r="I51" s="166" t="s">
        <v>214</v>
      </c>
      <c r="J51" s="132"/>
      <c r="K51" s="133"/>
      <c r="L51" s="132"/>
      <c r="M51" s="132"/>
      <c r="N51" s="132"/>
      <c r="O51" s="166" t="s">
        <v>167</v>
      </c>
      <c r="P51" s="169">
        <v>150000</v>
      </c>
      <c r="Q51" s="171" t="s">
        <v>524</v>
      </c>
      <c r="R51" s="142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</row>
    <row r="52" spans="1:43" s="138" customFormat="1" ht="23.25" customHeight="1" x14ac:dyDescent="0.2">
      <c r="A52" s="131">
        <v>37</v>
      </c>
      <c r="B52" s="166" t="s">
        <v>204</v>
      </c>
      <c r="C52" s="166" t="s">
        <v>206</v>
      </c>
      <c r="D52" s="247" t="s">
        <v>179</v>
      </c>
      <c r="E52" s="171">
        <v>1</v>
      </c>
      <c r="F52" s="166" t="s">
        <v>500</v>
      </c>
      <c r="G52" s="166"/>
      <c r="H52" s="166" t="s">
        <v>381</v>
      </c>
      <c r="I52" s="166" t="s">
        <v>214</v>
      </c>
      <c r="J52" s="132"/>
      <c r="K52" s="133"/>
      <c r="L52" s="132"/>
      <c r="M52" s="132"/>
      <c r="N52" s="132"/>
      <c r="O52" s="166" t="s">
        <v>167</v>
      </c>
      <c r="P52" s="169">
        <v>150000</v>
      </c>
      <c r="Q52" s="171" t="s">
        <v>524</v>
      </c>
      <c r="R52" s="142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</row>
    <row r="53" spans="1:43" s="138" customFormat="1" ht="23.25" customHeight="1" x14ac:dyDescent="0.2">
      <c r="A53" s="131">
        <v>38</v>
      </c>
      <c r="B53" s="247" t="s">
        <v>204</v>
      </c>
      <c r="C53" s="270" t="s">
        <v>206</v>
      </c>
      <c r="D53" s="281" t="s">
        <v>457</v>
      </c>
      <c r="E53" s="266">
        <v>47</v>
      </c>
      <c r="F53" s="170" t="s">
        <v>500</v>
      </c>
      <c r="G53" s="173"/>
      <c r="H53" s="173" t="s">
        <v>97</v>
      </c>
      <c r="I53" s="173" t="s">
        <v>471</v>
      </c>
      <c r="J53" s="132"/>
      <c r="K53" s="133"/>
      <c r="L53" s="132"/>
      <c r="M53" s="132"/>
      <c r="N53" s="132"/>
      <c r="O53" s="173" t="s">
        <v>167</v>
      </c>
      <c r="P53" s="264">
        <v>21150000</v>
      </c>
      <c r="Q53" s="427" t="s">
        <v>524</v>
      </c>
      <c r="R53" s="142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</row>
    <row r="54" spans="1:43" s="138" customFormat="1" ht="23.25" customHeight="1" x14ac:dyDescent="0.2">
      <c r="A54" s="131">
        <v>39</v>
      </c>
      <c r="B54" s="180" t="s">
        <v>425</v>
      </c>
      <c r="C54" s="166" t="s">
        <v>207</v>
      </c>
      <c r="D54" s="247" t="s">
        <v>149</v>
      </c>
      <c r="E54" s="171">
        <v>2</v>
      </c>
      <c r="F54" s="482" t="s">
        <v>683</v>
      </c>
      <c r="G54" s="481" t="s">
        <v>689</v>
      </c>
      <c r="H54" s="166" t="s">
        <v>97</v>
      </c>
      <c r="I54" s="173" t="s">
        <v>209</v>
      </c>
      <c r="J54" s="132"/>
      <c r="K54" s="133"/>
      <c r="L54" s="132"/>
      <c r="M54" s="132"/>
      <c r="N54" s="132"/>
      <c r="O54" s="166" t="s">
        <v>167</v>
      </c>
      <c r="P54" s="169">
        <v>1400000</v>
      </c>
      <c r="Q54" s="427" t="s">
        <v>522</v>
      </c>
      <c r="R54" s="142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</row>
    <row r="55" spans="1:43" s="138" customFormat="1" ht="23.25" customHeight="1" x14ac:dyDescent="0.2">
      <c r="A55" s="131">
        <v>40</v>
      </c>
      <c r="B55" s="166" t="s">
        <v>99</v>
      </c>
      <c r="C55" s="166" t="s">
        <v>102</v>
      </c>
      <c r="D55" s="247" t="s">
        <v>95</v>
      </c>
      <c r="E55" s="171">
        <v>2</v>
      </c>
      <c r="F55" s="482" t="s">
        <v>683</v>
      </c>
      <c r="G55" s="166"/>
      <c r="H55" s="166" t="s">
        <v>103</v>
      </c>
      <c r="I55" s="173" t="s">
        <v>173</v>
      </c>
      <c r="J55" s="132"/>
      <c r="K55" s="133"/>
      <c r="L55" s="132"/>
      <c r="M55" s="132"/>
      <c r="N55" s="132"/>
      <c r="O55" s="172" t="s">
        <v>393</v>
      </c>
      <c r="P55" s="169">
        <v>800000</v>
      </c>
      <c r="Q55" s="427" t="s">
        <v>524</v>
      </c>
      <c r="R55" s="142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</row>
    <row r="56" spans="1:43" s="138" customFormat="1" ht="23.25" customHeight="1" x14ac:dyDescent="0.2">
      <c r="A56" s="131">
        <v>41</v>
      </c>
      <c r="B56" s="166" t="s">
        <v>99</v>
      </c>
      <c r="C56" s="166" t="s">
        <v>109</v>
      </c>
      <c r="D56" s="247" t="s">
        <v>108</v>
      </c>
      <c r="E56" s="171">
        <v>1</v>
      </c>
      <c r="F56" s="482" t="s">
        <v>683</v>
      </c>
      <c r="G56" s="166"/>
      <c r="H56" s="166" t="s">
        <v>97</v>
      </c>
      <c r="I56" s="173" t="s">
        <v>173</v>
      </c>
      <c r="J56" s="132"/>
      <c r="K56" s="133"/>
      <c r="L56" s="132"/>
      <c r="M56" s="132"/>
      <c r="N56" s="132"/>
      <c r="O56" s="172" t="s">
        <v>393</v>
      </c>
      <c r="P56" s="169">
        <v>1600000</v>
      </c>
      <c r="Q56" s="427" t="s">
        <v>524</v>
      </c>
      <c r="R56" s="142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</row>
    <row r="57" spans="1:43" s="138" customFormat="1" ht="23.25" customHeight="1" x14ac:dyDescent="0.2">
      <c r="A57" s="131">
        <v>42</v>
      </c>
      <c r="B57" s="166" t="s">
        <v>292</v>
      </c>
      <c r="C57" s="166" t="s">
        <v>319</v>
      </c>
      <c r="D57" s="247" t="s">
        <v>108</v>
      </c>
      <c r="E57" s="171">
        <v>2</v>
      </c>
      <c r="F57" s="166" t="s">
        <v>501</v>
      </c>
      <c r="G57" s="166" t="s">
        <v>166</v>
      </c>
      <c r="H57" s="166" t="s">
        <v>184</v>
      </c>
      <c r="I57" s="166" t="s">
        <v>485</v>
      </c>
      <c r="J57" s="132"/>
      <c r="K57" s="133"/>
      <c r="L57" s="132"/>
      <c r="M57" s="132"/>
      <c r="N57" s="132"/>
      <c r="O57" s="166" t="s">
        <v>167</v>
      </c>
      <c r="P57" s="169">
        <v>200000</v>
      </c>
      <c r="Q57" s="427" t="s">
        <v>524</v>
      </c>
      <c r="R57" s="142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</row>
    <row r="58" spans="1:43" s="138" customFormat="1" ht="23.25" customHeight="1" x14ac:dyDescent="0.2">
      <c r="A58" s="131">
        <v>43</v>
      </c>
      <c r="B58" s="166" t="s">
        <v>210</v>
      </c>
      <c r="C58" s="166" t="s">
        <v>211</v>
      </c>
      <c r="D58" s="247" t="s">
        <v>108</v>
      </c>
      <c r="E58" s="171">
        <v>1</v>
      </c>
      <c r="F58" s="166" t="s">
        <v>502</v>
      </c>
      <c r="G58" s="166"/>
      <c r="H58" s="166" t="s">
        <v>97</v>
      </c>
      <c r="I58" s="166" t="s">
        <v>192</v>
      </c>
      <c r="J58" s="132"/>
      <c r="K58" s="133"/>
      <c r="L58" s="132"/>
      <c r="M58" s="132"/>
      <c r="N58" s="132"/>
      <c r="O58" s="166" t="s">
        <v>167</v>
      </c>
      <c r="P58" s="169">
        <v>25000</v>
      </c>
      <c r="Q58" s="427" t="s">
        <v>524</v>
      </c>
      <c r="R58" s="142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</row>
    <row r="59" spans="1:43" s="138" customFormat="1" ht="23.25" customHeight="1" x14ac:dyDescent="0.2">
      <c r="A59" s="131">
        <v>44</v>
      </c>
      <c r="B59" s="166" t="s">
        <v>210</v>
      </c>
      <c r="C59" s="166" t="s">
        <v>211</v>
      </c>
      <c r="D59" s="247" t="s">
        <v>95</v>
      </c>
      <c r="E59" s="171">
        <v>1</v>
      </c>
      <c r="F59" s="166" t="s">
        <v>503</v>
      </c>
      <c r="G59" s="166"/>
      <c r="H59" s="166" t="s">
        <v>97</v>
      </c>
      <c r="I59" s="166" t="s">
        <v>192</v>
      </c>
      <c r="J59" s="132"/>
      <c r="K59" s="133"/>
      <c r="L59" s="132"/>
      <c r="M59" s="132"/>
      <c r="N59" s="132"/>
      <c r="O59" s="166" t="s">
        <v>167</v>
      </c>
      <c r="P59" s="169">
        <v>25000</v>
      </c>
      <c r="Q59" s="171" t="s">
        <v>524</v>
      </c>
      <c r="R59" s="142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</row>
    <row r="60" spans="1:43" s="138" customFormat="1" ht="23.25" customHeight="1" x14ac:dyDescent="0.2">
      <c r="A60" s="131">
        <v>45</v>
      </c>
      <c r="B60" s="180" t="s">
        <v>406</v>
      </c>
      <c r="C60" s="173" t="s">
        <v>407</v>
      </c>
      <c r="D60" s="289" t="s">
        <v>100</v>
      </c>
      <c r="E60" s="266">
        <v>2</v>
      </c>
      <c r="F60" s="173" t="s">
        <v>408</v>
      </c>
      <c r="G60" s="173"/>
      <c r="H60" s="173" t="s">
        <v>97</v>
      </c>
      <c r="I60" s="173" t="s">
        <v>414</v>
      </c>
      <c r="J60" s="132"/>
      <c r="K60" s="133"/>
      <c r="L60" s="132"/>
      <c r="M60" s="132"/>
      <c r="N60" s="132"/>
      <c r="O60" s="173" t="s">
        <v>167</v>
      </c>
      <c r="P60" s="264">
        <v>9800000</v>
      </c>
      <c r="Q60" s="427" t="s">
        <v>524</v>
      </c>
      <c r="R60" s="142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</row>
    <row r="61" spans="1:43" s="138" customFormat="1" ht="25.5" customHeight="1" x14ac:dyDescent="0.2">
      <c r="A61" s="131">
        <v>46</v>
      </c>
      <c r="B61" s="180" t="s">
        <v>406</v>
      </c>
      <c r="C61" s="294" t="s">
        <v>415</v>
      </c>
      <c r="D61" s="282" t="s">
        <v>474</v>
      </c>
      <c r="E61" s="105">
        <v>2</v>
      </c>
      <c r="F61" s="270" t="s">
        <v>472</v>
      </c>
      <c r="G61" s="166"/>
      <c r="H61" s="173" t="s">
        <v>97</v>
      </c>
      <c r="I61" s="173" t="s">
        <v>471</v>
      </c>
      <c r="J61" s="132"/>
      <c r="K61" s="133"/>
      <c r="L61" s="132"/>
      <c r="M61" s="132"/>
      <c r="N61" s="132"/>
      <c r="O61" s="173" t="s">
        <v>167</v>
      </c>
      <c r="P61" s="111">
        <v>9800000</v>
      </c>
      <c r="Q61" s="432" t="s">
        <v>524</v>
      </c>
      <c r="R61" s="142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</row>
    <row r="62" spans="1:43" s="138" customFormat="1" ht="27" customHeight="1" x14ac:dyDescent="0.2">
      <c r="A62" s="131">
        <v>47</v>
      </c>
      <c r="B62" s="166" t="s">
        <v>105</v>
      </c>
      <c r="C62" s="166" t="s">
        <v>106</v>
      </c>
      <c r="D62" s="247" t="s">
        <v>95</v>
      </c>
      <c r="E62" s="171">
        <v>1</v>
      </c>
      <c r="F62" s="166" t="s">
        <v>504</v>
      </c>
      <c r="G62" s="166"/>
      <c r="H62" s="166" t="s">
        <v>97</v>
      </c>
      <c r="I62" s="166" t="s">
        <v>171</v>
      </c>
      <c r="J62" s="132"/>
      <c r="K62" s="133"/>
      <c r="L62" s="132"/>
      <c r="M62" s="132"/>
      <c r="N62" s="132"/>
      <c r="O62" s="166" t="s">
        <v>167</v>
      </c>
      <c r="P62" s="169">
        <v>75000</v>
      </c>
      <c r="Q62" s="427" t="s">
        <v>522</v>
      </c>
      <c r="R62" s="142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</row>
    <row r="63" spans="1:43" s="138" customFormat="1" ht="23.25" customHeight="1" x14ac:dyDescent="0.2">
      <c r="A63" s="131">
        <v>48</v>
      </c>
      <c r="B63" s="166" t="s">
        <v>105</v>
      </c>
      <c r="C63" s="166" t="s">
        <v>106</v>
      </c>
      <c r="D63" s="247" t="s">
        <v>108</v>
      </c>
      <c r="E63" s="171">
        <v>1</v>
      </c>
      <c r="F63" s="166" t="s">
        <v>504</v>
      </c>
      <c r="G63" s="166"/>
      <c r="H63" s="166" t="s">
        <v>97</v>
      </c>
      <c r="I63" s="166" t="s">
        <v>171</v>
      </c>
      <c r="J63" s="132"/>
      <c r="K63" s="133"/>
      <c r="L63" s="132"/>
      <c r="M63" s="132"/>
      <c r="N63" s="132"/>
      <c r="O63" s="166" t="s">
        <v>167</v>
      </c>
      <c r="P63" s="169">
        <v>30000</v>
      </c>
      <c r="Q63" s="433" t="s">
        <v>522</v>
      </c>
      <c r="R63" s="142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</row>
    <row r="64" spans="1:43" s="138" customFormat="1" ht="23.25" customHeight="1" x14ac:dyDescent="0.2">
      <c r="A64" s="131">
        <v>49</v>
      </c>
      <c r="B64" s="166" t="s">
        <v>105</v>
      </c>
      <c r="C64" s="166" t="s">
        <v>106</v>
      </c>
      <c r="D64" s="247" t="s">
        <v>148</v>
      </c>
      <c r="E64" s="171">
        <v>1</v>
      </c>
      <c r="F64" s="166" t="s">
        <v>349</v>
      </c>
      <c r="G64" s="166"/>
      <c r="H64" s="166" t="s">
        <v>97</v>
      </c>
      <c r="I64" s="166" t="s">
        <v>388</v>
      </c>
      <c r="J64" s="132"/>
      <c r="K64" s="133"/>
      <c r="L64" s="132"/>
      <c r="M64" s="132"/>
      <c r="N64" s="132"/>
      <c r="O64" s="166" t="s">
        <v>167</v>
      </c>
      <c r="P64" s="169">
        <v>150000</v>
      </c>
      <c r="Q64" s="427" t="s">
        <v>522</v>
      </c>
      <c r="R64" s="142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</row>
    <row r="65" spans="1:43" s="138" customFormat="1" ht="22.5" customHeight="1" x14ac:dyDescent="0.2">
      <c r="A65" s="131">
        <v>50</v>
      </c>
      <c r="B65" s="166" t="s">
        <v>105</v>
      </c>
      <c r="C65" s="166" t="s">
        <v>106</v>
      </c>
      <c r="D65" s="247" t="s">
        <v>193</v>
      </c>
      <c r="E65" s="171">
        <v>5</v>
      </c>
      <c r="F65" s="166" t="s">
        <v>348</v>
      </c>
      <c r="G65" s="166"/>
      <c r="H65" s="166" t="s">
        <v>97</v>
      </c>
      <c r="I65" s="166" t="s">
        <v>168</v>
      </c>
      <c r="J65" s="132"/>
      <c r="K65" s="133"/>
      <c r="L65" s="132"/>
      <c r="M65" s="132"/>
      <c r="N65" s="132"/>
      <c r="O65" s="166" t="s">
        <v>167</v>
      </c>
      <c r="P65" s="169">
        <v>1000000</v>
      </c>
      <c r="Q65" s="434" t="s">
        <v>522</v>
      </c>
      <c r="R65" s="142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</row>
    <row r="66" spans="1:43" s="138" customFormat="1" ht="23.25" customHeight="1" x14ac:dyDescent="0.2">
      <c r="A66" s="131">
        <v>51</v>
      </c>
      <c r="B66" s="166" t="s">
        <v>105</v>
      </c>
      <c r="C66" s="166" t="s">
        <v>106</v>
      </c>
      <c r="D66" s="247" t="s">
        <v>196</v>
      </c>
      <c r="E66" s="171">
        <v>2</v>
      </c>
      <c r="F66" s="166" t="s">
        <v>348</v>
      </c>
      <c r="G66" s="166" t="s">
        <v>166</v>
      </c>
      <c r="H66" s="166" t="s">
        <v>97</v>
      </c>
      <c r="I66" s="166" t="s">
        <v>487</v>
      </c>
      <c r="J66" s="132"/>
      <c r="K66" s="133"/>
      <c r="L66" s="132"/>
      <c r="M66" s="132"/>
      <c r="N66" s="132"/>
      <c r="O66" s="166" t="s">
        <v>167</v>
      </c>
      <c r="P66" s="169">
        <v>700000</v>
      </c>
      <c r="Q66" s="427" t="s">
        <v>524</v>
      </c>
      <c r="R66" s="142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</row>
    <row r="67" spans="1:43" s="138" customFormat="1" ht="23.25" customHeight="1" x14ac:dyDescent="0.2">
      <c r="A67" s="131">
        <v>52</v>
      </c>
      <c r="B67" s="166" t="s">
        <v>105</v>
      </c>
      <c r="C67" s="166" t="s">
        <v>106</v>
      </c>
      <c r="D67" s="247" t="s">
        <v>197</v>
      </c>
      <c r="E67" s="171">
        <v>1</v>
      </c>
      <c r="F67" s="166" t="s">
        <v>348</v>
      </c>
      <c r="G67" s="166" t="s">
        <v>166</v>
      </c>
      <c r="H67" s="166" t="s">
        <v>184</v>
      </c>
      <c r="I67" s="166" t="s">
        <v>485</v>
      </c>
      <c r="J67" s="132"/>
      <c r="K67" s="133"/>
      <c r="L67" s="132"/>
      <c r="M67" s="132"/>
      <c r="N67" s="132"/>
      <c r="O67" s="166" t="s">
        <v>167</v>
      </c>
      <c r="P67" s="169">
        <v>350000</v>
      </c>
      <c r="Q67" s="427" t="s">
        <v>524</v>
      </c>
      <c r="R67" s="142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</row>
    <row r="68" spans="1:43" s="138" customFormat="1" ht="21.75" customHeight="1" x14ac:dyDescent="0.2">
      <c r="A68" s="131">
        <v>53</v>
      </c>
      <c r="B68" s="166" t="s">
        <v>105</v>
      </c>
      <c r="C68" s="166" t="s">
        <v>106</v>
      </c>
      <c r="D68" s="247" t="s">
        <v>149</v>
      </c>
      <c r="E68" s="171">
        <v>2</v>
      </c>
      <c r="F68" s="166" t="s">
        <v>349</v>
      </c>
      <c r="G68" s="166"/>
      <c r="H68" s="166" t="s">
        <v>191</v>
      </c>
      <c r="I68" s="166" t="s">
        <v>212</v>
      </c>
      <c r="J68" s="132"/>
      <c r="K68" s="133"/>
      <c r="L68" s="132"/>
      <c r="M68" s="132"/>
      <c r="N68" s="132"/>
      <c r="O68" s="172" t="s">
        <v>394</v>
      </c>
      <c r="P68" s="169">
        <v>700000</v>
      </c>
      <c r="Q68" s="427" t="s">
        <v>524</v>
      </c>
      <c r="R68" s="142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</row>
    <row r="69" spans="1:43" s="138" customFormat="1" ht="23.25" customHeight="1" x14ac:dyDescent="0.2">
      <c r="A69" s="131">
        <v>54</v>
      </c>
      <c r="B69" s="166" t="s">
        <v>105</v>
      </c>
      <c r="C69" s="166" t="s">
        <v>106</v>
      </c>
      <c r="D69" s="247" t="s">
        <v>179</v>
      </c>
      <c r="E69" s="171">
        <v>2</v>
      </c>
      <c r="F69" s="166" t="s">
        <v>107</v>
      </c>
      <c r="G69" s="166"/>
      <c r="H69" s="166" t="s">
        <v>221</v>
      </c>
      <c r="I69" s="173" t="s">
        <v>173</v>
      </c>
      <c r="J69" s="132"/>
      <c r="K69" s="133"/>
      <c r="L69" s="132"/>
      <c r="M69" s="132"/>
      <c r="N69" s="132"/>
      <c r="O69" s="172" t="s">
        <v>393</v>
      </c>
      <c r="P69" s="169">
        <v>1000000</v>
      </c>
      <c r="Q69" s="427" t="s">
        <v>524</v>
      </c>
      <c r="R69" s="142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</row>
    <row r="70" spans="1:43" s="138" customFormat="1" ht="23.25" customHeight="1" x14ac:dyDescent="0.2">
      <c r="A70" s="131">
        <v>55</v>
      </c>
      <c r="B70" s="166" t="s">
        <v>98</v>
      </c>
      <c r="C70" s="166" t="s">
        <v>320</v>
      </c>
      <c r="D70" s="247" t="s">
        <v>108</v>
      </c>
      <c r="E70" s="171">
        <v>1</v>
      </c>
      <c r="F70" s="166" t="s">
        <v>492</v>
      </c>
      <c r="G70" s="166"/>
      <c r="H70" s="166" t="s">
        <v>97</v>
      </c>
      <c r="I70" s="166" t="s">
        <v>171</v>
      </c>
      <c r="J70" s="132"/>
      <c r="K70" s="133"/>
      <c r="L70" s="132"/>
      <c r="M70" s="132"/>
      <c r="N70" s="132"/>
      <c r="O70" s="166" t="s">
        <v>167</v>
      </c>
      <c r="P70" s="169">
        <v>1000000</v>
      </c>
      <c r="Q70" s="427" t="s">
        <v>522</v>
      </c>
      <c r="R70" s="142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</row>
    <row r="71" spans="1:43" s="138" customFormat="1" ht="23.25" customHeight="1" x14ac:dyDescent="0.2">
      <c r="A71" s="131">
        <v>56</v>
      </c>
      <c r="B71" s="166" t="s">
        <v>98</v>
      </c>
      <c r="C71" s="166" t="s">
        <v>321</v>
      </c>
      <c r="D71" s="247" t="s">
        <v>95</v>
      </c>
      <c r="E71" s="171">
        <v>1</v>
      </c>
      <c r="F71" s="166" t="s">
        <v>350</v>
      </c>
      <c r="G71" s="166" t="s">
        <v>368</v>
      </c>
      <c r="H71" s="166" t="s">
        <v>97</v>
      </c>
      <c r="I71" s="173" t="s">
        <v>173</v>
      </c>
      <c r="J71" s="132"/>
      <c r="K71" s="133"/>
      <c r="L71" s="132"/>
      <c r="M71" s="132"/>
      <c r="N71" s="132"/>
      <c r="O71" s="172" t="s">
        <v>393</v>
      </c>
      <c r="P71" s="169">
        <v>7000000</v>
      </c>
      <c r="Q71" s="427" t="s">
        <v>524</v>
      </c>
      <c r="R71" s="142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</row>
    <row r="72" spans="1:43" s="138" customFormat="1" ht="23.25" customHeight="1" x14ac:dyDescent="0.2">
      <c r="A72" s="131">
        <v>57</v>
      </c>
      <c r="B72" s="166" t="s">
        <v>293</v>
      </c>
      <c r="C72" s="166" t="s">
        <v>322</v>
      </c>
      <c r="D72" s="247" t="s">
        <v>108</v>
      </c>
      <c r="E72" s="171">
        <v>1</v>
      </c>
      <c r="F72" s="166" t="s">
        <v>494</v>
      </c>
      <c r="G72" s="166"/>
      <c r="H72" s="166" t="s">
        <v>97</v>
      </c>
      <c r="I72" s="166" t="s">
        <v>388</v>
      </c>
      <c r="J72" s="132"/>
      <c r="K72" s="133"/>
      <c r="L72" s="132"/>
      <c r="M72" s="132"/>
      <c r="N72" s="132"/>
      <c r="O72" s="166" t="s">
        <v>167</v>
      </c>
      <c r="P72" s="169">
        <v>900000</v>
      </c>
      <c r="Q72" s="171" t="s">
        <v>524</v>
      </c>
      <c r="R72" s="142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</row>
    <row r="73" spans="1:43" s="138" customFormat="1" ht="23.25" customHeight="1" x14ac:dyDescent="0.2">
      <c r="A73" s="131">
        <v>58</v>
      </c>
      <c r="B73" s="166" t="s">
        <v>213</v>
      </c>
      <c r="C73" s="166" t="s">
        <v>101</v>
      </c>
      <c r="D73" s="247" t="s">
        <v>108</v>
      </c>
      <c r="E73" s="171">
        <v>2</v>
      </c>
      <c r="F73" s="166" t="s">
        <v>351</v>
      </c>
      <c r="G73" s="166"/>
      <c r="H73" s="166" t="s">
        <v>97</v>
      </c>
      <c r="I73" s="173" t="s">
        <v>173</v>
      </c>
      <c r="J73" s="132"/>
      <c r="K73" s="133"/>
      <c r="L73" s="132"/>
      <c r="M73" s="132"/>
      <c r="N73" s="132"/>
      <c r="O73" s="172" t="s">
        <v>393</v>
      </c>
      <c r="P73" s="169">
        <v>8000000</v>
      </c>
      <c r="Q73" s="427" t="s">
        <v>524</v>
      </c>
      <c r="R73" s="142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</row>
    <row r="74" spans="1:43" s="138" customFormat="1" ht="23.25" customHeight="1" x14ac:dyDescent="0.2">
      <c r="A74" s="131">
        <v>59</v>
      </c>
      <c r="B74" s="166" t="s">
        <v>104</v>
      </c>
      <c r="C74" s="166" t="s">
        <v>323</v>
      </c>
      <c r="D74" s="247" t="s">
        <v>108</v>
      </c>
      <c r="E74" s="171">
        <v>2</v>
      </c>
      <c r="F74" s="166" t="s">
        <v>505</v>
      </c>
      <c r="G74" s="166"/>
      <c r="H74" s="166" t="s">
        <v>97</v>
      </c>
      <c r="I74" s="173" t="s">
        <v>173</v>
      </c>
      <c r="J74" s="132"/>
      <c r="K74" s="133"/>
      <c r="L74" s="132"/>
      <c r="M74" s="132"/>
      <c r="N74" s="132"/>
      <c r="O74" s="172" t="s">
        <v>393</v>
      </c>
      <c r="P74" s="169">
        <v>200000</v>
      </c>
      <c r="Q74" s="427" t="s">
        <v>524</v>
      </c>
      <c r="R74" s="142"/>
      <c r="S74" s="137"/>
      <c r="T74" s="217">
        <f>1750000-150000</f>
        <v>1600000</v>
      </c>
      <c r="U74" s="216">
        <v>1750000</v>
      </c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</row>
    <row r="75" spans="1:43" s="138" customFormat="1" ht="23.25" customHeight="1" x14ac:dyDescent="0.2">
      <c r="A75" s="131">
        <v>60</v>
      </c>
      <c r="B75" s="166" t="s">
        <v>216</v>
      </c>
      <c r="C75" s="166" t="s">
        <v>217</v>
      </c>
      <c r="D75" s="247" t="s">
        <v>108</v>
      </c>
      <c r="E75" s="171">
        <v>1</v>
      </c>
      <c r="F75" s="166" t="s">
        <v>358</v>
      </c>
      <c r="G75" s="166"/>
      <c r="H75" s="166" t="s">
        <v>97</v>
      </c>
      <c r="I75" s="166" t="s">
        <v>168</v>
      </c>
      <c r="J75" s="132"/>
      <c r="K75" s="133"/>
      <c r="L75" s="132"/>
      <c r="M75" s="132"/>
      <c r="N75" s="132"/>
      <c r="O75" s="166" t="s">
        <v>167</v>
      </c>
      <c r="P75" s="169">
        <v>2500000</v>
      </c>
      <c r="Q75" s="427" t="s">
        <v>522</v>
      </c>
      <c r="R75" s="142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</row>
    <row r="76" spans="1:43" s="138" customFormat="1" ht="23.25" customHeight="1" x14ac:dyDescent="0.2">
      <c r="A76" s="131">
        <v>61</v>
      </c>
      <c r="B76" s="166" t="s">
        <v>216</v>
      </c>
      <c r="C76" s="166" t="s">
        <v>217</v>
      </c>
      <c r="D76" s="247" t="s">
        <v>95</v>
      </c>
      <c r="E76" s="171">
        <v>1</v>
      </c>
      <c r="F76" s="166" t="s">
        <v>352</v>
      </c>
      <c r="G76" s="166"/>
      <c r="H76" s="166" t="s">
        <v>97</v>
      </c>
      <c r="I76" s="166" t="s">
        <v>168</v>
      </c>
      <c r="J76" s="132"/>
      <c r="K76" s="133"/>
      <c r="L76" s="132"/>
      <c r="M76" s="132"/>
      <c r="N76" s="132"/>
      <c r="O76" s="166" t="s">
        <v>167</v>
      </c>
      <c r="P76" s="169">
        <v>5000000</v>
      </c>
      <c r="Q76" s="428" t="s">
        <v>524</v>
      </c>
      <c r="R76" s="142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</row>
    <row r="77" spans="1:43" s="138" customFormat="1" ht="24.75" customHeight="1" x14ac:dyDescent="0.2">
      <c r="A77" s="131">
        <v>62</v>
      </c>
      <c r="B77" s="166" t="s">
        <v>294</v>
      </c>
      <c r="C77" s="166" t="s">
        <v>324</v>
      </c>
      <c r="D77" s="247" t="s">
        <v>108</v>
      </c>
      <c r="E77" s="171">
        <v>1</v>
      </c>
      <c r="F77" s="166" t="s">
        <v>506</v>
      </c>
      <c r="G77" s="166" t="s">
        <v>166</v>
      </c>
      <c r="H77" s="166" t="s">
        <v>172</v>
      </c>
      <c r="I77" s="166" t="s">
        <v>176</v>
      </c>
      <c r="J77" s="132"/>
      <c r="K77" s="133"/>
      <c r="L77" s="132"/>
      <c r="M77" s="132"/>
      <c r="N77" s="132"/>
      <c r="O77" s="166" t="s">
        <v>227</v>
      </c>
      <c r="P77" s="169">
        <v>350000</v>
      </c>
      <c r="Q77" s="427" t="s">
        <v>522</v>
      </c>
      <c r="R77" s="142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</row>
    <row r="78" spans="1:43" s="138" customFormat="1" ht="23.25" customHeight="1" x14ac:dyDescent="0.2">
      <c r="A78" s="131">
        <v>63</v>
      </c>
      <c r="B78" s="166" t="s">
        <v>295</v>
      </c>
      <c r="C78" s="166" t="s">
        <v>325</v>
      </c>
      <c r="D78" s="247" t="s">
        <v>108</v>
      </c>
      <c r="E78" s="171">
        <v>4</v>
      </c>
      <c r="F78" s="482" t="s">
        <v>683</v>
      </c>
      <c r="G78" s="166"/>
      <c r="H78" s="166" t="s">
        <v>383</v>
      </c>
      <c r="I78" s="173" t="s">
        <v>176</v>
      </c>
      <c r="J78" s="132"/>
      <c r="K78" s="133"/>
      <c r="L78" s="132"/>
      <c r="M78" s="132"/>
      <c r="N78" s="132"/>
      <c r="O78" s="166" t="s">
        <v>167</v>
      </c>
      <c r="P78" s="169">
        <v>500000</v>
      </c>
      <c r="Q78" s="427" t="s">
        <v>524</v>
      </c>
      <c r="R78" s="142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</row>
    <row r="79" spans="1:43" s="138" customFormat="1" ht="23.25" customHeight="1" x14ac:dyDescent="0.2">
      <c r="A79" s="131">
        <v>64</v>
      </c>
      <c r="B79" s="166" t="s">
        <v>295</v>
      </c>
      <c r="C79" s="166" t="s">
        <v>326</v>
      </c>
      <c r="D79" s="247" t="s">
        <v>151</v>
      </c>
      <c r="E79" s="171">
        <v>1</v>
      </c>
      <c r="F79" s="482" t="s">
        <v>683</v>
      </c>
      <c r="G79" s="166"/>
      <c r="H79" s="166" t="s">
        <v>383</v>
      </c>
      <c r="I79" s="173" t="s">
        <v>176</v>
      </c>
      <c r="J79" s="132"/>
      <c r="K79" s="133"/>
      <c r="L79" s="132"/>
      <c r="M79" s="132"/>
      <c r="N79" s="132"/>
      <c r="O79" s="166" t="s">
        <v>167</v>
      </c>
      <c r="P79" s="169">
        <v>1500000</v>
      </c>
      <c r="Q79" s="427" t="s">
        <v>524</v>
      </c>
      <c r="R79" s="142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</row>
    <row r="80" spans="1:43" s="138" customFormat="1" ht="23.25" customHeight="1" x14ac:dyDescent="0.2">
      <c r="A80" s="131">
        <v>65</v>
      </c>
      <c r="B80" s="166" t="s">
        <v>295</v>
      </c>
      <c r="C80" s="166" t="s">
        <v>327</v>
      </c>
      <c r="D80" s="247" t="s">
        <v>179</v>
      </c>
      <c r="E80" s="171">
        <v>1</v>
      </c>
      <c r="F80" s="482" t="s">
        <v>683</v>
      </c>
      <c r="G80" s="166"/>
      <c r="H80" s="166" t="s">
        <v>383</v>
      </c>
      <c r="I80" s="166" t="s">
        <v>495</v>
      </c>
      <c r="J80" s="132"/>
      <c r="K80" s="133"/>
      <c r="L80" s="132"/>
      <c r="M80" s="132"/>
      <c r="N80" s="132"/>
      <c r="O80" s="166" t="s">
        <v>167</v>
      </c>
      <c r="P80" s="265">
        <v>1750000</v>
      </c>
      <c r="Q80" s="435" t="s">
        <v>524</v>
      </c>
      <c r="R80" s="142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</row>
    <row r="81" spans="1:43" s="138" customFormat="1" ht="27.75" customHeight="1" x14ac:dyDescent="0.2">
      <c r="A81" s="131">
        <v>66</v>
      </c>
      <c r="B81" s="166" t="s">
        <v>295</v>
      </c>
      <c r="C81" s="166" t="s">
        <v>327</v>
      </c>
      <c r="D81" s="247" t="s">
        <v>177</v>
      </c>
      <c r="E81" s="171">
        <v>1</v>
      </c>
      <c r="F81" s="482" t="s">
        <v>683</v>
      </c>
      <c r="G81" s="166"/>
      <c r="H81" s="166" t="s">
        <v>383</v>
      </c>
      <c r="I81" s="166" t="s">
        <v>495</v>
      </c>
      <c r="J81" s="132"/>
      <c r="K81" s="133"/>
      <c r="L81" s="132"/>
      <c r="M81" s="132"/>
      <c r="N81" s="132"/>
      <c r="O81" s="166" t="s">
        <v>167</v>
      </c>
      <c r="P81" s="169">
        <v>1500000</v>
      </c>
      <c r="Q81" s="427" t="s">
        <v>524</v>
      </c>
      <c r="R81" s="142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</row>
    <row r="82" spans="1:43" s="138" customFormat="1" ht="24" customHeight="1" x14ac:dyDescent="0.2">
      <c r="A82" s="131">
        <v>67</v>
      </c>
      <c r="B82" s="166" t="s">
        <v>295</v>
      </c>
      <c r="C82" s="166" t="s">
        <v>327</v>
      </c>
      <c r="D82" s="247" t="s">
        <v>178</v>
      </c>
      <c r="E82" s="171">
        <v>1</v>
      </c>
      <c r="F82" s="482" t="s">
        <v>683</v>
      </c>
      <c r="G82" s="166"/>
      <c r="H82" s="166" t="s">
        <v>383</v>
      </c>
      <c r="I82" s="166" t="s">
        <v>495</v>
      </c>
      <c r="J82" s="132"/>
      <c r="K82" s="133"/>
      <c r="L82" s="132"/>
      <c r="M82" s="132"/>
      <c r="N82" s="132"/>
      <c r="O82" s="166" t="s">
        <v>167</v>
      </c>
      <c r="P82" s="169">
        <v>1000000</v>
      </c>
      <c r="Q82" s="427" t="s">
        <v>524</v>
      </c>
      <c r="R82" s="142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</row>
    <row r="83" spans="1:43" s="138" customFormat="1" ht="39" customHeight="1" x14ac:dyDescent="0.2">
      <c r="A83" s="131">
        <v>68</v>
      </c>
      <c r="B83" s="166" t="s">
        <v>295</v>
      </c>
      <c r="C83" s="166" t="s">
        <v>327</v>
      </c>
      <c r="D83" s="247" t="s">
        <v>193</v>
      </c>
      <c r="E83" s="171">
        <v>7</v>
      </c>
      <c r="F83" s="482" t="s">
        <v>683</v>
      </c>
      <c r="G83" s="166" t="s">
        <v>369</v>
      </c>
      <c r="H83" s="166" t="s">
        <v>208</v>
      </c>
      <c r="I83" s="173" t="s">
        <v>212</v>
      </c>
      <c r="J83" s="132"/>
      <c r="K83" s="133"/>
      <c r="L83" s="132"/>
      <c r="M83" s="132"/>
      <c r="N83" s="132"/>
      <c r="O83" s="472" t="s">
        <v>392</v>
      </c>
      <c r="P83" s="169">
        <v>7000000</v>
      </c>
      <c r="Q83" s="427" t="s">
        <v>524</v>
      </c>
      <c r="R83" s="142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</row>
    <row r="84" spans="1:43" s="138" customFormat="1" ht="23.25" customHeight="1" x14ac:dyDescent="0.2">
      <c r="A84" s="131">
        <v>69</v>
      </c>
      <c r="B84" s="166" t="s">
        <v>296</v>
      </c>
      <c r="C84" s="166" t="s">
        <v>328</v>
      </c>
      <c r="D84" s="247" t="s">
        <v>108</v>
      </c>
      <c r="E84" s="171">
        <v>2</v>
      </c>
      <c r="F84" s="166" t="s">
        <v>491</v>
      </c>
      <c r="G84" s="166" t="s">
        <v>166</v>
      </c>
      <c r="H84" s="166" t="s">
        <v>384</v>
      </c>
      <c r="I84" s="173" t="s">
        <v>485</v>
      </c>
      <c r="J84" s="132"/>
      <c r="K84" s="133"/>
      <c r="L84" s="132"/>
      <c r="M84" s="132"/>
      <c r="N84" s="132"/>
      <c r="O84" s="166" t="s">
        <v>167</v>
      </c>
      <c r="P84" s="169">
        <v>1000000</v>
      </c>
      <c r="Q84" s="427" t="s">
        <v>524</v>
      </c>
      <c r="R84" s="142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</row>
    <row r="85" spans="1:43" s="138" customFormat="1" ht="23.25" customHeight="1" x14ac:dyDescent="0.2">
      <c r="A85" s="131">
        <v>70</v>
      </c>
      <c r="B85" s="166" t="s">
        <v>218</v>
      </c>
      <c r="C85" s="166" t="s">
        <v>219</v>
      </c>
      <c r="D85" s="247" t="s">
        <v>108</v>
      </c>
      <c r="E85" s="171">
        <v>1</v>
      </c>
      <c r="F85" s="166" t="s">
        <v>353</v>
      </c>
      <c r="G85" s="166" t="s">
        <v>166</v>
      </c>
      <c r="H85" s="166" t="s">
        <v>97</v>
      </c>
      <c r="I85" s="173" t="s">
        <v>487</v>
      </c>
      <c r="J85" s="132"/>
      <c r="K85" s="133"/>
      <c r="L85" s="132"/>
      <c r="M85" s="132"/>
      <c r="N85" s="132"/>
      <c r="O85" s="166" t="s">
        <v>167</v>
      </c>
      <c r="P85" s="169">
        <v>6800000</v>
      </c>
      <c r="Q85" s="427" t="s">
        <v>522</v>
      </c>
      <c r="R85" s="142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</row>
    <row r="86" spans="1:43" s="138" customFormat="1" ht="26.25" customHeight="1" x14ac:dyDescent="0.2">
      <c r="A86" s="131">
        <v>71</v>
      </c>
      <c r="B86" s="166" t="s">
        <v>220</v>
      </c>
      <c r="C86" s="166" t="s">
        <v>219</v>
      </c>
      <c r="D86" s="247" t="s">
        <v>108</v>
      </c>
      <c r="E86" s="171">
        <v>1</v>
      </c>
      <c r="F86" s="166" t="s">
        <v>353</v>
      </c>
      <c r="G86" s="166"/>
      <c r="H86" s="166" t="s">
        <v>97</v>
      </c>
      <c r="I86" s="166" t="s">
        <v>205</v>
      </c>
      <c r="J86" s="132"/>
      <c r="K86" s="133"/>
      <c r="L86" s="132"/>
      <c r="M86" s="132"/>
      <c r="N86" s="132"/>
      <c r="O86" s="166" t="s">
        <v>167</v>
      </c>
      <c r="P86" s="169">
        <v>4000000</v>
      </c>
      <c r="Q86" s="427" t="s">
        <v>522</v>
      </c>
      <c r="R86" s="142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</row>
    <row r="87" spans="1:43" s="138" customFormat="1" ht="23.25" customHeight="1" x14ac:dyDescent="0.2">
      <c r="A87" s="131">
        <v>72</v>
      </c>
      <c r="B87" s="166" t="s">
        <v>220</v>
      </c>
      <c r="C87" s="166" t="s">
        <v>219</v>
      </c>
      <c r="D87" s="247" t="s">
        <v>95</v>
      </c>
      <c r="E87" s="171">
        <v>1</v>
      </c>
      <c r="F87" s="482" t="s">
        <v>353</v>
      </c>
      <c r="G87" s="166"/>
      <c r="H87" s="166" t="s">
        <v>97</v>
      </c>
      <c r="I87" s="166" t="s">
        <v>214</v>
      </c>
      <c r="J87" s="132"/>
      <c r="K87" s="133"/>
      <c r="L87" s="132"/>
      <c r="M87" s="132"/>
      <c r="N87" s="132"/>
      <c r="O87" s="166" t="s">
        <v>167</v>
      </c>
      <c r="P87" s="169">
        <v>4000000</v>
      </c>
      <c r="Q87" s="427" t="s">
        <v>522</v>
      </c>
      <c r="R87" s="142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</row>
    <row r="88" spans="1:43" s="138" customFormat="1" ht="23.25" customHeight="1" x14ac:dyDescent="0.2">
      <c r="A88" s="131">
        <v>73</v>
      </c>
      <c r="B88" s="166" t="s">
        <v>220</v>
      </c>
      <c r="C88" s="166" t="s">
        <v>329</v>
      </c>
      <c r="D88" s="247" t="s">
        <v>148</v>
      </c>
      <c r="E88" s="171">
        <v>1</v>
      </c>
      <c r="F88" s="166" t="s">
        <v>354</v>
      </c>
      <c r="G88" s="166"/>
      <c r="H88" s="166" t="s">
        <v>97</v>
      </c>
      <c r="I88" s="173" t="s">
        <v>176</v>
      </c>
      <c r="J88" s="132"/>
      <c r="K88" s="133"/>
      <c r="L88" s="132"/>
      <c r="M88" s="132"/>
      <c r="N88" s="132"/>
      <c r="O88" s="166" t="s">
        <v>167</v>
      </c>
      <c r="P88" s="169">
        <v>4500000</v>
      </c>
      <c r="Q88" s="427" t="s">
        <v>524</v>
      </c>
      <c r="R88" s="142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</row>
    <row r="89" spans="1:43" s="138" customFormat="1" ht="23.25" customHeight="1" x14ac:dyDescent="0.2">
      <c r="A89" s="131">
        <v>74</v>
      </c>
      <c r="B89" s="166" t="s">
        <v>220</v>
      </c>
      <c r="C89" s="166" t="s">
        <v>330</v>
      </c>
      <c r="D89" s="247" t="s">
        <v>151</v>
      </c>
      <c r="E89" s="171">
        <v>2</v>
      </c>
      <c r="F89" s="166" t="s">
        <v>353</v>
      </c>
      <c r="G89" s="166"/>
      <c r="H89" s="166" t="s">
        <v>184</v>
      </c>
      <c r="I89" s="173" t="s">
        <v>212</v>
      </c>
      <c r="J89" s="132"/>
      <c r="K89" s="133"/>
      <c r="L89" s="132"/>
      <c r="M89" s="132"/>
      <c r="N89" s="132"/>
      <c r="O89" s="172" t="s">
        <v>392</v>
      </c>
      <c r="P89" s="169">
        <v>8000000</v>
      </c>
      <c r="Q89" s="427" t="s">
        <v>524</v>
      </c>
      <c r="R89" s="142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</row>
    <row r="90" spans="1:43" s="138" customFormat="1" ht="23.25" customHeight="1" x14ac:dyDescent="0.2">
      <c r="A90" s="131">
        <v>75</v>
      </c>
      <c r="B90" s="166" t="s">
        <v>220</v>
      </c>
      <c r="C90" s="166" t="s">
        <v>331</v>
      </c>
      <c r="D90" s="247" t="s">
        <v>149</v>
      </c>
      <c r="E90" s="171">
        <v>1</v>
      </c>
      <c r="F90" s="166" t="s">
        <v>353</v>
      </c>
      <c r="G90" s="166"/>
      <c r="H90" s="166" t="s">
        <v>184</v>
      </c>
      <c r="I90" s="173" t="s">
        <v>212</v>
      </c>
      <c r="J90" s="132"/>
      <c r="K90" s="133"/>
      <c r="L90" s="132"/>
      <c r="M90" s="132"/>
      <c r="N90" s="132"/>
      <c r="O90" s="172" t="s">
        <v>392</v>
      </c>
      <c r="P90" s="169">
        <v>10000000</v>
      </c>
      <c r="Q90" s="427" t="s">
        <v>524</v>
      </c>
      <c r="R90" s="142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</row>
    <row r="91" spans="1:43" s="138" customFormat="1" ht="24.75" customHeight="1" x14ac:dyDescent="0.2">
      <c r="A91" s="131">
        <v>76</v>
      </c>
      <c r="B91" s="247" t="s">
        <v>220</v>
      </c>
      <c r="C91" s="172" t="s">
        <v>461</v>
      </c>
      <c r="D91" s="281" t="s">
        <v>460</v>
      </c>
      <c r="E91" s="171">
        <v>2</v>
      </c>
      <c r="F91" s="173" t="s">
        <v>353</v>
      </c>
      <c r="G91" s="166"/>
      <c r="H91" s="173" t="s">
        <v>97</v>
      </c>
      <c r="I91" s="173" t="s">
        <v>471</v>
      </c>
      <c r="J91" s="132"/>
      <c r="K91" s="133"/>
      <c r="L91" s="132"/>
      <c r="M91" s="132"/>
      <c r="N91" s="132"/>
      <c r="O91" s="173" t="s">
        <v>167</v>
      </c>
      <c r="P91" s="169">
        <v>13500000</v>
      </c>
      <c r="Q91" s="427" t="s">
        <v>524</v>
      </c>
      <c r="R91" s="142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</row>
    <row r="92" spans="1:43" s="138" customFormat="1" ht="23.25" customHeight="1" x14ac:dyDescent="0.2">
      <c r="A92" s="131">
        <v>77</v>
      </c>
      <c r="B92" s="166" t="s">
        <v>94</v>
      </c>
      <c r="C92" s="166" t="s">
        <v>332</v>
      </c>
      <c r="D92" s="247" t="s">
        <v>108</v>
      </c>
      <c r="E92" s="171">
        <v>1</v>
      </c>
      <c r="F92" s="166" t="s">
        <v>507</v>
      </c>
      <c r="G92" s="166"/>
      <c r="H92" s="166" t="s">
        <v>97</v>
      </c>
      <c r="I92" s="166" t="s">
        <v>168</v>
      </c>
      <c r="J92" s="132"/>
      <c r="K92" s="133"/>
      <c r="L92" s="132"/>
      <c r="M92" s="132"/>
      <c r="N92" s="132"/>
      <c r="O92" s="166" t="s">
        <v>167</v>
      </c>
      <c r="P92" s="169">
        <v>12500000</v>
      </c>
      <c r="Q92" s="429" t="s">
        <v>522</v>
      </c>
      <c r="R92" s="142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</row>
    <row r="93" spans="1:43" s="138" customFormat="1" ht="23.25" customHeight="1" x14ac:dyDescent="0.2">
      <c r="A93" s="131">
        <v>78</v>
      </c>
      <c r="B93" s="166" t="s">
        <v>94</v>
      </c>
      <c r="C93" s="166" t="s">
        <v>96</v>
      </c>
      <c r="D93" s="247" t="s">
        <v>95</v>
      </c>
      <c r="E93" s="171">
        <v>1</v>
      </c>
      <c r="F93" s="166" t="s">
        <v>355</v>
      </c>
      <c r="G93" s="166"/>
      <c r="H93" s="166" t="s">
        <v>97</v>
      </c>
      <c r="I93" s="173" t="s">
        <v>173</v>
      </c>
      <c r="J93" s="132"/>
      <c r="K93" s="133"/>
      <c r="L93" s="132"/>
      <c r="M93" s="132"/>
      <c r="N93" s="132"/>
      <c r="O93" s="172" t="s">
        <v>393</v>
      </c>
      <c r="P93" s="169">
        <v>6000000</v>
      </c>
      <c r="Q93" s="427" t="s">
        <v>524</v>
      </c>
      <c r="R93" s="142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</row>
    <row r="94" spans="1:43" s="138" customFormat="1" ht="23.25" customHeight="1" x14ac:dyDescent="0.2">
      <c r="A94" s="131">
        <v>79</v>
      </c>
      <c r="B94" s="247" t="s">
        <v>94</v>
      </c>
      <c r="C94" s="172" t="s">
        <v>462</v>
      </c>
      <c r="D94" s="282" t="s">
        <v>95</v>
      </c>
      <c r="E94" s="171">
        <v>1</v>
      </c>
      <c r="F94" s="166" t="s">
        <v>464</v>
      </c>
      <c r="G94" s="166"/>
      <c r="H94" s="173" t="s">
        <v>97</v>
      </c>
      <c r="I94" s="173" t="s">
        <v>471</v>
      </c>
      <c r="J94" s="132"/>
      <c r="K94" s="133"/>
      <c r="L94" s="132"/>
      <c r="M94" s="132"/>
      <c r="N94" s="132"/>
      <c r="O94" s="173" t="s">
        <v>167</v>
      </c>
      <c r="P94" s="169">
        <v>7000000</v>
      </c>
      <c r="Q94" s="427" t="s">
        <v>524</v>
      </c>
      <c r="R94" s="142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</row>
    <row r="95" spans="1:43" s="138" customFormat="1" ht="23.25" customHeight="1" x14ac:dyDescent="0.2">
      <c r="A95" s="131">
        <v>80</v>
      </c>
      <c r="B95" s="166" t="s">
        <v>222</v>
      </c>
      <c r="C95" s="166" t="s">
        <v>223</v>
      </c>
      <c r="D95" s="247" t="s">
        <v>108</v>
      </c>
      <c r="E95" s="171">
        <v>1</v>
      </c>
      <c r="F95" s="172" t="s">
        <v>356</v>
      </c>
      <c r="G95" s="166" t="s">
        <v>166</v>
      </c>
      <c r="H95" s="166" t="s">
        <v>97</v>
      </c>
      <c r="I95" s="173" t="s">
        <v>487</v>
      </c>
      <c r="J95" s="132"/>
      <c r="K95" s="133"/>
      <c r="L95" s="132"/>
      <c r="M95" s="132"/>
      <c r="N95" s="132"/>
      <c r="O95" s="166" t="s">
        <v>167</v>
      </c>
      <c r="P95" s="169">
        <v>1200000</v>
      </c>
      <c r="Q95" s="427" t="s">
        <v>523</v>
      </c>
      <c r="R95" s="142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</row>
    <row r="96" spans="1:43" s="138" customFormat="1" ht="23.25" customHeight="1" x14ac:dyDescent="0.2">
      <c r="A96" s="131">
        <v>81</v>
      </c>
      <c r="B96" s="166" t="s">
        <v>222</v>
      </c>
      <c r="C96" s="166" t="s">
        <v>223</v>
      </c>
      <c r="D96" s="247" t="s">
        <v>95</v>
      </c>
      <c r="E96" s="171">
        <v>1</v>
      </c>
      <c r="F96" s="172" t="s">
        <v>357</v>
      </c>
      <c r="G96" s="166" t="s">
        <v>166</v>
      </c>
      <c r="H96" s="166" t="s">
        <v>97</v>
      </c>
      <c r="I96" s="173" t="s">
        <v>485</v>
      </c>
      <c r="J96" s="132"/>
      <c r="K96" s="133"/>
      <c r="L96" s="132"/>
      <c r="M96" s="132"/>
      <c r="N96" s="132"/>
      <c r="O96" s="166" t="s">
        <v>167</v>
      </c>
      <c r="P96" s="169">
        <v>500000</v>
      </c>
      <c r="Q96" s="427" t="s">
        <v>522</v>
      </c>
      <c r="R96" s="142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</row>
    <row r="97" spans="1:43" s="138" customFormat="1" ht="23.25" customHeight="1" x14ac:dyDescent="0.2">
      <c r="A97" s="131">
        <v>82</v>
      </c>
      <c r="B97" s="279" t="s">
        <v>459</v>
      </c>
      <c r="C97" s="104" t="s">
        <v>463</v>
      </c>
      <c r="D97" s="280" t="s">
        <v>108</v>
      </c>
      <c r="E97" s="279">
        <v>1</v>
      </c>
      <c r="F97" s="104" t="s">
        <v>466</v>
      </c>
      <c r="G97" s="166"/>
      <c r="H97" s="173" t="s">
        <v>97</v>
      </c>
      <c r="I97" s="173" t="s">
        <v>471</v>
      </c>
      <c r="J97" s="132"/>
      <c r="K97" s="133"/>
      <c r="L97" s="132"/>
      <c r="M97" s="132"/>
      <c r="N97" s="132"/>
      <c r="O97" s="173" t="s">
        <v>167</v>
      </c>
      <c r="P97" s="288">
        <v>1500000</v>
      </c>
      <c r="Q97" s="429" t="s">
        <v>524</v>
      </c>
      <c r="R97" s="142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</row>
    <row r="98" spans="1:43" s="138" customFormat="1" ht="23.25" customHeight="1" x14ac:dyDescent="0.2">
      <c r="A98" s="131">
        <v>83</v>
      </c>
      <c r="B98" s="166" t="s">
        <v>297</v>
      </c>
      <c r="C98" s="166" t="s">
        <v>333</v>
      </c>
      <c r="D98" s="247" t="s">
        <v>108</v>
      </c>
      <c r="E98" s="171">
        <v>1</v>
      </c>
      <c r="F98" s="166" t="s">
        <v>353</v>
      </c>
      <c r="G98" s="166" t="s">
        <v>370</v>
      </c>
      <c r="H98" s="166" t="s">
        <v>97</v>
      </c>
      <c r="I98" s="173" t="s">
        <v>486</v>
      </c>
      <c r="J98" s="132"/>
      <c r="K98" s="133"/>
      <c r="L98" s="132"/>
      <c r="M98" s="132"/>
      <c r="N98" s="132"/>
      <c r="O98" s="166" t="s">
        <v>167</v>
      </c>
      <c r="P98" s="169">
        <v>650000</v>
      </c>
      <c r="Q98" s="427" t="s">
        <v>522</v>
      </c>
      <c r="R98" s="142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</row>
    <row r="99" spans="1:43" s="138" customFormat="1" ht="23.25" customHeight="1" x14ac:dyDescent="0.2">
      <c r="A99" s="131">
        <v>84</v>
      </c>
      <c r="B99" s="166" t="s">
        <v>225</v>
      </c>
      <c r="C99" s="166" t="s">
        <v>223</v>
      </c>
      <c r="D99" s="247" t="s">
        <v>108</v>
      </c>
      <c r="E99" s="171">
        <v>1</v>
      </c>
      <c r="F99" s="166" t="s">
        <v>224</v>
      </c>
      <c r="G99" s="166"/>
      <c r="H99" s="166" t="s">
        <v>97</v>
      </c>
      <c r="I99" s="166" t="s">
        <v>205</v>
      </c>
      <c r="J99" s="132"/>
      <c r="K99" s="133"/>
      <c r="L99" s="132"/>
      <c r="M99" s="132"/>
      <c r="N99" s="132"/>
      <c r="O99" s="166" t="s">
        <v>167</v>
      </c>
      <c r="P99" s="169">
        <v>500000</v>
      </c>
      <c r="Q99" s="427" t="s">
        <v>522</v>
      </c>
      <c r="R99" s="142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</row>
    <row r="100" spans="1:43" s="138" customFormat="1" ht="21" customHeight="1" x14ac:dyDescent="0.2">
      <c r="A100" s="131">
        <v>85</v>
      </c>
      <c r="B100" s="166" t="s">
        <v>225</v>
      </c>
      <c r="C100" s="166" t="s">
        <v>223</v>
      </c>
      <c r="D100" s="247" t="s">
        <v>95</v>
      </c>
      <c r="E100" s="171">
        <v>1</v>
      </c>
      <c r="F100" s="166" t="s">
        <v>224</v>
      </c>
      <c r="G100" s="166"/>
      <c r="H100" s="166" t="s">
        <v>97</v>
      </c>
      <c r="I100" s="166" t="s">
        <v>214</v>
      </c>
      <c r="J100" s="132"/>
      <c r="K100" s="133"/>
      <c r="L100" s="132"/>
      <c r="M100" s="132"/>
      <c r="N100" s="132"/>
      <c r="O100" s="166" t="s">
        <v>167</v>
      </c>
      <c r="P100" s="169">
        <v>500000</v>
      </c>
      <c r="Q100" s="171" t="s">
        <v>522</v>
      </c>
      <c r="R100" s="142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</row>
    <row r="101" spans="1:43" s="138" customFormat="1" ht="23.25" customHeight="1" x14ac:dyDescent="0.2">
      <c r="A101" s="131">
        <v>86</v>
      </c>
      <c r="B101" s="166" t="s">
        <v>225</v>
      </c>
      <c r="C101" s="166" t="s">
        <v>223</v>
      </c>
      <c r="D101" s="247" t="s">
        <v>148</v>
      </c>
      <c r="E101" s="171">
        <v>1</v>
      </c>
      <c r="F101" s="166" t="s">
        <v>508</v>
      </c>
      <c r="G101" s="166"/>
      <c r="H101" s="166" t="s">
        <v>184</v>
      </c>
      <c r="I101" s="173" t="s">
        <v>486</v>
      </c>
      <c r="J101" s="132"/>
      <c r="K101" s="133"/>
      <c r="L101" s="132"/>
      <c r="M101" s="132"/>
      <c r="N101" s="132"/>
      <c r="O101" s="166" t="s">
        <v>167</v>
      </c>
      <c r="P101" s="169">
        <v>1950000</v>
      </c>
      <c r="Q101" s="427" t="s">
        <v>522</v>
      </c>
      <c r="R101" s="142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</row>
    <row r="102" spans="1:43" s="138" customFormat="1" ht="23.25" customHeight="1" x14ac:dyDescent="0.2">
      <c r="A102" s="131">
        <v>87</v>
      </c>
      <c r="B102" s="166" t="s">
        <v>225</v>
      </c>
      <c r="C102" s="166" t="s">
        <v>334</v>
      </c>
      <c r="D102" s="247" t="s">
        <v>149</v>
      </c>
      <c r="E102" s="171">
        <v>1</v>
      </c>
      <c r="F102" s="166" t="s">
        <v>358</v>
      </c>
      <c r="G102" s="166"/>
      <c r="H102" s="166" t="s">
        <v>184</v>
      </c>
      <c r="I102" s="173" t="s">
        <v>212</v>
      </c>
      <c r="J102" s="132"/>
      <c r="K102" s="133"/>
      <c r="L102" s="132"/>
      <c r="M102" s="132"/>
      <c r="N102" s="132"/>
      <c r="O102" s="172" t="s">
        <v>392</v>
      </c>
      <c r="P102" s="169">
        <v>1200000</v>
      </c>
      <c r="Q102" s="427" t="s">
        <v>524</v>
      </c>
      <c r="R102" s="142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</row>
    <row r="103" spans="1:43" s="138" customFormat="1" ht="23.25" customHeight="1" x14ac:dyDescent="0.2">
      <c r="A103" s="131">
        <v>88</v>
      </c>
      <c r="B103" s="180" t="s">
        <v>225</v>
      </c>
      <c r="C103" s="173" t="s">
        <v>223</v>
      </c>
      <c r="D103" s="289" t="s">
        <v>108</v>
      </c>
      <c r="E103" s="266">
        <v>1</v>
      </c>
      <c r="F103" s="173" t="s">
        <v>418</v>
      </c>
      <c r="G103" s="173"/>
      <c r="H103" s="173" t="s">
        <v>97</v>
      </c>
      <c r="I103" s="173" t="s">
        <v>414</v>
      </c>
      <c r="J103" s="132"/>
      <c r="K103" s="133"/>
      <c r="L103" s="132"/>
      <c r="M103" s="132"/>
      <c r="N103" s="132"/>
      <c r="O103" s="173" t="s">
        <v>167</v>
      </c>
      <c r="P103" s="264">
        <v>1133000</v>
      </c>
      <c r="Q103" s="427" t="s">
        <v>524</v>
      </c>
      <c r="R103" s="142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</row>
    <row r="104" spans="1:43" s="138" customFormat="1" ht="24.75" customHeight="1" x14ac:dyDescent="0.2">
      <c r="A104" s="131">
        <v>89</v>
      </c>
      <c r="B104" s="180" t="s">
        <v>225</v>
      </c>
      <c r="C104" s="173" t="s">
        <v>223</v>
      </c>
      <c r="D104" s="290" t="s">
        <v>108</v>
      </c>
      <c r="E104" s="266">
        <v>1</v>
      </c>
      <c r="F104" s="170" t="s">
        <v>416</v>
      </c>
      <c r="G104" s="173"/>
      <c r="H104" s="173" t="s">
        <v>97</v>
      </c>
      <c r="I104" s="173" t="s">
        <v>414</v>
      </c>
      <c r="J104" s="132"/>
      <c r="K104" s="133"/>
      <c r="L104" s="132"/>
      <c r="M104" s="132"/>
      <c r="N104" s="132"/>
      <c r="O104" s="173" t="s">
        <v>167</v>
      </c>
      <c r="P104" s="264">
        <v>1900000</v>
      </c>
      <c r="Q104" s="427" t="s">
        <v>524</v>
      </c>
      <c r="R104" s="142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</row>
    <row r="105" spans="1:43" s="138" customFormat="1" ht="22.5" customHeight="1" x14ac:dyDescent="0.2">
      <c r="A105" s="131">
        <v>90</v>
      </c>
      <c r="B105" s="278" t="s">
        <v>225</v>
      </c>
      <c r="C105" s="172" t="s">
        <v>223</v>
      </c>
      <c r="D105" s="281" t="s">
        <v>95</v>
      </c>
      <c r="E105" s="171">
        <v>1</v>
      </c>
      <c r="F105" s="166" t="s">
        <v>465</v>
      </c>
      <c r="G105" s="166"/>
      <c r="H105" s="173" t="s">
        <v>97</v>
      </c>
      <c r="I105" s="173" t="s">
        <v>471</v>
      </c>
      <c r="J105" s="132"/>
      <c r="K105" s="133"/>
      <c r="L105" s="132"/>
      <c r="M105" s="132"/>
      <c r="N105" s="132"/>
      <c r="O105" s="173" t="s">
        <v>167</v>
      </c>
      <c r="P105" s="169">
        <v>1300000</v>
      </c>
      <c r="Q105" s="427" t="s">
        <v>524</v>
      </c>
      <c r="R105" s="142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</row>
    <row r="106" spans="1:43" s="138" customFormat="1" ht="22.5" customHeight="1" x14ac:dyDescent="0.2">
      <c r="A106" s="131">
        <v>91</v>
      </c>
      <c r="B106" s="166" t="s">
        <v>298</v>
      </c>
      <c r="C106" s="166" t="s">
        <v>335</v>
      </c>
      <c r="D106" s="247" t="s">
        <v>149</v>
      </c>
      <c r="E106" s="171">
        <v>1</v>
      </c>
      <c r="F106" s="166" t="s">
        <v>359</v>
      </c>
      <c r="G106" s="166"/>
      <c r="H106" s="166" t="s">
        <v>97</v>
      </c>
      <c r="I106" s="173" t="s">
        <v>168</v>
      </c>
      <c r="J106" s="132"/>
      <c r="K106" s="133"/>
      <c r="L106" s="132"/>
      <c r="M106" s="132"/>
      <c r="N106" s="132"/>
      <c r="O106" s="166" t="s">
        <v>167</v>
      </c>
      <c r="P106" s="169">
        <v>800000</v>
      </c>
      <c r="Q106" s="427" t="s">
        <v>522</v>
      </c>
      <c r="R106" s="142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</row>
    <row r="107" spans="1:43" s="138" customFormat="1" ht="22.5" customHeight="1" x14ac:dyDescent="0.2">
      <c r="A107" s="131">
        <v>92</v>
      </c>
      <c r="B107" s="166" t="s">
        <v>298</v>
      </c>
      <c r="C107" s="166" t="s">
        <v>215</v>
      </c>
      <c r="D107" s="247" t="s">
        <v>151</v>
      </c>
      <c r="E107" s="171">
        <v>2</v>
      </c>
      <c r="F107" s="166" t="s">
        <v>360</v>
      </c>
      <c r="G107" s="166" t="s">
        <v>371</v>
      </c>
      <c r="H107" s="166" t="s">
        <v>97</v>
      </c>
      <c r="I107" s="173" t="s">
        <v>486</v>
      </c>
      <c r="J107" s="132"/>
      <c r="K107" s="133"/>
      <c r="L107" s="132"/>
      <c r="M107" s="132"/>
      <c r="N107" s="132"/>
      <c r="O107" s="166" t="s">
        <v>167</v>
      </c>
      <c r="P107" s="169">
        <v>900000</v>
      </c>
      <c r="Q107" s="427" t="s">
        <v>522</v>
      </c>
      <c r="R107" s="142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</row>
    <row r="108" spans="1:43" s="138" customFormat="1" ht="26.25" customHeight="1" x14ac:dyDescent="0.2">
      <c r="A108" s="131">
        <v>93</v>
      </c>
      <c r="B108" s="166" t="s">
        <v>298</v>
      </c>
      <c r="C108" s="166" t="s">
        <v>336</v>
      </c>
      <c r="D108" s="247" t="s">
        <v>108</v>
      </c>
      <c r="E108" s="171">
        <v>2</v>
      </c>
      <c r="F108" s="482" t="s">
        <v>683</v>
      </c>
      <c r="G108" s="166" t="s">
        <v>372</v>
      </c>
      <c r="H108" s="166" t="s">
        <v>385</v>
      </c>
      <c r="I108" s="173" t="s">
        <v>486</v>
      </c>
      <c r="J108" s="132"/>
      <c r="K108" s="133"/>
      <c r="L108" s="132"/>
      <c r="M108" s="132"/>
      <c r="N108" s="132"/>
      <c r="O108" s="166" t="s">
        <v>167</v>
      </c>
      <c r="P108" s="169">
        <v>150000</v>
      </c>
      <c r="Q108" s="427" t="s">
        <v>522</v>
      </c>
      <c r="R108" s="142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</row>
    <row r="109" spans="1:43" s="138" customFormat="1" ht="23.25" customHeight="1" x14ac:dyDescent="0.2">
      <c r="A109" s="131">
        <v>94</v>
      </c>
      <c r="B109" s="166" t="s">
        <v>298</v>
      </c>
      <c r="C109" s="166" t="s">
        <v>337</v>
      </c>
      <c r="D109" s="247" t="s">
        <v>148</v>
      </c>
      <c r="E109" s="171">
        <v>1</v>
      </c>
      <c r="F109" s="166" t="s">
        <v>361</v>
      </c>
      <c r="G109" s="166" t="s">
        <v>373</v>
      </c>
      <c r="H109" s="166" t="s">
        <v>97</v>
      </c>
      <c r="I109" s="173" t="s">
        <v>486</v>
      </c>
      <c r="J109" s="132"/>
      <c r="K109" s="133"/>
      <c r="L109" s="132"/>
      <c r="M109" s="132"/>
      <c r="N109" s="132"/>
      <c r="O109" s="166" t="s">
        <v>167</v>
      </c>
      <c r="P109" s="169">
        <v>127500</v>
      </c>
      <c r="Q109" s="427" t="s">
        <v>522</v>
      </c>
      <c r="R109" s="142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</row>
    <row r="110" spans="1:43" s="138" customFormat="1" ht="21" customHeight="1" x14ac:dyDescent="0.2">
      <c r="A110" s="131">
        <v>95</v>
      </c>
      <c r="B110" s="166" t="s">
        <v>299</v>
      </c>
      <c r="C110" s="166" t="s">
        <v>338</v>
      </c>
      <c r="D110" s="247" t="s">
        <v>108</v>
      </c>
      <c r="E110" s="171">
        <v>1</v>
      </c>
      <c r="F110" s="166" t="s">
        <v>362</v>
      </c>
      <c r="G110" s="166"/>
      <c r="H110" s="166" t="s">
        <v>97</v>
      </c>
      <c r="I110" s="173" t="s">
        <v>486</v>
      </c>
      <c r="J110" s="132"/>
      <c r="K110" s="133"/>
      <c r="L110" s="132"/>
      <c r="M110" s="132"/>
      <c r="N110" s="132"/>
      <c r="O110" s="166" t="s">
        <v>167</v>
      </c>
      <c r="P110" s="169">
        <v>225000</v>
      </c>
      <c r="Q110" s="427" t="s">
        <v>524</v>
      </c>
      <c r="R110" s="142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</row>
    <row r="111" spans="1:43" s="138" customFormat="1" ht="23.25" customHeight="1" x14ac:dyDescent="0.2">
      <c r="A111" s="131">
        <v>96</v>
      </c>
      <c r="B111" s="166" t="s">
        <v>226</v>
      </c>
      <c r="C111" s="166" t="s">
        <v>339</v>
      </c>
      <c r="D111" s="247" t="s">
        <v>108</v>
      </c>
      <c r="E111" s="171">
        <v>1</v>
      </c>
      <c r="F111" s="482" t="s">
        <v>683</v>
      </c>
      <c r="G111" s="481" t="s">
        <v>686</v>
      </c>
      <c r="H111" s="166" t="s">
        <v>184</v>
      </c>
      <c r="I111" s="166" t="s">
        <v>168</v>
      </c>
      <c r="J111" s="132"/>
      <c r="K111" s="133"/>
      <c r="L111" s="132"/>
      <c r="M111" s="132"/>
      <c r="N111" s="132"/>
      <c r="O111" s="166" t="s">
        <v>167</v>
      </c>
      <c r="P111" s="169">
        <v>1288000</v>
      </c>
      <c r="Q111" s="427" t="s">
        <v>524</v>
      </c>
      <c r="R111" s="142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</row>
    <row r="112" spans="1:43" s="138" customFormat="1" ht="22.5" customHeight="1" x14ac:dyDescent="0.2">
      <c r="A112" s="131">
        <v>97</v>
      </c>
      <c r="B112" s="166" t="s">
        <v>226</v>
      </c>
      <c r="C112" s="166" t="s">
        <v>339</v>
      </c>
      <c r="D112" s="247" t="s">
        <v>95</v>
      </c>
      <c r="E112" s="171">
        <v>1</v>
      </c>
      <c r="F112" s="482" t="s">
        <v>683</v>
      </c>
      <c r="G112" s="481" t="s">
        <v>686</v>
      </c>
      <c r="H112" s="172" t="s">
        <v>386</v>
      </c>
      <c r="I112" s="166" t="s">
        <v>168</v>
      </c>
      <c r="J112" s="132"/>
      <c r="K112" s="133"/>
      <c r="L112" s="132"/>
      <c r="M112" s="132"/>
      <c r="N112" s="132"/>
      <c r="O112" s="166" t="s">
        <v>167</v>
      </c>
      <c r="P112" s="169">
        <v>1767000</v>
      </c>
      <c r="Q112" s="427" t="s">
        <v>524</v>
      </c>
      <c r="R112" s="142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</row>
    <row r="113" spans="1:43" s="138" customFormat="1" ht="21" customHeight="1" x14ac:dyDescent="0.2">
      <c r="A113" s="131">
        <v>98</v>
      </c>
      <c r="B113" s="166" t="s">
        <v>228</v>
      </c>
      <c r="C113" s="166" t="s">
        <v>340</v>
      </c>
      <c r="D113" s="247" t="s">
        <v>95</v>
      </c>
      <c r="E113" s="171">
        <v>1</v>
      </c>
      <c r="F113" s="482" t="s">
        <v>683</v>
      </c>
      <c r="G113" s="481" t="s">
        <v>687</v>
      </c>
      <c r="H113" s="166" t="s">
        <v>181</v>
      </c>
      <c r="I113" s="166" t="s">
        <v>171</v>
      </c>
      <c r="J113" s="132"/>
      <c r="K113" s="133"/>
      <c r="L113" s="132"/>
      <c r="M113" s="132"/>
      <c r="N113" s="132"/>
      <c r="O113" s="166" t="s">
        <v>167</v>
      </c>
      <c r="P113" s="169">
        <v>500000</v>
      </c>
      <c r="Q113" s="427" t="s">
        <v>522</v>
      </c>
      <c r="R113" s="142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</row>
    <row r="114" spans="1:43" s="138" customFormat="1" ht="18.75" customHeight="1" x14ac:dyDescent="0.2">
      <c r="A114" s="131">
        <v>99</v>
      </c>
      <c r="B114" s="166" t="s">
        <v>228</v>
      </c>
      <c r="C114" s="166" t="s">
        <v>340</v>
      </c>
      <c r="D114" s="247" t="s">
        <v>148</v>
      </c>
      <c r="E114" s="171">
        <v>1</v>
      </c>
      <c r="F114" s="482" t="s">
        <v>683</v>
      </c>
      <c r="G114" s="481" t="s">
        <v>687</v>
      </c>
      <c r="H114" s="166" t="s">
        <v>181</v>
      </c>
      <c r="I114" s="166" t="s">
        <v>171</v>
      </c>
      <c r="J114" s="132"/>
      <c r="K114" s="133"/>
      <c r="L114" s="132"/>
      <c r="M114" s="132"/>
      <c r="N114" s="132"/>
      <c r="O114" s="166" t="s">
        <v>167</v>
      </c>
      <c r="P114" s="169">
        <v>500000</v>
      </c>
      <c r="Q114" s="171" t="s">
        <v>522</v>
      </c>
      <c r="R114" s="142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</row>
    <row r="115" spans="1:43" s="138" customFormat="1" ht="20.25" customHeight="1" x14ac:dyDescent="0.2">
      <c r="A115" s="131">
        <v>100</v>
      </c>
      <c r="B115" s="166" t="s">
        <v>228</v>
      </c>
      <c r="C115" s="166" t="s">
        <v>340</v>
      </c>
      <c r="D115" s="247" t="s">
        <v>151</v>
      </c>
      <c r="E115" s="171">
        <v>1</v>
      </c>
      <c r="F115" s="482" t="s">
        <v>683</v>
      </c>
      <c r="G115" s="481" t="s">
        <v>687</v>
      </c>
      <c r="H115" s="166" t="s">
        <v>181</v>
      </c>
      <c r="I115" s="166" t="s">
        <v>171</v>
      </c>
      <c r="J115" s="132"/>
      <c r="K115" s="133"/>
      <c r="L115" s="132"/>
      <c r="M115" s="132"/>
      <c r="N115" s="132"/>
      <c r="O115" s="166" t="s">
        <v>167</v>
      </c>
      <c r="P115" s="169">
        <v>500000</v>
      </c>
      <c r="Q115" s="427" t="s">
        <v>522</v>
      </c>
      <c r="R115" s="142"/>
      <c r="T115" s="229">
        <f>SUM(P19:P115)</f>
        <v>557776000</v>
      </c>
      <c r="U115" s="229" t="s">
        <v>426</v>
      </c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</row>
    <row r="116" spans="1:43" s="138" customFormat="1" ht="24" customHeight="1" x14ac:dyDescent="0.2">
      <c r="A116" s="131">
        <v>101</v>
      </c>
      <c r="B116" s="166" t="s">
        <v>228</v>
      </c>
      <c r="C116" s="166" t="s">
        <v>340</v>
      </c>
      <c r="D116" s="247" t="s">
        <v>179</v>
      </c>
      <c r="E116" s="171">
        <v>1</v>
      </c>
      <c r="F116" s="482" t="s">
        <v>683</v>
      </c>
      <c r="G116" s="481" t="s">
        <v>687</v>
      </c>
      <c r="H116" s="166" t="s">
        <v>181</v>
      </c>
      <c r="I116" s="166" t="s">
        <v>171</v>
      </c>
      <c r="J116" s="132"/>
      <c r="K116" s="133"/>
      <c r="L116" s="132"/>
      <c r="M116" s="132"/>
      <c r="N116" s="132"/>
      <c r="O116" s="166" t="s">
        <v>167</v>
      </c>
      <c r="P116" s="169">
        <v>500000</v>
      </c>
      <c r="Q116" s="427" t="s">
        <v>522</v>
      </c>
      <c r="R116" s="228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</row>
    <row r="117" spans="1:43" s="138" customFormat="1" ht="20.25" customHeight="1" x14ac:dyDescent="0.2">
      <c r="A117" s="131">
        <v>102</v>
      </c>
      <c r="B117" s="166" t="s">
        <v>228</v>
      </c>
      <c r="C117" s="166" t="s">
        <v>340</v>
      </c>
      <c r="D117" s="247" t="s">
        <v>108</v>
      </c>
      <c r="E117" s="171">
        <v>1</v>
      </c>
      <c r="F117" s="482" t="s">
        <v>683</v>
      </c>
      <c r="G117" s="481" t="s">
        <v>687</v>
      </c>
      <c r="H117" s="166" t="s">
        <v>181</v>
      </c>
      <c r="I117" s="166" t="s">
        <v>171</v>
      </c>
      <c r="J117" s="132"/>
      <c r="K117" s="133"/>
      <c r="L117" s="132"/>
      <c r="M117" s="132"/>
      <c r="N117" s="132"/>
      <c r="O117" s="166" t="s">
        <v>167</v>
      </c>
      <c r="P117" s="169">
        <v>500000</v>
      </c>
      <c r="Q117" s="427" t="s">
        <v>522</v>
      </c>
      <c r="R117" s="228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</row>
    <row r="118" spans="1:43" s="138" customFormat="1" ht="23.25" customHeight="1" x14ac:dyDescent="0.2">
      <c r="A118" s="131">
        <v>103</v>
      </c>
      <c r="B118" s="166" t="s">
        <v>228</v>
      </c>
      <c r="C118" s="166" t="s">
        <v>340</v>
      </c>
      <c r="D118" s="247" t="s">
        <v>178</v>
      </c>
      <c r="E118" s="171">
        <v>1</v>
      </c>
      <c r="F118" s="482" t="s">
        <v>683</v>
      </c>
      <c r="G118" s="481" t="s">
        <v>687</v>
      </c>
      <c r="H118" s="166" t="s">
        <v>181</v>
      </c>
      <c r="I118" s="166" t="s">
        <v>171</v>
      </c>
      <c r="J118" s="132"/>
      <c r="K118" s="133"/>
      <c r="L118" s="132"/>
      <c r="M118" s="132"/>
      <c r="N118" s="132"/>
      <c r="O118" s="166" t="s">
        <v>167</v>
      </c>
      <c r="P118" s="169">
        <v>500000</v>
      </c>
      <c r="Q118" s="427" t="s">
        <v>522</v>
      </c>
      <c r="R118" s="142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</row>
    <row r="119" spans="1:43" s="138" customFormat="1" ht="23.25" customHeight="1" x14ac:dyDescent="0.2">
      <c r="A119" s="131">
        <v>104</v>
      </c>
      <c r="B119" s="166" t="s">
        <v>228</v>
      </c>
      <c r="C119" s="166" t="s">
        <v>340</v>
      </c>
      <c r="D119" s="247" t="s">
        <v>193</v>
      </c>
      <c r="E119" s="171">
        <v>1</v>
      </c>
      <c r="F119" s="482" t="s">
        <v>683</v>
      </c>
      <c r="G119" s="481" t="s">
        <v>687</v>
      </c>
      <c r="H119" s="166" t="s">
        <v>181</v>
      </c>
      <c r="I119" s="166" t="s">
        <v>171</v>
      </c>
      <c r="J119" s="132"/>
      <c r="K119" s="133"/>
      <c r="L119" s="132"/>
      <c r="M119" s="132"/>
      <c r="N119" s="132"/>
      <c r="O119" s="166" t="s">
        <v>167</v>
      </c>
      <c r="P119" s="169">
        <v>500000</v>
      </c>
      <c r="Q119" s="171" t="s">
        <v>524</v>
      </c>
      <c r="R119" s="142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</row>
    <row r="120" spans="1:43" s="138" customFormat="1" ht="26.25" customHeight="1" x14ac:dyDescent="0.2">
      <c r="A120" s="131">
        <v>105</v>
      </c>
      <c r="B120" s="166" t="s">
        <v>228</v>
      </c>
      <c r="C120" s="166" t="s">
        <v>340</v>
      </c>
      <c r="D120" s="247" t="s">
        <v>149</v>
      </c>
      <c r="E120" s="171">
        <v>1</v>
      </c>
      <c r="F120" s="482" t="s">
        <v>683</v>
      </c>
      <c r="G120" s="481" t="s">
        <v>687</v>
      </c>
      <c r="H120" s="166" t="s">
        <v>181</v>
      </c>
      <c r="I120" s="166" t="s">
        <v>171</v>
      </c>
      <c r="J120" s="132"/>
      <c r="K120" s="133"/>
      <c r="L120" s="132"/>
      <c r="M120" s="132"/>
      <c r="N120" s="132"/>
      <c r="O120" s="166" t="s">
        <v>167</v>
      </c>
      <c r="P120" s="169">
        <v>500000</v>
      </c>
      <c r="Q120" s="427" t="s">
        <v>522</v>
      </c>
      <c r="R120" s="142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</row>
    <row r="121" spans="1:43" s="138" customFormat="1" ht="26.25" customHeight="1" x14ac:dyDescent="0.2">
      <c r="A121" s="131">
        <v>106</v>
      </c>
      <c r="B121" s="166" t="s">
        <v>228</v>
      </c>
      <c r="C121" s="166" t="s">
        <v>340</v>
      </c>
      <c r="D121" s="247" t="s">
        <v>194</v>
      </c>
      <c r="E121" s="171">
        <v>1</v>
      </c>
      <c r="F121" s="482" t="s">
        <v>683</v>
      </c>
      <c r="G121" s="481" t="s">
        <v>687</v>
      </c>
      <c r="H121" s="166" t="s">
        <v>181</v>
      </c>
      <c r="I121" s="284" t="s">
        <v>171</v>
      </c>
      <c r="J121" s="285"/>
      <c r="K121" s="286"/>
      <c r="L121" s="285"/>
      <c r="M121" s="285"/>
      <c r="N121" s="285"/>
      <c r="O121" s="166" t="s">
        <v>167</v>
      </c>
      <c r="P121" s="169">
        <v>500000</v>
      </c>
      <c r="Q121" s="416" t="s">
        <v>524</v>
      </c>
      <c r="R121" s="28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</row>
    <row r="122" spans="1:43" s="138" customFormat="1" ht="26.25" customHeight="1" x14ac:dyDescent="0.2">
      <c r="A122" s="131">
        <v>107</v>
      </c>
      <c r="B122" s="166" t="s">
        <v>228</v>
      </c>
      <c r="C122" s="166" t="s">
        <v>340</v>
      </c>
      <c r="D122" s="247" t="s">
        <v>177</v>
      </c>
      <c r="E122" s="171">
        <v>1</v>
      </c>
      <c r="F122" s="482" t="s">
        <v>683</v>
      </c>
      <c r="G122" s="481" t="s">
        <v>687</v>
      </c>
      <c r="H122" s="166" t="s">
        <v>181</v>
      </c>
      <c r="I122" s="284" t="s">
        <v>171</v>
      </c>
      <c r="J122" s="285"/>
      <c r="K122" s="286"/>
      <c r="L122" s="285"/>
      <c r="M122" s="285"/>
      <c r="N122" s="285"/>
      <c r="O122" s="166" t="s">
        <v>167</v>
      </c>
      <c r="P122" s="169">
        <v>500000</v>
      </c>
      <c r="Q122" s="430" t="s">
        <v>522</v>
      </c>
      <c r="R122" s="28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</row>
    <row r="123" spans="1:43" s="138" customFormat="1" ht="26.25" customHeight="1" x14ac:dyDescent="0.2">
      <c r="A123" s="131">
        <v>108</v>
      </c>
      <c r="B123" s="166" t="s">
        <v>228</v>
      </c>
      <c r="C123" s="166" t="s">
        <v>341</v>
      </c>
      <c r="D123" s="247" t="s">
        <v>195</v>
      </c>
      <c r="E123" s="171">
        <v>9</v>
      </c>
      <c r="F123" s="482" t="s">
        <v>683</v>
      </c>
      <c r="G123" s="284" t="s">
        <v>374</v>
      </c>
      <c r="H123" s="166" t="s">
        <v>181</v>
      </c>
      <c r="I123" s="283" t="s">
        <v>486</v>
      </c>
      <c r="J123" s="285"/>
      <c r="K123" s="286"/>
      <c r="L123" s="285"/>
      <c r="M123" s="285"/>
      <c r="N123" s="285"/>
      <c r="O123" s="166" t="s">
        <v>167</v>
      </c>
      <c r="P123" s="169">
        <v>4500000</v>
      </c>
      <c r="Q123" s="430" t="s">
        <v>524</v>
      </c>
      <c r="R123" s="28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</row>
    <row r="124" spans="1:43" s="138" customFormat="1" ht="26.25" customHeight="1" x14ac:dyDescent="0.2">
      <c r="A124" s="131">
        <v>109</v>
      </c>
      <c r="B124" s="166" t="s">
        <v>229</v>
      </c>
      <c r="C124" s="166" t="s">
        <v>342</v>
      </c>
      <c r="D124" s="247" t="s">
        <v>108</v>
      </c>
      <c r="E124" s="171">
        <v>6</v>
      </c>
      <c r="F124" s="166" t="s">
        <v>189</v>
      </c>
      <c r="G124" s="511" t="s">
        <v>688</v>
      </c>
      <c r="H124" s="166" t="s">
        <v>381</v>
      </c>
      <c r="I124" s="284" t="s">
        <v>168</v>
      </c>
      <c r="J124" s="285"/>
      <c r="K124" s="286"/>
      <c r="L124" s="285"/>
      <c r="M124" s="285"/>
      <c r="N124" s="285"/>
      <c r="O124" s="166" t="s">
        <v>395</v>
      </c>
      <c r="P124" s="169">
        <v>1800000</v>
      </c>
      <c r="Q124" s="430" t="s">
        <v>524</v>
      </c>
      <c r="R124" s="28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</row>
    <row r="125" spans="1:43" s="138" customFormat="1" ht="37.5" customHeight="1" x14ac:dyDescent="0.2">
      <c r="A125" s="131">
        <v>110</v>
      </c>
      <c r="B125" s="166" t="s">
        <v>229</v>
      </c>
      <c r="C125" s="166" t="s">
        <v>342</v>
      </c>
      <c r="D125" s="247" t="s">
        <v>177</v>
      </c>
      <c r="E125" s="171">
        <v>1</v>
      </c>
      <c r="F125" s="172" t="s">
        <v>363</v>
      </c>
      <c r="G125" s="511" t="s">
        <v>688</v>
      </c>
      <c r="H125" s="166" t="s">
        <v>184</v>
      </c>
      <c r="I125" s="284" t="s">
        <v>168</v>
      </c>
      <c r="J125" s="285"/>
      <c r="K125" s="286"/>
      <c r="L125" s="285"/>
      <c r="M125" s="285"/>
      <c r="N125" s="285"/>
      <c r="O125" s="166" t="s">
        <v>167</v>
      </c>
      <c r="P125" s="169">
        <v>1370000</v>
      </c>
      <c r="Q125" s="430" t="s">
        <v>522</v>
      </c>
      <c r="R125" s="28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</row>
    <row r="126" spans="1:43" s="138" customFormat="1" ht="26.25" customHeight="1" x14ac:dyDescent="0.2">
      <c r="A126" s="131">
        <v>111</v>
      </c>
      <c r="B126" s="166" t="s">
        <v>229</v>
      </c>
      <c r="C126" s="166" t="s">
        <v>342</v>
      </c>
      <c r="D126" s="247" t="s">
        <v>178</v>
      </c>
      <c r="E126" s="416">
        <v>1</v>
      </c>
      <c r="F126" s="609" t="s">
        <v>364</v>
      </c>
      <c r="G126" s="511" t="s">
        <v>688</v>
      </c>
      <c r="H126" s="166" t="s">
        <v>184</v>
      </c>
      <c r="I126" s="284" t="s">
        <v>168</v>
      </c>
      <c r="J126" s="285"/>
      <c r="K126" s="286"/>
      <c r="L126" s="285"/>
      <c r="M126" s="285"/>
      <c r="N126" s="285"/>
      <c r="O126" s="166" t="s">
        <v>167</v>
      </c>
      <c r="P126" s="381">
        <v>1990000</v>
      </c>
      <c r="Q126" s="431" t="s">
        <v>524</v>
      </c>
      <c r="R126" s="28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</row>
    <row r="127" spans="1:43" s="138" customFormat="1" ht="26.25" customHeight="1" x14ac:dyDescent="0.2">
      <c r="A127" s="131">
        <v>112</v>
      </c>
      <c r="B127" s="166" t="s">
        <v>300</v>
      </c>
      <c r="C127" s="166" t="s">
        <v>343</v>
      </c>
      <c r="D127" s="247" t="s">
        <v>108</v>
      </c>
      <c r="E127" s="171">
        <v>25</v>
      </c>
      <c r="F127" s="482" t="s">
        <v>684</v>
      </c>
      <c r="G127" s="284" t="s">
        <v>166</v>
      </c>
      <c r="H127" s="166" t="s">
        <v>387</v>
      </c>
      <c r="I127" s="284" t="s">
        <v>485</v>
      </c>
      <c r="J127" s="285"/>
      <c r="K127" s="286"/>
      <c r="L127" s="285"/>
      <c r="M127" s="285"/>
      <c r="N127" s="285"/>
      <c r="O127" s="166" t="s">
        <v>167</v>
      </c>
      <c r="P127" s="381">
        <v>5000000</v>
      </c>
      <c r="Q127" s="430" t="s">
        <v>524</v>
      </c>
      <c r="R127" s="28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</row>
    <row r="128" spans="1:43" s="138" customFormat="1" ht="26.25" customHeight="1" x14ac:dyDescent="0.2">
      <c r="A128" s="131">
        <v>113</v>
      </c>
      <c r="B128" s="477" t="s">
        <v>225</v>
      </c>
      <c r="C128" s="478" t="s">
        <v>223</v>
      </c>
      <c r="D128" s="479" t="s">
        <v>148</v>
      </c>
      <c r="E128" s="480">
        <v>1</v>
      </c>
      <c r="F128" s="481" t="s">
        <v>622</v>
      </c>
      <c r="G128" s="481"/>
      <c r="H128" s="482" t="s">
        <v>97</v>
      </c>
      <c r="I128" s="482" t="s">
        <v>620</v>
      </c>
      <c r="J128" s="483"/>
      <c r="K128" s="484"/>
      <c r="L128" s="484"/>
      <c r="M128" s="484"/>
      <c r="N128" s="482"/>
      <c r="O128" s="482" t="s">
        <v>167</v>
      </c>
      <c r="P128" s="485">
        <v>3125000</v>
      </c>
      <c r="Q128" s="486" t="s">
        <v>524</v>
      </c>
      <c r="R128" s="28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</row>
    <row r="129" spans="1:16384" s="138" customFormat="1" ht="26.25" customHeight="1" x14ac:dyDescent="0.2">
      <c r="A129" s="131">
        <v>114</v>
      </c>
      <c r="B129" s="487" t="s">
        <v>220</v>
      </c>
      <c r="C129" s="478" t="s">
        <v>656</v>
      </c>
      <c r="D129" s="479" t="s">
        <v>108</v>
      </c>
      <c r="E129" s="480">
        <v>1</v>
      </c>
      <c r="F129" s="482" t="s">
        <v>621</v>
      </c>
      <c r="G129" s="481"/>
      <c r="H129" s="482" t="s">
        <v>97</v>
      </c>
      <c r="I129" s="482" t="s">
        <v>620</v>
      </c>
      <c r="J129" s="483"/>
      <c r="K129" s="484"/>
      <c r="L129" s="484"/>
      <c r="M129" s="484"/>
      <c r="N129" s="482"/>
      <c r="O129" s="482" t="s">
        <v>167</v>
      </c>
      <c r="P129" s="485">
        <v>12000000</v>
      </c>
      <c r="Q129" s="486" t="s">
        <v>524</v>
      </c>
      <c r="R129" s="28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</row>
    <row r="130" spans="1:16384" s="138" customFormat="1" ht="26.25" customHeight="1" x14ac:dyDescent="0.2">
      <c r="A130" s="131">
        <v>115</v>
      </c>
      <c r="B130" s="508" t="s">
        <v>180</v>
      </c>
      <c r="C130" s="478" t="s">
        <v>658</v>
      </c>
      <c r="D130" s="479" t="s">
        <v>108</v>
      </c>
      <c r="E130" s="480">
        <v>1</v>
      </c>
      <c r="F130" s="482" t="s">
        <v>659</v>
      </c>
      <c r="G130" s="511"/>
      <c r="H130" s="482" t="s">
        <v>103</v>
      </c>
      <c r="I130" s="512" t="s">
        <v>660</v>
      </c>
      <c r="J130" s="513"/>
      <c r="K130" s="514"/>
      <c r="L130" s="514"/>
      <c r="M130" s="514"/>
      <c r="N130" s="512"/>
      <c r="O130" s="482" t="s">
        <v>167</v>
      </c>
      <c r="P130" s="515">
        <v>5000000</v>
      </c>
      <c r="Q130" s="516" t="s">
        <v>524</v>
      </c>
      <c r="R130" s="28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</row>
    <row r="131" spans="1:16384" s="138" customFormat="1" ht="26.25" customHeight="1" x14ac:dyDescent="0.2">
      <c r="A131" s="131">
        <v>116</v>
      </c>
      <c r="B131" s="508" t="s">
        <v>180</v>
      </c>
      <c r="C131" s="478" t="s">
        <v>658</v>
      </c>
      <c r="D131" s="479" t="s">
        <v>95</v>
      </c>
      <c r="E131" s="480">
        <v>1</v>
      </c>
      <c r="F131" s="482" t="s">
        <v>493</v>
      </c>
      <c r="G131" s="511"/>
      <c r="H131" s="482" t="s">
        <v>103</v>
      </c>
      <c r="I131" s="512" t="s">
        <v>660</v>
      </c>
      <c r="J131" s="513"/>
      <c r="K131" s="514"/>
      <c r="L131" s="514"/>
      <c r="M131" s="514"/>
      <c r="N131" s="512"/>
      <c r="O131" s="482" t="s">
        <v>167</v>
      </c>
      <c r="P131" s="515">
        <v>5000000</v>
      </c>
      <c r="Q131" s="516" t="s">
        <v>524</v>
      </c>
      <c r="R131" s="28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</row>
    <row r="132" spans="1:16384" s="138" customFormat="1" ht="26.25" customHeight="1" x14ac:dyDescent="0.2">
      <c r="A132" s="131">
        <v>117</v>
      </c>
      <c r="B132" s="487" t="s">
        <v>661</v>
      </c>
      <c r="C132" s="478" t="s">
        <v>662</v>
      </c>
      <c r="D132" s="479" t="s">
        <v>108</v>
      </c>
      <c r="E132" s="480">
        <v>1</v>
      </c>
      <c r="F132" s="482" t="s">
        <v>666</v>
      </c>
      <c r="G132" s="511"/>
      <c r="H132" s="482" t="s">
        <v>97</v>
      </c>
      <c r="I132" s="512" t="s">
        <v>660</v>
      </c>
      <c r="J132" s="513"/>
      <c r="K132" s="514"/>
      <c r="L132" s="514"/>
      <c r="M132" s="514"/>
      <c r="N132" s="512"/>
      <c r="O132" s="482" t="s">
        <v>167</v>
      </c>
      <c r="P132" s="515">
        <v>4000000</v>
      </c>
      <c r="Q132" s="516" t="s">
        <v>524</v>
      </c>
      <c r="R132" s="28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</row>
    <row r="133" spans="1:16384" s="138" customFormat="1" ht="26.25" customHeight="1" x14ac:dyDescent="0.2">
      <c r="A133" s="131">
        <v>118</v>
      </c>
      <c r="B133" s="539" t="s">
        <v>186</v>
      </c>
      <c r="C133" s="478" t="s">
        <v>699</v>
      </c>
      <c r="D133" s="594" t="s">
        <v>108</v>
      </c>
      <c r="E133" s="480">
        <v>1</v>
      </c>
      <c r="F133" s="482" t="s">
        <v>683</v>
      </c>
      <c r="G133" s="511"/>
      <c r="H133" s="482" t="s">
        <v>380</v>
      </c>
      <c r="I133" s="598" t="s">
        <v>694</v>
      </c>
      <c r="J133" s="513"/>
      <c r="K133" s="514"/>
      <c r="L133" s="514"/>
      <c r="M133" s="514"/>
      <c r="N133" s="512"/>
      <c r="O133" s="482" t="s">
        <v>167</v>
      </c>
      <c r="P133" s="515">
        <v>3000000</v>
      </c>
      <c r="Q133" s="516" t="s">
        <v>524</v>
      </c>
      <c r="R133" s="28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</row>
    <row r="134" spans="1:16384" s="138" customFormat="1" ht="26.25" customHeight="1" x14ac:dyDescent="0.2">
      <c r="A134" s="131">
        <v>119</v>
      </c>
      <c r="B134" s="487" t="s">
        <v>663</v>
      </c>
      <c r="C134" s="478" t="s">
        <v>664</v>
      </c>
      <c r="D134" s="479" t="s">
        <v>108</v>
      </c>
      <c r="E134" s="480">
        <v>1</v>
      </c>
      <c r="F134" s="482" t="s">
        <v>665</v>
      </c>
      <c r="G134" s="481"/>
      <c r="H134" s="482" t="s">
        <v>103</v>
      </c>
      <c r="I134" s="482" t="s">
        <v>660</v>
      </c>
      <c r="J134" s="483"/>
      <c r="K134" s="484"/>
      <c r="L134" s="484"/>
      <c r="M134" s="484"/>
      <c r="N134" s="482"/>
      <c r="O134" s="482" t="s">
        <v>167</v>
      </c>
      <c r="P134" s="485">
        <v>2000000</v>
      </c>
      <c r="Q134" s="516" t="s">
        <v>524</v>
      </c>
      <c r="R134" s="28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</row>
    <row r="135" spans="1:16384" s="138" customFormat="1" ht="26.25" customHeight="1" x14ac:dyDescent="0.2">
      <c r="A135" s="131">
        <v>120</v>
      </c>
      <c r="B135" s="637" t="s">
        <v>690</v>
      </c>
      <c r="C135" s="476" t="s">
        <v>705</v>
      </c>
      <c r="D135" s="637" t="s">
        <v>108</v>
      </c>
      <c r="E135" s="637">
        <v>1</v>
      </c>
      <c r="F135" s="639" t="s">
        <v>683</v>
      </c>
      <c r="G135" s="644"/>
      <c r="H135" s="645" t="s">
        <v>184</v>
      </c>
      <c r="I135" s="644" t="s">
        <v>706</v>
      </c>
      <c r="J135" s="644"/>
      <c r="K135" s="644"/>
      <c r="L135" s="644"/>
      <c r="M135" s="644"/>
      <c r="N135" s="644"/>
      <c r="O135" s="646" t="s">
        <v>167</v>
      </c>
      <c r="P135" s="647">
        <v>4500000</v>
      </c>
      <c r="Q135" s="486" t="s">
        <v>524</v>
      </c>
      <c r="R135" s="476"/>
      <c r="S135" s="648"/>
      <c r="T135" s="642"/>
      <c r="U135" s="643"/>
      <c r="V135" s="642"/>
      <c r="W135" s="641"/>
      <c r="X135" s="637"/>
      <c r="Y135" s="637"/>
      <c r="Z135" s="637"/>
      <c r="AA135" s="637"/>
      <c r="AB135" s="637"/>
      <c r="AC135" s="637"/>
      <c r="AD135" s="482"/>
      <c r="AE135" s="640"/>
      <c r="AF135" s="486"/>
      <c r="AG135" s="637"/>
      <c r="AH135" s="476"/>
      <c r="AI135" s="637"/>
      <c r="AJ135" s="637"/>
      <c r="AK135" s="639"/>
      <c r="AL135" s="637"/>
      <c r="AM135" s="638"/>
      <c r="AN135" s="637"/>
      <c r="AO135" s="637"/>
      <c r="AP135" s="637"/>
      <c r="AQ135" s="637"/>
      <c r="AR135" s="637"/>
      <c r="AS135" s="637"/>
      <c r="AT135" s="482"/>
      <c r="AU135" s="640"/>
      <c r="AV135" s="486"/>
      <c r="AW135" s="637"/>
      <c r="AX135" s="476"/>
      <c r="AY135" s="637"/>
      <c r="AZ135" s="637"/>
      <c r="BA135" s="639"/>
      <c r="BB135" s="637"/>
      <c r="BC135" s="638"/>
      <c r="BD135" s="637"/>
      <c r="BE135" s="637"/>
      <c r="BF135" s="637"/>
      <c r="BG135" s="637"/>
      <c r="BH135" s="637"/>
      <c r="BI135" s="637"/>
      <c r="BJ135" s="482"/>
      <c r="BK135" s="640"/>
      <c r="BL135" s="486"/>
      <c r="BM135" s="637"/>
      <c r="BN135" s="476"/>
      <c r="BO135" s="637"/>
      <c r="BP135" s="637"/>
      <c r="BQ135" s="639"/>
      <c r="BR135" s="637"/>
      <c r="BS135" s="638"/>
      <c r="BT135" s="637"/>
      <c r="BU135" s="637"/>
      <c r="BV135" s="637"/>
      <c r="BW135" s="637"/>
      <c r="BX135" s="637"/>
      <c r="BY135" s="637"/>
      <c r="BZ135" s="482"/>
      <c r="CA135" s="640"/>
      <c r="CB135" s="486"/>
      <c r="CC135" s="637"/>
      <c r="CD135" s="476"/>
      <c r="CE135" s="637"/>
      <c r="CF135" s="637"/>
      <c r="CG135" s="639"/>
      <c r="CH135" s="637"/>
      <c r="CI135" s="638"/>
      <c r="CJ135" s="637"/>
      <c r="CK135" s="637"/>
      <c r="CL135" s="637"/>
      <c r="CM135" s="637"/>
      <c r="CN135" s="637"/>
      <c r="CO135" s="637"/>
      <c r="CP135" s="482"/>
      <c r="CQ135" s="640"/>
      <c r="CR135" s="486"/>
      <c r="CS135" s="637"/>
      <c r="CT135" s="476"/>
      <c r="CU135" s="637"/>
      <c r="CV135" s="637"/>
      <c r="CW135" s="639"/>
      <c r="CX135" s="637"/>
      <c r="CY135" s="638"/>
      <c r="CZ135" s="637"/>
      <c r="DA135" s="637"/>
      <c r="DB135" s="637"/>
      <c r="DC135" s="637"/>
      <c r="DD135" s="637"/>
      <c r="DE135" s="637"/>
      <c r="DF135" s="482"/>
      <c r="DG135" s="640"/>
      <c r="DH135" s="486"/>
      <c r="DI135" s="637"/>
      <c r="DJ135" s="476"/>
      <c r="DK135" s="637"/>
      <c r="DL135" s="637"/>
      <c r="DM135" s="639"/>
      <c r="DN135" s="637"/>
      <c r="DO135" s="638"/>
      <c r="DP135" s="637"/>
      <c r="DQ135" s="637"/>
      <c r="DR135" s="637"/>
      <c r="DS135" s="637"/>
      <c r="DT135" s="637"/>
      <c r="DU135" s="637"/>
      <c r="DV135" s="482"/>
      <c r="DW135" s="640"/>
      <c r="DX135" s="486"/>
      <c r="DY135" s="637"/>
      <c r="DZ135" s="476"/>
      <c r="EA135" s="637"/>
      <c r="EB135" s="637"/>
      <c r="EC135" s="639"/>
      <c r="ED135" s="637"/>
      <c r="EE135" s="638"/>
      <c r="EF135" s="637"/>
      <c r="EG135" s="637"/>
      <c r="EH135" s="637"/>
      <c r="EI135" s="637"/>
      <c r="EJ135" s="637"/>
      <c r="EK135" s="637"/>
      <c r="EL135" s="482"/>
      <c r="EM135" s="640"/>
      <c r="EN135" s="486"/>
      <c r="EO135" s="637"/>
      <c r="EP135" s="476"/>
      <c r="EQ135" s="637"/>
      <c r="ER135" s="637"/>
      <c r="ES135" s="639"/>
      <c r="ET135" s="637"/>
      <c r="EU135" s="638"/>
      <c r="EV135" s="637"/>
      <c r="EW135" s="637"/>
      <c r="EX135" s="637"/>
      <c r="EY135" s="637"/>
      <c r="EZ135" s="637"/>
      <c r="FA135" s="637"/>
      <c r="FB135" s="482"/>
      <c r="FC135" s="640"/>
      <c r="FD135" s="486"/>
      <c r="FE135" s="637"/>
      <c r="FF135" s="476"/>
      <c r="FG135" s="637"/>
      <c r="FH135" s="637"/>
      <c r="FI135" s="639"/>
      <c r="FJ135" s="637"/>
      <c r="FK135" s="638"/>
      <c r="FL135" s="637"/>
      <c r="FM135" s="637"/>
      <c r="FN135" s="637"/>
      <c r="FO135" s="637"/>
      <c r="FP135" s="637"/>
      <c r="FQ135" s="637"/>
      <c r="FR135" s="482"/>
      <c r="FS135" s="640"/>
      <c r="FT135" s="486"/>
      <c r="FU135" s="637"/>
      <c r="FV135" s="476"/>
      <c r="FW135" s="637"/>
      <c r="FX135" s="637"/>
      <c r="FY135" s="639"/>
      <c r="FZ135" s="637"/>
      <c r="GA135" s="638"/>
      <c r="GB135" s="637"/>
      <c r="GC135" s="637"/>
      <c r="GD135" s="637"/>
      <c r="GE135" s="637"/>
      <c r="GF135" s="637"/>
      <c r="GG135" s="637"/>
      <c r="GH135" s="482"/>
      <c r="GI135" s="640"/>
      <c r="GJ135" s="486"/>
      <c r="GK135" s="637"/>
      <c r="GL135" s="476"/>
      <c r="GM135" s="637"/>
      <c r="GN135" s="637"/>
      <c r="GO135" s="639"/>
      <c r="GP135" s="637"/>
      <c r="GQ135" s="638"/>
      <c r="GR135" s="637"/>
      <c r="GS135" s="637"/>
      <c r="GT135" s="637"/>
      <c r="GU135" s="637"/>
      <c r="GV135" s="637"/>
      <c r="GW135" s="637"/>
      <c r="GX135" s="482"/>
      <c r="GY135" s="640"/>
      <c r="GZ135" s="486"/>
      <c r="HA135" s="637"/>
      <c r="HB135" s="476"/>
      <c r="HC135" s="637"/>
      <c r="HD135" s="637"/>
      <c r="HE135" s="639"/>
      <c r="HF135" s="637"/>
      <c r="HG135" s="638"/>
      <c r="HH135" s="637"/>
      <c r="HI135" s="637"/>
      <c r="HJ135" s="637"/>
      <c r="HK135" s="637"/>
      <c r="HL135" s="637"/>
      <c r="HM135" s="637"/>
      <c r="HN135" s="482"/>
      <c r="HO135" s="640"/>
      <c r="HP135" s="486"/>
      <c r="HQ135" s="637"/>
      <c r="HR135" s="476"/>
      <c r="HS135" s="637"/>
      <c r="HT135" s="637"/>
      <c r="HU135" s="639"/>
      <c r="HV135" s="637"/>
      <c r="HW135" s="638"/>
      <c r="HX135" s="637"/>
      <c r="HY135" s="637"/>
      <c r="HZ135" s="637"/>
      <c r="IA135" s="637"/>
      <c r="IB135" s="637"/>
      <c r="IC135" s="637"/>
      <c r="ID135" s="482"/>
      <c r="IE135" s="640"/>
      <c r="IF135" s="486"/>
      <c r="IG135" s="637"/>
      <c r="IH135" s="476"/>
      <c r="II135" s="637"/>
      <c r="IJ135" s="637"/>
      <c r="IK135" s="639"/>
      <c r="IL135" s="637"/>
      <c r="IM135" s="638"/>
      <c r="IN135" s="637"/>
      <c r="IO135" s="637"/>
      <c r="IP135" s="637"/>
      <c r="IQ135" s="637"/>
      <c r="IR135" s="637"/>
      <c r="IS135" s="637"/>
      <c r="IT135" s="482"/>
      <c r="IU135" s="640"/>
      <c r="IV135" s="486"/>
      <c r="IW135" s="637"/>
      <c r="IX135" s="476"/>
      <c r="IY135" s="637"/>
      <c r="IZ135" s="637"/>
      <c r="JA135" s="639"/>
      <c r="JB135" s="637"/>
      <c r="JC135" s="638"/>
      <c r="JD135" s="637"/>
      <c r="JE135" s="637"/>
      <c r="JF135" s="637"/>
      <c r="JG135" s="637"/>
      <c r="JH135" s="637"/>
      <c r="JI135" s="637"/>
      <c r="JJ135" s="482"/>
      <c r="JK135" s="640"/>
      <c r="JL135" s="486"/>
      <c r="JM135" s="637"/>
      <c r="JN135" s="476"/>
      <c r="JO135" s="637"/>
      <c r="JP135" s="637"/>
      <c r="JQ135" s="639"/>
      <c r="JR135" s="637"/>
      <c r="JS135" s="638"/>
      <c r="JT135" s="637"/>
      <c r="JU135" s="637"/>
      <c r="JV135" s="637"/>
      <c r="JW135" s="637"/>
      <c r="JX135" s="637"/>
      <c r="JY135" s="637"/>
      <c r="JZ135" s="482"/>
      <c r="KA135" s="640"/>
      <c r="KB135" s="486"/>
      <c r="KC135" s="637"/>
      <c r="KD135" s="476"/>
      <c r="KE135" s="637"/>
      <c r="KF135" s="637"/>
      <c r="KG135" s="639"/>
      <c r="KH135" s="637"/>
      <c r="KI135" s="638"/>
      <c r="KJ135" s="637"/>
      <c r="KK135" s="637"/>
      <c r="KL135" s="637"/>
      <c r="KM135" s="637"/>
      <c r="KN135" s="637"/>
      <c r="KO135" s="637"/>
      <c r="KP135" s="482"/>
      <c r="KQ135" s="640"/>
      <c r="KR135" s="486"/>
      <c r="KS135" s="637"/>
      <c r="KT135" s="476"/>
      <c r="KU135" s="637"/>
      <c r="KV135" s="637"/>
      <c r="KW135" s="639"/>
      <c r="KX135" s="637"/>
      <c r="KY135" s="638"/>
      <c r="KZ135" s="637"/>
      <c r="LA135" s="637"/>
      <c r="LB135" s="637"/>
      <c r="LC135" s="637"/>
      <c r="LD135" s="637"/>
      <c r="LE135" s="637"/>
      <c r="LF135" s="482"/>
      <c r="LG135" s="640"/>
      <c r="LH135" s="486"/>
      <c r="LI135" s="637"/>
      <c r="LJ135" s="476"/>
      <c r="LK135" s="637"/>
      <c r="LL135" s="637"/>
      <c r="LM135" s="639"/>
      <c r="LN135" s="637"/>
      <c r="LO135" s="638"/>
      <c r="LP135" s="637"/>
      <c r="LQ135" s="637"/>
      <c r="LR135" s="637"/>
      <c r="LS135" s="637"/>
      <c r="LT135" s="637"/>
      <c r="LU135" s="637"/>
      <c r="LV135" s="482"/>
      <c r="LW135" s="640"/>
      <c r="LX135" s="486"/>
      <c r="LY135" s="637"/>
      <c r="LZ135" s="476"/>
      <c r="MA135" s="637"/>
      <c r="MB135" s="637"/>
      <c r="MC135" s="639"/>
      <c r="MD135" s="637"/>
      <c r="ME135" s="638"/>
      <c r="MF135" s="637"/>
      <c r="MG135" s="637"/>
      <c r="MH135" s="637"/>
      <c r="MI135" s="637"/>
      <c r="MJ135" s="637"/>
      <c r="MK135" s="637"/>
      <c r="ML135" s="482"/>
      <c r="MM135" s="640"/>
      <c r="MN135" s="486"/>
      <c r="MO135" s="637"/>
      <c r="MP135" s="476"/>
      <c r="MQ135" s="637"/>
      <c r="MR135" s="637"/>
      <c r="MS135" s="639"/>
      <c r="MT135" s="637"/>
      <c r="MU135" s="638"/>
      <c r="MV135" s="637"/>
      <c r="MW135" s="637"/>
      <c r="MX135" s="637"/>
      <c r="MY135" s="637"/>
      <c r="MZ135" s="637"/>
      <c r="NA135" s="637"/>
      <c r="NB135" s="482"/>
      <c r="NC135" s="640"/>
      <c r="ND135" s="486"/>
      <c r="NE135" s="637"/>
      <c r="NF135" s="476"/>
      <c r="NG135" s="637"/>
      <c r="NH135" s="637"/>
      <c r="NI135" s="639"/>
      <c r="NJ135" s="637"/>
      <c r="NK135" s="638"/>
      <c r="NL135" s="637"/>
      <c r="NM135" s="637"/>
      <c r="NN135" s="637"/>
      <c r="NO135" s="637"/>
      <c r="NP135" s="637"/>
      <c r="NQ135" s="637"/>
      <c r="NR135" s="482"/>
      <c r="NS135" s="640"/>
      <c r="NT135" s="486"/>
      <c r="NU135" s="637"/>
      <c r="NV135" s="476"/>
      <c r="NW135" s="637"/>
      <c r="NX135" s="637"/>
      <c r="NY135" s="639"/>
      <c r="NZ135" s="637"/>
      <c r="OA135" s="638"/>
      <c r="OB135" s="637"/>
      <c r="OC135" s="637"/>
      <c r="OD135" s="637"/>
      <c r="OE135" s="637"/>
      <c r="OF135" s="637"/>
      <c r="OG135" s="637"/>
      <c r="OH135" s="482"/>
      <c r="OI135" s="640"/>
      <c r="OJ135" s="486"/>
      <c r="OK135" s="637"/>
      <c r="OL135" s="476"/>
      <c r="OM135" s="637"/>
      <c r="ON135" s="637"/>
      <c r="OO135" s="639"/>
      <c r="OP135" s="637"/>
      <c r="OQ135" s="638"/>
      <c r="OR135" s="637"/>
      <c r="OS135" s="637"/>
      <c r="OT135" s="637"/>
      <c r="OU135" s="637"/>
      <c r="OV135" s="637"/>
      <c r="OW135" s="637"/>
      <c r="OX135" s="482"/>
      <c r="OY135" s="640"/>
      <c r="OZ135" s="486"/>
      <c r="PA135" s="637"/>
      <c r="PB135" s="476"/>
      <c r="PC135" s="637"/>
      <c r="PD135" s="637"/>
      <c r="PE135" s="639"/>
      <c r="PF135" s="637"/>
      <c r="PG135" s="638"/>
      <c r="PH135" s="637"/>
      <c r="PI135" s="637"/>
      <c r="PJ135" s="637"/>
      <c r="PK135" s="637"/>
      <c r="PL135" s="637"/>
      <c r="PM135" s="637"/>
      <c r="PN135" s="482"/>
      <c r="PO135" s="640"/>
      <c r="PP135" s="486"/>
      <c r="PQ135" s="637"/>
      <c r="PR135" s="476"/>
      <c r="PS135" s="637"/>
      <c r="PT135" s="637"/>
      <c r="PU135" s="639"/>
      <c r="PV135" s="637"/>
      <c r="PW135" s="638"/>
      <c r="PX135" s="637"/>
      <c r="PY135" s="637"/>
      <c r="PZ135" s="637"/>
      <c r="QA135" s="637"/>
      <c r="QB135" s="637"/>
      <c r="QC135" s="637"/>
      <c r="QD135" s="482"/>
      <c r="QE135" s="640"/>
      <c r="QF135" s="486"/>
      <c r="QG135" s="637"/>
      <c r="QH135" s="476"/>
      <c r="QI135" s="637"/>
      <c r="QJ135" s="637"/>
      <c r="QK135" s="639"/>
      <c r="QL135" s="637"/>
      <c r="QM135" s="638"/>
      <c r="QN135" s="637"/>
      <c r="QO135" s="637"/>
      <c r="QP135" s="637"/>
      <c r="QQ135" s="637"/>
      <c r="QR135" s="637"/>
      <c r="QS135" s="637"/>
      <c r="QT135" s="482"/>
      <c r="QU135" s="640"/>
      <c r="QV135" s="486"/>
      <c r="QW135" s="637"/>
      <c r="QX135" s="476"/>
      <c r="QY135" s="637"/>
      <c r="QZ135" s="637"/>
      <c r="RA135" s="639"/>
      <c r="RB135" s="637"/>
      <c r="RC135" s="638"/>
      <c r="RD135" s="637"/>
      <c r="RE135" s="637"/>
      <c r="RF135" s="637"/>
      <c r="RG135" s="637"/>
      <c r="RH135" s="637"/>
      <c r="RI135" s="637"/>
      <c r="RJ135" s="482"/>
      <c r="RK135" s="640"/>
      <c r="RL135" s="486"/>
      <c r="RM135" s="637"/>
      <c r="RN135" s="476"/>
      <c r="RO135" s="637"/>
      <c r="RP135" s="637"/>
      <c r="RQ135" s="639"/>
      <c r="RR135" s="637"/>
      <c r="RS135" s="638"/>
      <c r="RT135" s="637"/>
      <c r="RU135" s="637"/>
      <c r="RV135" s="637"/>
      <c r="RW135" s="637"/>
      <c r="RX135" s="637"/>
      <c r="RY135" s="637"/>
      <c r="RZ135" s="482"/>
      <c r="SA135" s="640"/>
      <c r="SB135" s="486"/>
      <c r="SC135" s="637"/>
      <c r="SD135" s="476"/>
      <c r="SE135" s="637"/>
      <c r="SF135" s="637"/>
      <c r="SG135" s="639"/>
      <c r="SH135" s="637"/>
      <c r="SI135" s="638"/>
      <c r="SJ135" s="637"/>
      <c r="SK135" s="637"/>
      <c r="SL135" s="637"/>
      <c r="SM135" s="637"/>
      <c r="SN135" s="637"/>
      <c r="SO135" s="637"/>
      <c r="SP135" s="482"/>
      <c r="SQ135" s="640"/>
      <c r="SR135" s="486"/>
      <c r="SS135" s="637"/>
      <c r="ST135" s="476"/>
      <c r="SU135" s="637"/>
      <c r="SV135" s="637"/>
      <c r="SW135" s="639"/>
      <c r="SX135" s="637"/>
      <c r="SY135" s="638"/>
      <c r="SZ135" s="637"/>
      <c r="TA135" s="637"/>
      <c r="TB135" s="637"/>
      <c r="TC135" s="637"/>
      <c r="TD135" s="637"/>
      <c r="TE135" s="637"/>
      <c r="TF135" s="482"/>
      <c r="TG135" s="640"/>
      <c r="TH135" s="486"/>
      <c r="TI135" s="637"/>
      <c r="TJ135" s="476"/>
      <c r="TK135" s="637"/>
      <c r="TL135" s="637"/>
      <c r="TM135" s="639"/>
      <c r="TN135" s="637"/>
      <c r="TO135" s="638"/>
      <c r="TP135" s="637"/>
      <c r="TQ135" s="637"/>
      <c r="TR135" s="637"/>
      <c r="TS135" s="637"/>
      <c r="TT135" s="637"/>
      <c r="TU135" s="637"/>
      <c r="TV135" s="482"/>
      <c r="TW135" s="640"/>
      <c r="TX135" s="486"/>
      <c r="TY135" s="637"/>
      <c r="TZ135" s="476"/>
      <c r="UA135" s="637"/>
      <c r="UB135" s="637"/>
      <c r="UC135" s="639"/>
      <c r="UD135" s="637"/>
      <c r="UE135" s="638"/>
      <c r="UF135" s="637"/>
      <c r="UG135" s="637"/>
      <c r="UH135" s="637"/>
      <c r="UI135" s="637"/>
      <c r="UJ135" s="637"/>
      <c r="UK135" s="637"/>
      <c r="UL135" s="482"/>
      <c r="UM135" s="640"/>
      <c r="UN135" s="486"/>
      <c r="UO135" s="637"/>
      <c r="UP135" s="476"/>
      <c r="UQ135" s="637"/>
      <c r="UR135" s="637"/>
      <c r="US135" s="639"/>
      <c r="UT135" s="637"/>
      <c r="UU135" s="638"/>
      <c r="UV135" s="637"/>
      <c r="UW135" s="637"/>
      <c r="UX135" s="637"/>
      <c r="UY135" s="637"/>
      <c r="UZ135" s="637"/>
      <c r="VA135" s="637"/>
      <c r="VB135" s="482"/>
      <c r="VC135" s="640"/>
      <c r="VD135" s="486"/>
      <c r="VE135" s="637"/>
      <c r="VF135" s="476"/>
      <c r="VG135" s="637"/>
      <c r="VH135" s="637"/>
      <c r="VI135" s="639"/>
      <c r="VJ135" s="637"/>
      <c r="VK135" s="638"/>
      <c r="VL135" s="637"/>
      <c r="VM135" s="637"/>
      <c r="VN135" s="637"/>
      <c r="VO135" s="637"/>
      <c r="VP135" s="637"/>
      <c r="VQ135" s="637"/>
      <c r="VR135" s="482"/>
      <c r="VS135" s="640"/>
      <c r="VT135" s="486"/>
      <c r="VU135" s="637"/>
      <c r="VV135" s="476"/>
      <c r="VW135" s="637"/>
      <c r="VX135" s="637"/>
      <c r="VY135" s="639"/>
      <c r="VZ135" s="637"/>
      <c r="WA135" s="638"/>
      <c r="WB135" s="637"/>
      <c r="WC135" s="637"/>
      <c r="WD135" s="637"/>
      <c r="WE135" s="637"/>
      <c r="WF135" s="637"/>
      <c r="WG135" s="637"/>
      <c r="WH135" s="482"/>
      <c r="WI135" s="640"/>
      <c r="WJ135" s="486"/>
      <c r="WK135" s="637"/>
      <c r="WL135" s="476"/>
      <c r="WM135" s="637"/>
      <c r="WN135" s="637"/>
      <c r="WO135" s="639"/>
      <c r="WP135" s="637"/>
      <c r="WQ135" s="638"/>
      <c r="WR135" s="637"/>
      <c r="WS135" s="637"/>
      <c r="WT135" s="637"/>
      <c r="WU135" s="637"/>
      <c r="WV135" s="637"/>
      <c r="WW135" s="637"/>
      <c r="WX135" s="482"/>
      <c r="WY135" s="640"/>
      <c r="WZ135" s="486"/>
      <c r="XA135" s="637"/>
      <c r="XB135" s="476"/>
      <c r="XC135" s="637"/>
      <c r="XD135" s="637"/>
      <c r="XE135" s="639"/>
      <c r="XF135" s="637"/>
      <c r="XG135" s="638"/>
      <c r="XH135" s="637"/>
      <c r="XI135" s="637"/>
      <c r="XJ135" s="637"/>
      <c r="XK135" s="637"/>
      <c r="XL135" s="637"/>
      <c r="XM135" s="637"/>
      <c r="XN135" s="482"/>
      <c r="XO135" s="640"/>
      <c r="XP135" s="486"/>
      <c r="XQ135" s="637"/>
      <c r="XR135" s="476"/>
      <c r="XS135" s="637"/>
      <c r="XT135" s="637"/>
      <c r="XU135" s="639"/>
      <c r="XV135" s="637"/>
      <c r="XW135" s="638"/>
      <c r="XX135" s="637"/>
      <c r="XY135" s="637"/>
      <c r="XZ135" s="637"/>
      <c r="YA135" s="637"/>
      <c r="YB135" s="637"/>
      <c r="YC135" s="637"/>
      <c r="YD135" s="482"/>
      <c r="YE135" s="640"/>
      <c r="YF135" s="486"/>
      <c r="YG135" s="637"/>
      <c r="YH135" s="476"/>
      <c r="YI135" s="637"/>
      <c r="YJ135" s="637"/>
      <c r="YK135" s="639"/>
      <c r="YL135" s="637"/>
      <c r="YM135" s="638"/>
      <c r="YN135" s="637"/>
      <c r="YO135" s="637"/>
      <c r="YP135" s="637"/>
      <c r="YQ135" s="637"/>
      <c r="YR135" s="637"/>
      <c r="YS135" s="637"/>
      <c r="YT135" s="482"/>
      <c r="YU135" s="640"/>
      <c r="YV135" s="486"/>
      <c r="YW135" s="637"/>
      <c r="YX135" s="476"/>
      <c r="YY135" s="637"/>
      <c r="YZ135" s="637"/>
      <c r="ZA135" s="639"/>
      <c r="ZB135" s="637"/>
      <c r="ZC135" s="638"/>
      <c r="ZD135" s="637"/>
      <c r="ZE135" s="637"/>
      <c r="ZF135" s="637"/>
      <c r="ZG135" s="637"/>
      <c r="ZH135" s="637"/>
      <c r="ZI135" s="637"/>
      <c r="ZJ135" s="482"/>
      <c r="ZK135" s="640"/>
      <c r="ZL135" s="486"/>
      <c r="ZM135" s="637"/>
      <c r="ZN135" s="476"/>
      <c r="ZO135" s="637"/>
      <c r="ZP135" s="637"/>
      <c r="ZQ135" s="639"/>
      <c r="ZR135" s="637"/>
      <c r="ZS135" s="638"/>
      <c r="ZT135" s="637"/>
      <c r="ZU135" s="637"/>
      <c r="ZV135" s="637"/>
      <c r="ZW135" s="637"/>
      <c r="ZX135" s="637"/>
      <c r="ZY135" s="637"/>
      <c r="ZZ135" s="482"/>
      <c r="AAA135" s="640"/>
      <c r="AAB135" s="486"/>
      <c r="AAC135" s="637"/>
      <c r="AAD135" s="476"/>
      <c r="AAE135" s="637"/>
      <c r="AAF135" s="637"/>
      <c r="AAG135" s="639"/>
      <c r="AAH135" s="637"/>
      <c r="AAI135" s="638"/>
      <c r="AAJ135" s="637"/>
      <c r="AAK135" s="637"/>
      <c r="AAL135" s="637"/>
      <c r="AAM135" s="637"/>
      <c r="AAN135" s="637"/>
      <c r="AAO135" s="637"/>
      <c r="AAP135" s="482"/>
      <c r="AAQ135" s="640"/>
      <c r="AAR135" s="486"/>
      <c r="AAS135" s="637"/>
      <c r="AAT135" s="476"/>
      <c r="AAU135" s="637"/>
      <c r="AAV135" s="637"/>
      <c r="AAW135" s="639"/>
      <c r="AAX135" s="637"/>
      <c r="AAY135" s="638"/>
      <c r="AAZ135" s="637"/>
      <c r="ABA135" s="637"/>
      <c r="ABB135" s="637"/>
      <c r="ABC135" s="637"/>
      <c r="ABD135" s="637"/>
      <c r="ABE135" s="637"/>
      <c r="ABF135" s="482"/>
      <c r="ABG135" s="640"/>
      <c r="ABH135" s="486"/>
      <c r="ABI135" s="637"/>
      <c r="ABJ135" s="476"/>
      <c r="ABK135" s="637"/>
      <c r="ABL135" s="637"/>
      <c r="ABM135" s="639"/>
      <c r="ABN135" s="637"/>
      <c r="ABO135" s="638"/>
      <c r="ABP135" s="637"/>
      <c r="ABQ135" s="637"/>
      <c r="ABR135" s="637"/>
      <c r="ABS135" s="637"/>
      <c r="ABT135" s="637"/>
      <c r="ABU135" s="637"/>
      <c r="ABV135" s="482"/>
      <c r="ABW135" s="640"/>
      <c r="ABX135" s="486"/>
      <c r="ABY135" s="637"/>
      <c r="ABZ135" s="476"/>
      <c r="ACA135" s="637"/>
      <c r="ACB135" s="637"/>
      <c r="ACC135" s="639"/>
      <c r="ACD135" s="637"/>
      <c r="ACE135" s="638"/>
      <c r="ACF135" s="637"/>
      <c r="ACG135" s="637"/>
      <c r="ACH135" s="637"/>
      <c r="ACI135" s="637"/>
      <c r="ACJ135" s="637"/>
      <c r="ACK135" s="637"/>
      <c r="ACL135" s="482"/>
      <c r="ACM135" s="640"/>
      <c r="ACN135" s="486"/>
      <c r="ACO135" s="637"/>
      <c r="ACP135" s="476"/>
      <c r="ACQ135" s="637"/>
      <c r="ACR135" s="637"/>
      <c r="ACS135" s="639"/>
      <c r="ACT135" s="637"/>
      <c r="ACU135" s="638"/>
      <c r="ACV135" s="637"/>
      <c r="ACW135" s="637"/>
      <c r="ACX135" s="637"/>
      <c r="ACY135" s="637"/>
      <c r="ACZ135" s="637"/>
      <c r="ADA135" s="637"/>
      <c r="ADB135" s="482"/>
      <c r="ADC135" s="640"/>
      <c r="ADD135" s="486"/>
      <c r="ADE135" s="637"/>
      <c r="ADF135" s="476"/>
      <c r="ADG135" s="637"/>
      <c r="ADH135" s="637"/>
      <c r="ADI135" s="639"/>
      <c r="ADJ135" s="637"/>
      <c r="ADK135" s="638"/>
      <c r="ADL135" s="637"/>
      <c r="ADM135" s="637"/>
      <c r="ADN135" s="637"/>
      <c r="ADO135" s="637"/>
      <c r="ADP135" s="637"/>
      <c r="ADQ135" s="637"/>
      <c r="ADR135" s="482"/>
      <c r="ADS135" s="640"/>
      <c r="ADT135" s="486"/>
      <c r="ADU135" s="637"/>
      <c r="ADV135" s="476"/>
      <c r="ADW135" s="637"/>
      <c r="ADX135" s="637"/>
      <c r="ADY135" s="639"/>
      <c r="ADZ135" s="637"/>
      <c r="AEA135" s="638"/>
      <c r="AEB135" s="637"/>
      <c r="AEC135" s="637"/>
      <c r="AED135" s="637"/>
      <c r="AEE135" s="637"/>
      <c r="AEF135" s="637"/>
      <c r="AEG135" s="637"/>
      <c r="AEH135" s="482"/>
      <c r="AEI135" s="640"/>
      <c r="AEJ135" s="486"/>
      <c r="AEK135" s="637"/>
      <c r="AEL135" s="476"/>
      <c r="AEM135" s="637"/>
      <c r="AEN135" s="637"/>
      <c r="AEO135" s="639"/>
      <c r="AEP135" s="637"/>
      <c r="AEQ135" s="638"/>
      <c r="AER135" s="637"/>
      <c r="AES135" s="637"/>
      <c r="AET135" s="637"/>
      <c r="AEU135" s="637"/>
      <c r="AEV135" s="637"/>
      <c r="AEW135" s="637"/>
      <c r="AEX135" s="482"/>
      <c r="AEY135" s="640"/>
      <c r="AEZ135" s="486"/>
      <c r="AFA135" s="637"/>
      <c r="AFB135" s="476"/>
      <c r="AFC135" s="637"/>
      <c r="AFD135" s="637"/>
      <c r="AFE135" s="639"/>
      <c r="AFF135" s="637"/>
      <c r="AFG135" s="638"/>
      <c r="AFH135" s="637"/>
      <c r="AFI135" s="637"/>
      <c r="AFJ135" s="637"/>
      <c r="AFK135" s="637"/>
      <c r="AFL135" s="637"/>
      <c r="AFM135" s="637"/>
      <c r="AFN135" s="482"/>
      <c r="AFO135" s="640"/>
      <c r="AFP135" s="486"/>
      <c r="AFQ135" s="637"/>
      <c r="AFR135" s="476"/>
      <c r="AFS135" s="637"/>
      <c r="AFT135" s="637"/>
      <c r="AFU135" s="639"/>
      <c r="AFV135" s="637"/>
      <c r="AFW135" s="638"/>
      <c r="AFX135" s="637"/>
      <c r="AFY135" s="637"/>
      <c r="AFZ135" s="637"/>
      <c r="AGA135" s="637"/>
      <c r="AGB135" s="637"/>
      <c r="AGC135" s="637"/>
      <c r="AGD135" s="482"/>
      <c r="AGE135" s="640"/>
      <c r="AGF135" s="486"/>
      <c r="AGG135" s="637"/>
      <c r="AGH135" s="476"/>
      <c r="AGI135" s="637"/>
      <c r="AGJ135" s="637"/>
      <c r="AGK135" s="639"/>
      <c r="AGL135" s="637"/>
      <c r="AGM135" s="638"/>
      <c r="AGN135" s="637"/>
      <c r="AGO135" s="637"/>
      <c r="AGP135" s="637"/>
      <c r="AGQ135" s="637"/>
      <c r="AGR135" s="637"/>
      <c r="AGS135" s="637"/>
      <c r="AGT135" s="482"/>
      <c r="AGU135" s="640"/>
      <c r="AGV135" s="486"/>
      <c r="AGW135" s="637"/>
      <c r="AGX135" s="476"/>
      <c r="AGY135" s="637"/>
      <c r="AGZ135" s="637"/>
      <c r="AHA135" s="639"/>
      <c r="AHB135" s="637"/>
      <c r="AHC135" s="638"/>
      <c r="AHD135" s="637"/>
      <c r="AHE135" s="637"/>
      <c r="AHF135" s="637"/>
      <c r="AHG135" s="637"/>
      <c r="AHH135" s="637"/>
      <c r="AHI135" s="637"/>
      <c r="AHJ135" s="482"/>
      <c r="AHK135" s="640"/>
      <c r="AHL135" s="486"/>
      <c r="AHM135" s="637"/>
      <c r="AHN135" s="476"/>
      <c r="AHO135" s="637"/>
      <c r="AHP135" s="637"/>
      <c r="AHQ135" s="639"/>
      <c r="AHR135" s="637"/>
      <c r="AHS135" s="638"/>
      <c r="AHT135" s="637"/>
      <c r="AHU135" s="637"/>
      <c r="AHV135" s="637"/>
      <c r="AHW135" s="637"/>
      <c r="AHX135" s="637"/>
      <c r="AHY135" s="637"/>
      <c r="AHZ135" s="482"/>
      <c r="AIA135" s="640"/>
      <c r="AIB135" s="486"/>
      <c r="AIC135" s="637"/>
      <c r="AID135" s="476"/>
      <c r="AIE135" s="637"/>
      <c r="AIF135" s="637"/>
      <c r="AIG135" s="639"/>
      <c r="AIH135" s="637"/>
      <c r="AII135" s="638"/>
      <c r="AIJ135" s="637"/>
      <c r="AIK135" s="637"/>
      <c r="AIL135" s="637"/>
      <c r="AIM135" s="637"/>
      <c r="AIN135" s="637"/>
      <c r="AIO135" s="637"/>
      <c r="AIP135" s="482"/>
      <c r="AIQ135" s="640"/>
      <c r="AIR135" s="486"/>
      <c r="AIS135" s="637"/>
      <c r="AIT135" s="476"/>
      <c r="AIU135" s="637"/>
      <c r="AIV135" s="637"/>
      <c r="AIW135" s="639"/>
      <c r="AIX135" s="637"/>
      <c r="AIY135" s="638"/>
      <c r="AIZ135" s="637"/>
      <c r="AJA135" s="637"/>
      <c r="AJB135" s="637"/>
      <c r="AJC135" s="637"/>
      <c r="AJD135" s="637"/>
      <c r="AJE135" s="637"/>
      <c r="AJF135" s="482"/>
      <c r="AJG135" s="640"/>
      <c r="AJH135" s="486"/>
      <c r="AJI135" s="637"/>
      <c r="AJJ135" s="476"/>
      <c r="AJK135" s="637"/>
      <c r="AJL135" s="637"/>
      <c r="AJM135" s="639"/>
      <c r="AJN135" s="637"/>
      <c r="AJO135" s="638"/>
      <c r="AJP135" s="637"/>
      <c r="AJQ135" s="637"/>
      <c r="AJR135" s="637"/>
      <c r="AJS135" s="637"/>
      <c r="AJT135" s="637"/>
      <c r="AJU135" s="637"/>
      <c r="AJV135" s="482"/>
      <c r="AJW135" s="640"/>
      <c r="AJX135" s="486"/>
      <c r="AJY135" s="637"/>
      <c r="AJZ135" s="476"/>
      <c r="AKA135" s="637"/>
      <c r="AKB135" s="637"/>
      <c r="AKC135" s="639"/>
      <c r="AKD135" s="637"/>
      <c r="AKE135" s="638"/>
      <c r="AKF135" s="637"/>
      <c r="AKG135" s="637"/>
      <c r="AKH135" s="637"/>
      <c r="AKI135" s="637"/>
      <c r="AKJ135" s="637"/>
      <c r="AKK135" s="637"/>
      <c r="AKL135" s="482"/>
      <c r="AKM135" s="640"/>
      <c r="AKN135" s="486"/>
      <c r="AKO135" s="637"/>
      <c r="AKP135" s="476"/>
      <c r="AKQ135" s="637"/>
      <c r="AKR135" s="637"/>
      <c r="AKS135" s="639"/>
      <c r="AKT135" s="637"/>
      <c r="AKU135" s="638"/>
      <c r="AKV135" s="637"/>
      <c r="AKW135" s="637"/>
      <c r="AKX135" s="637"/>
      <c r="AKY135" s="637"/>
      <c r="AKZ135" s="637"/>
      <c r="ALA135" s="637"/>
      <c r="ALB135" s="482"/>
      <c r="ALC135" s="640"/>
      <c r="ALD135" s="486"/>
      <c r="ALE135" s="637"/>
      <c r="ALF135" s="476"/>
      <c r="ALG135" s="637"/>
      <c r="ALH135" s="637"/>
      <c r="ALI135" s="639"/>
      <c r="ALJ135" s="637"/>
      <c r="ALK135" s="638"/>
      <c r="ALL135" s="637"/>
      <c r="ALM135" s="637"/>
      <c r="ALN135" s="637"/>
      <c r="ALO135" s="637"/>
      <c r="ALP135" s="637"/>
      <c r="ALQ135" s="637"/>
      <c r="ALR135" s="482"/>
      <c r="ALS135" s="640"/>
      <c r="ALT135" s="486"/>
      <c r="ALU135" s="637"/>
      <c r="ALV135" s="476"/>
      <c r="ALW135" s="637"/>
      <c r="ALX135" s="637"/>
      <c r="ALY135" s="639"/>
      <c r="ALZ135" s="637"/>
      <c r="AMA135" s="638"/>
      <c r="AMB135" s="637"/>
      <c r="AMC135" s="637"/>
      <c r="AMD135" s="637"/>
      <c r="AME135" s="637"/>
      <c r="AMF135" s="637"/>
      <c r="AMG135" s="637"/>
      <c r="AMH135" s="482"/>
      <c r="AMI135" s="640"/>
      <c r="AMJ135" s="486"/>
      <c r="AMK135" s="637"/>
      <c r="AML135" s="476"/>
      <c r="AMM135" s="637"/>
      <c r="AMN135" s="637"/>
      <c r="AMO135" s="639"/>
      <c r="AMP135" s="637"/>
      <c r="AMQ135" s="638"/>
      <c r="AMR135" s="637"/>
      <c r="AMS135" s="637"/>
      <c r="AMT135" s="637"/>
      <c r="AMU135" s="637"/>
      <c r="AMV135" s="637"/>
      <c r="AMW135" s="637"/>
      <c r="AMX135" s="482"/>
      <c r="AMY135" s="640"/>
      <c r="AMZ135" s="486"/>
      <c r="ANA135" s="637"/>
      <c r="ANB135" s="476"/>
      <c r="ANC135" s="637"/>
      <c r="AND135" s="637"/>
      <c r="ANE135" s="639"/>
      <c r="ANF135" s="637"/>
      <c r="ANG135" s="638"/>
      <c r="ANH135" s="637"/>
      <c r="ANI135" s="637"/>
      <c r="ANJ135" s="637"/>
      <c r="ANK135" s="637"/>
      <c r="ANL135" s="637"/>
      <c r="ANM135" s="637"/>
      <c r="ANN135" s="482"/>
      <c r="ANO135" s="640"/>
      <c r="ANP135" s="486"/>
      <c r="ANQ135" s="637"/>
      <c r="ANR135" s="476"/>
      <c r="ANS135" s="637"/>
      <c r="ANT135" s="637"/>
      <c r="ANU135" s="639"/>
      <c r="ANV135" s="637"/>
      <c r="ANW135" s="638"/>
      <c r="ANX135" s="637"/>
      <c r="ANY135" s="637"/>
      <c r="ANZ135" s="637"/>
      <c r="AOA135" s="637"/>
      <c r="AOB135" s="637"/>
      <c r="AOC135" s="637"/>
      <c r="AOD135" s="482"/>
      <c r="AOE135" s="640"/>
      <c r="AOF135" s="486"/>
      <c r="AOG135" s="637"/>
      <c r="AOH135" s="476"/>
      <c r="AOI135" s="637"/>
      <c r="AOJ135" s="637"/>
      <c r="AOK135" s="639"/>
      <c r="AOL135" s="637"/>
      <c r="AOM135" s="638"/>
      <c r="AON135" s="637"/>
      <c r="AOO135" s="637"/>
      <c r="AOP135" s="637"/>
      <c r="AOQ135" s="637"/>
      <c r="AOR135" s="637"/>
      <c r="AOS135" s="637"/>
      <c r="AOT135" s="482"/>
      <c r="AOU135" s="640"/>
      <c r="AOV135" s="486"/>
      <c r="AOW135" s="637"/>
      <c r="AOX135" s="476"/>
      <c r="AOY135" s="637"/>
      <c r="AOZ135" s="637"/>
      <c r="APA135" s="639"/>
      <c r="APB135" s="637"/>
      <c r="APC135" s="638"/>
      <c r="APD135" s="637"/>
      <c r="APE135" s="637"/>
      <c r="APF135" s="637"/>
      <c r="APG135" s="637"/>
      <c r="APH135" s="637"/>
      <c r="API135" s="637"/>
      <c r="APJ135" s="482"/>
      <c r="APK135" s="640"/>
      <c r="APL135" s="486"/>
      <c r="APM135" s="637"/>
      <c r="APN135" s="476"/>
      <c r="APO135" s="637"/>
      <c r="APP135" s="637"/>
      <c r="APQ135" s="639"/>
      <c r="APR135" s="637"/>
      <c r="APS135" s="638"/>
      <c r="APT135" s="637"/>
      <c r="APU135" s="637"/>
      <c r="APV135" s="637"/>
      <c r="APW135" s="637"/>
      <c r="APX135" s="637"/>
      <c r="APY135" s="637"/>
      <c r="APZ135" s="482"/>
      <c r="AQA135" s="640"/>
      <c r="AQB135" s="486"/>
      <c r="AQC135" s="637"/>
      <c r="AQD135" s="476"/>
      <c r="AQE135" s="637"/>
      <c r="AQF135" s="637"/>
      <c r="AQG135" s="639"/>
      <c r="AQH135" s="637"/>
      <c r="AQI135" s="638"/>
      <c r="AQJ135" s="637"/>
      <c r="AQK135" s="637"/>
      <c r="AQL135" s="637"/>
      <c r="AQM135" s="637"/>
      <c r="AQN135" s="637"/>
      <c r="AQO135" s="637"/>
      <c r="AQP135" s="482"/>
      <c r="AQQ135" s="640"/>
      <c r="AQR135" s="486"/>
      <c r="AQS135" s="637"/>
      <c r="AQT135" s="476"/>
      <c r="AQU135" s="637"/>
      <c r="AQV135" s="637"/>
      <c r="AQW135" s="639"/>
      <c r="AQX135" s="637"/>
      <c r="AQY135" s="638"/>
      <c r="AQZ135" s="637"/>
      <c r="ARA135" s="637"/>
      <c r="ARB135" s="637"/>
      <c r="ARC135" s="637"/>
      <c r="ARD135" s="637"/>
      <c r="ARE135" s="637"/>
      <c r="ARF135" s="482"/>
      <c r="ARG135" s="640"/>
      <c r="ARH135" s="486"/>
      <c r="ARI135" s="637"/>
      <c r="ARJ135" s="476"/>
      <c r="ARK135" s="637"/>
      <c r="ARL135" s="637"/>
      <c r="ARM135" s="639"/>
      <c r="ARN135" s="637"/>
      <c r="ARO135" s="638"/>
      <c r="ARP135" s="637"/>
      <c r="ARQ135" s="637"/>
      <c r="ARR135" s="637"/>
      <c r="ARS135" s="637"/>
      <c r="ART135" s="637"/>
      <c r="ARU135" s="637"/>
      <c r="ARV135" s="482"/>
      <c r="ARW135" s="640"/>
      <c r="ARX135" s="486"/>
      <c r="ARY135" s="637"/>
      <c r="ARZ135" s="476"/>
      <c r="ASA135" s="637"/>
      <c r="ASB135" s="637"/>
      <c r="ASC135" s="639"/>
      <c r="ASD135" s="637"/>
      <c r="ASE135" s="638"/>
      <c r="ASF135" s="637"/>
      <c r="ASG135" s="637"/>
      <c r="ASH135" s="637"/>
      <c r="ASI135" s="637"/>
      <c r="ASJ135" s="637"/>
      <c r="ASK135" s="637"/>
      <c r="ASL135" s="482"/>
      <c r="ASM135" s="640"/>
      <c r="ASN135" s="486"/>
      <c r="ASO135" s="637"/>
      <c r="ASP135" s="476"/>
      <c r="ASQ135" s="637"/>
      <c r="ASR135" s="637"/>
      <c r="ASS135" s="639"/>
      <c r="AST135" s="637"/>
      <c r="ASU135" s="638"/>
      <c r="ASV135" s="637"/>
      <c r="ASW135" s="637"/>
      <c r="ASX135" s="637"/>
      <c r="ASY135" s="637"/>
      <c r="ASZ135" s="637"/>
      <c r="ATA135" s="637"/>
      <c r="ATB135" s="482"/>
      <c r="ATC135" s="640"/>
      <c r="ATD135" s="486"/>
      <c r="ATE135" s="637"/>
      <c r="ATF135" s="476"/>
      <c r="ATG135" s="637"/>
      <c r="ATH135" s="637"/>
      <c r="ATI135" s="639"/>
      <c r="ATJ135" s="637"/>
      <c r="ATK135" s="638"/>
      <c r="ATL135" s="637"/>
      <c r="ATM135" s="637"/>
      <c r="ATN135" s="637"/>
      <c r="ATO135" s="637"/>
      <c r="ATP135" s="637"/>
      <c r="ATQ135" s="637"/>
      <c r="ATR135" s="482"/>
      <c r="ATS135" s="640"/>
      <c r="ATT135" s="486"/>
      <c r="ATU135" s="637"/>
      <c r="ATV135" s="476"/>
      <c r="ATW135" s="637"/>
      <c r="ATX135" s="637"/>
      <c r="ATY135" s="639"/>
      <c r="ATZ135" s="637"/>
      <c r="AUA135" s="638"/>
      <c r="AUB135" s="637"/>
      <c r="AUC135" s="637"/>
      <c r="AUD135" s="637"/>
      <c r="AUE135" s="637"/>
      <c r="AUF135" s="637"/>
      <c r="AUG135" s="637"/>
      <c r="AUH135" s="482"/>
      <c r="AUI135" s="640"/>
      <c r="AUJ135" s="486"/>
      <c r="AUK135" s="637"/>
      <c r="AUL135" s="476"/>
      <c r="AUM135" s="637"/>
      <c r="AUN135" s="637"/>
      <c r="AUO135" s="639"/>
      <c r="AUP135" s="637"/>
      <c r="AUQ135" s="638"/>
      <c r="AUR135" s="637"/>
      <c r="AUS135" s="637"/>
      <c r="AUT135" s="637"/>
      <c r="AUU135" s="637"/>
      <c r="AUV135" s="637"/>
      <c r="AUW135" s="637"/>
      <c r="AUX135" s="482"/>
      <c r="AUY135" s="640"/>
      <c r="AUZ135" s="486"/>
      <c r="AVA135" s="637"/>
      <c r="AVB135" s="476"/>
      <c r="AVC135" s="637"/>
      <c r="AVD135" s="637"/>
      <c r="AVE135" s="639"/>
      <c r="AVF135" s="637"/>
      <c r="AVG135" s="638"/>
      <c r="AVH135" s="637"/>
      <c r="AVI135" s="637"/>
      <c r="AVJ135" s="637"/>
      <c r="AVK135" s="637"/>
      <c r="AVL135" s="637"/>
      <c r="AVM135" s="637"/>
      <c r="AVN135" s="482"/>
      <c r="AVO135" s="640"/>
      <c r="AVP135" s="486"/>
      <c r="AVQ135" s="637"/>
      <c r="AVR135" s="476"/>
      <c r="AVS135" s="637"/>
      <c r="AVT135" s="637"/>
      <c r="AVU135" s="639"/>
      <c r="AVV135" s="637"/>
      <c r="AVW135" s="638"/>
      <c r="AVX135" s="637"/>
      <c r="AVY135" s="637"/>
      <c r="AVZ135" s="637"/>
      <c r="AWA135" s="637"/>
      <c r="AWB135" s="637"/>
      <c r="AWC135" s="637"/>
      <c r="AWD135" s="482"/>
      <c r="AWE135" s="640"/>
      <c r="AWF135" s="486"/>
      <c r="AWG135" s="637"/>
      <c r="AWH135" s="476"/>
      <c r="AWI135" s="637"/>
      <c r="AWJ135" s="637"/>
      <c r="AWK135" s="639"/>
      <c r="AWL135" s="637"/>
      <c r="AWM135" s="638"/>
      <c r="AWN135" s="637"/>
      <c r="AWO135" s="637"/>
      <c r="AWP135" s="637"/>
      <c r="AWQ135" s="637"/>
      <c r="AWR135" s="637"/>
      <c r="AWS135" s="637"/>
      <c r="AWT135" s="482"/>
      <c r="AWU135" s="640"/>
      <c r="AWV135" s="486"/>
      <c r="AWW135" s="637"/>
      <c r="AWX135" s="476"/>
      <c r="AWY135" s="637"/>
      <c r="AWZ135" s="637"/>
      <c r="AXA135" s="639"/>
      <c r="AXB135" s="637"/>
      <c r="AXC135" s="638"/>
      <c r="AXD135" s="637"/>
      <c r="AXE135" s="637"/>
      <c r="AXF135" s="637"/>
      <c r="AXG135" s="637"/>
      <c r="AXH135" s="637"/>
      <c r="AXI135" s="637"/>
      <c r="AXJ135" s="482"/>
      <c r="AXK135" s="640"/>
      <c r="AXL135" s="486"/>
      <c r="AXM135" s="637"/>
      <c r="AXN135" s="476"/>
      <c r="AXO135" s="637"/>
      <c r="AXP135" s="637"/>
      <c r="AXQ135" s="639"/>
      <c r="AXR135" s="637"/>
      <c r="AXS135" s="638"/>
      <c r="AXT135" s="637"/>
      <c r="AXU135" s="637"/>
      <c r="AXV135" s="637"/>
      <c r="AXW135" s="637"/>
      <c r="AXX135" s="637"/>
      <c r="AXY135" s="637"/>
      <c r="AXZ135" s="482"/>
      <c r="AYA135" s="640"/>
      <c r="AYB135" s="486"/>
      <c r="AYC135" s="637"/>
      <c r="AYD135" s="476"/>
      <c r="AYE135" s="637"/>
      <c r="AYF135" s="637"/>
      <c r="AYG135" s="639"/>
      <c r="AYH135" s="637"/>
      <c r="AYI135" s="638"/>
      <c r="AYJ135" s="637"/>
      <c r="AYK135" s="637"/>
      <c r="AYL135" s="637"/>
      <c r="AYM135" s="637"/>
      <c r="AYN135" s="637"/>
      <c r="AYO135" s="637"/>
      <c r="AYP135" s="482"/>
      <c r="AYQ135" s="640"/>
      <c r="AYR135" s="486"/>
      <c r="AYS135" s="637"/>
      <c r="AYT135" s="476"/>
      <c r="AYU135" s="637"/>
      <c r="AYV135" s="637"/>
      <c r="AYW135" s="639"/>
      <c r="AYX135" s="637"/>
      <c r="AYY135" s="638"/>
      <c r="AYZ135" s="637"/>
      <c r="AZA135" s="637"/>
      <c r="AZB135" s="637"/>
      <c r="AZC135" s="637"/>
      <c r="AZD135" s="637"/>
      <c r="AZE135" s="637"/>
      <c r="AZF135" s="482"/>
      <c r="AZG135" s="640"/>
      <c r="AZH135" s="486"/>
      <c r="AZI135" s="637"/>
      <c r="AZJ135" s="476"/>
      <c r="AZK135" s="637"/>
      <c r="AZL135" s="637"/>
      <c r="AZM135" s="639"/>
      <c r="AZN135" s="637"/>
      <c r="AZO135" s="638"/>
      <c r="AZP135" s="637"/>
      <c r="AZQ135" s="637"/>
      <c r="AZR135" s="637"/>
      <c r="AZS135" s="637"/>
      <c r="AZT135" s="637"/>
      <c r="AZU135" s="637"/>
      <c r="AZV135" s="482"/>
      <c r="AZW135" s="640"/>
      <c r="AZX135" s="486"/>
      <c r="AZY135" s="637"/>
      <c r="AZZ135" s="476"/>
      <c r="BAA135" s="637"/>
      <c r="BAB135" s="637"/>
      <c r="BAC135" s="639"/>
      <c r="BAD135" s="637"/>
      <c r="BAE135" s="638"/>
      <c r="BAF135" s="637"/>
      <c r="BAG135" s="637"/>
      <c r="BAH135" s="637"/>
      <c r="BAI135" s="637"/>
      <c r="BAJ135" s="637"/>
      <c r="BAK135" s="637"/>
      <c r="BAL135" s="482"/>
      <c r="BAM135" s="640"/>
      <c r="BAN135" s="486"/>
      <c r="BAO135" s="637"/>
      <c r="BAP135" s="476"/>
      <c r="BAQ135" s="637"/>
      <c r="BAR135" s="637"/>
      <c r="BAS135" s="639"/>
      <c r="BAT135" s="637"/>
      <c r="BAU135" s="638"/>
      <c r="BAV135" s="637"/>
      <c r="BAW135" s="637"/>
      <c r="BAX135" s="637"/>
      <c r="BAY135" s="637"/>
      <c r="BAZ135" s="637"/>
      <c r="BBA135" s="637"/>
      <c r="BBB135" s="482"/>
      <c r="BBC135" s="640"/>
      <c r="BBD135" s="486"/>
      <c r="BBE135" s="637"/>
      <c r="BBF135" s="476"/>
      <c r="BBG135" s="637"/>
      <c r="BBH135" s="637"/>
      <c r="BBI135" s="639"/>
      <c r="BBJ135" s="637"/>
      <c r="BBK135" s="638"/>
      <c r="BBL135" s="637"/>
      <c r="BBM135" s="637"/>
      <c r="BBN135" s="637"/>
      <c r="BBO135" s="637"/>
      <c r="BBP135" s="637"/>
      <c r="BBQ135" s="637"/>
      <c r="BBR135" s="482"/>
      <c r="BBS135" s="640"/>
      <c r="BBT135" s="486"/>
      <c r="BBU135" s="637"/>
      <c r="BBV135" s="476"/>
      <c r="BBW135" s="637"/>
      <c r="BBX135" s="637"/>
      <c r="BBY135" s="639"/>
      <c r="BBZ135" s="637"/>
      <c r="BCA135" s="638"/>
      <c r="BCB135" s="637"/>
      <c r="BCC135" s="637"/>
      <c r="BCD135" s="637"/>
      <c r="BCE135" s="637"/>
      <c r="BCF135" s="637"/>
      <c r="BCG135" s="637"/>
      <c r="BCH135" s="482"/>
      <c r="BCI135" s="640"/>
      <c r="BCJ135" s="486"/>
      <c r="BCK135" s="637"/>
      <c r="BCL135" s="476"/>
      <c r="BCM135" s="637"/>
      <c r="BCN135" s="637"/>
      <c r="BCO135" s="639"/>
      <c r="BCP135" s="637"/>
      <c r="BCQ135" s="638"/>
      <c r="BCR135" s="637"/>
      <c r="BCS135" s="637"/>
      <c r="BCT135" s="637"/>
      <c r="BCU135" s="637"/>
      <c r="BCV135" s="637"/>
      <c r="BCW135" s="637"/>
      <c r="BCX135" s="482"/>
      <c r="BCY135" s="640"/>
      <c r="BCZ135" s="486"/>
      <c r="BDA135" s="637"/>
      <c r="BDB135" s="476"/>
      <c r="BDC135" s="637"/>
      <c r="BDD135" s="637"/>
      <c r="BDE135" s="639"/>
      <c r="BDF135" s="637"/>
      <c r="BDG135" s="638"/>
      <c r="BDH135" s="637"/>
      <c r="BDI135" s="637"/>
      <c r="BDJ135" s="637"/>
      <c r="BDK135" s="637"/>
      <c r="BDL135" s="637"/>
      <c r="BDM135" s="637"/>
      <c r="BDN135" s="482"/>
      <c r="BDO135" s="640"/>
      <c r="BDP135" s="486"/>
      <c r="BDQ135" s="637"/>
      <c r="BDR135" s="476"/>
      <c r="BDS135" s="637"/>
      <c r="BDT135" s="637"/>
      <c r="BDU135" s="639"/>
      <c r="BDV135" s="637"/>
      <c r="BDW135" s="638"/>
      <c r="BDX135" s="637"/>
      <c r="BDY135" s="637"/>
      <c r="BDZ135" s="637"/>
      <c r="BEA135" s="637"/>
      <c r="BEB135" s="637"/>
      <c r="BEC135" s="637"/>
      <c r="BED135" s="482"/>
      <c r="BEE135" s="640"/>
      <c r="BEF135" s="486"/>
      <c r="BEG135" s="637"/>
      <c r="BEH135" s="476"/>
      <c r="BEI135" s="637"/>
      <c r="BEJ135" s="637"/>
      <c r="BEK135" s="639"/>
      <c r="BEL135" s="637"/>
      <c r="BEM135" s="638"/>
      <c r="BEN135" s="637"/>
      <c r="BEO135" s="637"/>
      <c r="BEP135" s="637"/>
      <c r="BEQ135" s="637"/>
      <c r="BER135" s="637"/>
      <c r="BES135" s="637"/>
      <c r="BET135" s="482"/>
      <c r="BEU135" s="640"/>
      <c r="BEV135" s="486"/>
      <c r="BEW135" s="637"/>
      <c r="BEX135" s="476"/>
      <c r="BEY135" s="637"/>
      <c r="BEZ135" s="637"/>
      <c r="BFA135" s="639"/>
      <c r="BFB135" s="637"/>
      <c r="BFC135" s="638"/>
      <c r="BFD135" s="637"/>
      <c r="BFE135" s="637"/>
      <c r="BFF135" s="637"/>
      <c r="BFG135" s="637"/>
      <c r="BFH135" s="637"/>
      <c r="BFI135" s="637"/>
      <c r="BFJ135" s="482"/>
      <c r="BFK135" s="640"/>
      <c r="BFL135" s="486"/>
      <c r="BFM135" s="637"/>
      <c r="BFN135" s="476"/>
      <c r="BFO135" s="637"/>
      <c r="BFP135" s="637"/>
      <c r="BFQ135" s="639"/>
      <c r="BFR135" s="637"/>
      <c r="BFS135" s="638"/>
      <c r="BFT135" s="637"/>
      <c r="BFU135" s="637"/>
      <c r="BFV135" s="637"/>
      <c r="BFW135" s="637"/>
      <c r="BFX135" s="637"/>
      <c r="BFY135" s="637"/>
      <c r="BFZ135" s="482"/>
      <c r="BGA135" s="640"/>
      <c r="BGB135" s="486"/>
      <c r="BGC135" s="637"/>
      <c r="BGD135" s="476"/>
      <c r="BGE135" s="637"/>
      <c r="BGF135" s="637"/>
      <c r="BGG135" s="639"/>
      <c r="BGH135" s="637"/>
      <c r="BGI135" s="638"/>
      <c r="BGJ135" s="637"/>
      <c r="BGK135" s="637"/>
      <c r="BGL135" s="637"/>
      <c r="BGM135" s="637"/>
      <c r="BGN135" s="637"/>
      <c r="BGO135" s="637"/>
      <c r="BGP135" s="482"/>
      <c r="BGQ135" s="640"/>
      <c r="BGR135" s="486"/>
      <c r="BGS135" s="637"/>
      <c r="BGT135" s="476"/>
      <c r="BGU135" s="637"/>
      <c r="BGV135" s="637"/>
      <c r="BGW135" s="639"/>
      <c r="BGX135" s="637"/>
      <c r="BGY135" s="638"/>
      <c r="BGZ135" s="637"/>
      <c r="BHA135" s="637"/>
      <c r="BHB135" s="637"/>
      <c r="BHC135" s="637"/>
      <c r="BHD135" s="637"/>
      <c r="BHE135" s="637"/>
      <c r="BHF135" s="482"/>
      <c r="BHG135" s="640"/>
      <c r="BHH135" s="486"/>
      <c r="BHI135" s="637"/>
      <c r="BHJ135" s="476"/>
      <c r="BHK135" s="637"/>
      <c r="BHL135" s="637"/>
      <c r="BHM135" s="639"/>
      <c r="BHN135" s="637"/>
      <c r="BHO135" s="638"/>
      <c r="BHP135" s="637"/>
      <c r="BHQ135" s="637"/>
      <c r="BHR135" s="637"/>
      <c r="BHS135" s="637"/>
      <c r="BHT135" s="637"/>
      <c r="BHU135" s="637"/>
      <c r="BHV135" s="482"/>
      <c r="BHW135" s="640"/>
      <c r="BHX135" s="486"/>
      <c r="BHY135" s="637"/>
      <c r="BHZ135" s="476"/>
      <c r="BIA135" s="637"/>
      <c r="BIB135" s="637"/>
      <c r="BIC135" s="639"/>
      <c r="BID135" s="637"/>
      <c r="BIE135" s="638"/>
      <c r="BIF135" s="637"/>
      <c r="BIG135" s="637"/>
      <c r="BIH135" s="637"/>
      <c r="BII135" s="637"/>
      <c r="BIJ135" s="637"/>
      <c r="BIK135" s="637"/>
      <c r="BIL135" s="482"/>
      <c r="BIM135" s="640"/>
      <c r="BIN135" s="486"/>
      <c r="BIO135" s="637"/>
      <c r="BIP135" s="476"/>
      <c r="BIQ135" s="637"/>
      <c r="BIR135" s="637"/>
      <c r="BIS135" s="639"/>
      <c r="BIT135" s="637"/>
      <c r="BIU135" s="638"/>
      <c r="BIV135" s="637"/>
      <c r="BIW135" s="637"/>
      <c r="BIX135" s="637"/>
      <c r="BIY135" s="637"/>
      <c r="BIZ135" s="637"/>
      <c r="BJA135" s="637"/>
      <c r="BJB135" s="482"/>
      <c r="BJC135" s="640"/>
      <c r="BJD135" s="486"/>
      <c r="BJE135" s="637"/>
      <c r="BJF135" s="476"/>
      <c r="BJG135" s="637"/>
      <c r="BJH135" s="637"/>
      <c r="BJI135" s="639"/>
      <c r="BJJ135" s="637"/>
      <c r="BJK135" s="638"/>
      <c r="BJL135" s="637"/>
      <c r="BJM135" s="637"/>
      <c r="BJN135" s="637"/>
      <c r="BJO135" s="637"/>
      <c r="BJP135" s="637"/>
      <c r="BJQ135" s="637"/>
      <c r="BJR135" s="482"/>
      <c r="BJS135" s="640"/>
      <c r="BJT135" s="486"/>
      <c r="BJU135" s="637"/>
      <c r="BJV135" s="476"/>
      <c r="BJW135" s="637"/>
      <c r="BJX135" s="637"/>
      <c r="BJY135" s="639"/>
      <c r="BJZ135" s="637"/>
      <c r="BKA135" s="638"/>
      <c r="BKB135" s="637"/>
      <c r="BKC135" s="637"/>
      <c r="BKD135" s="637"/>
      <c r="BKE135" s="637"/>
      <c r="BKF135" s="637"/>
      <c r="BKG135" s="637"/>
      <c r="BKH135" s="482"/>
      <c r="BKI135" s="640"/>
      <c r="BKJ135" s="486"/>
      <c r="BKK135" s="637"/>
      <c r="BKL135" s="476"/>
      <c r="BKM135" s="637"/>
      <c r="BKN135" s="637"/>
      <c r="BKO135" s="639"/>
      <c r="BKP135" s="637"/>
      <c r="BKQ135" s="638"/>
      <c r="BKR135" s="637"/>
      <c r="BKS135" s="637"/>
      <c r="BKT135" s="637"/>
      <c r="BKU135" s="637"/>
      <c r="BKV135" s="637"/>
      <c r="BKW135" s="637"/>
      <c r="BKX135" s="482"/>
      <c r="BKY135" s="640"/>
      <c r="BKZ135" s="486"/>
      <c r="BLA135" s="637"/>
      <c r="BLB135" s="476"/>
      <c r="BLC135" s="637"/>
      <c r="BLD135" s="637"/>
      <c r="BLE135" s="639"/>
      <c r="BLF135" s="637"/>
      <c r="BLG135" s="638"/>
      <c r="BLH135" s="637"/>
      <c r="BLI135" s="637"/>
      <c r="BLJ135" s="637"/>
      <c r="BLK135" s="637"/>
      <c r="BLL135" s="637"/>
      <c r="BLM135" s="637"/>
      <c r="BLN135" s="482"/>
      <c r="BLO135" s="640"/>
      <c r="BLP135" s="486"/>
      <c r="BLQ135" s="637"/>
      <c r="BLR135" s="476"/>
      <c r="BLS135" s="637"/>
      <c r="BLT135" s="637"/>
      <c r="BLU135" s="639"/>
      <c r="BLV135" s="637"/>
      <c r="BLW135" s="638"/>
      <c r="BLX135" s="637"/>
      <c r="BLY135" s="637"/>
      <c r="BLZ135" s="637"/>
      <c r="BMA135" s="637"/>
      <c r="BMB135" s="637"/>
      <c r="BMC135" s="637"/>
      <c r="BMD135" s="482"/>
      <c r="BME135" s="640"/>
      <c r="BMF135" s="486"/>
      <c r="BMG135" s="637"/>
      <c r="BMH135" s="476"/>
      <c r="BMI135" s="637"/>
      <c r="BMJ135" s="637"/>
      <c r="BMK135" s="639"/>
      <c r="BML135" s="637"/>
      <c r="BMM135" s="638"/>
      <c r="BMN135" s="637"/>
      <c r="BMO135" s="637"/>
      <c r="BMP135" s="637"/>
      <c r="BMQ135" s="637"/>
      <c r="BMR135" s="637"/>
      <c r="BMS135" s="637"/>
      <c r="BMT135" s="482"/>
      <c r="BMU135" s="640"/>
      <c r="BMV135" s="486"/>
      <c r="BMW135" s="637"/>
      <c r="BMX135" s="476"/>
      <c r="BMY135" s="637"/>
      <c r="BMZ135" s="637"/>
      <c r="BNA135" s="639"/>
      <c r="BNB135" s="637"/>
      <c r="BNC135" s="638"/>
      <c r="BND135" s="637"/>
      <c r="BNE135" s="637"/>
      <c r="BNF135" s="637"/>
      <c r="BNG135" s="637"/>
      <c r="BNH135" s="637"/>
      <c r="BNI135" s="637"/>
      <c r="BNJ135" s="482"/>
      <c r="BNK135" s="640"/>
      <c r="BNL135" s="486"/>
      <c r="BNM135" s="637"/>
      <c r="BNN135" s="476"/>
      <c r="BNO135" s="637"/>
      <c r="BNP135" s="637"/>
      <c r="BNQ135" s="639"/>
      <c r="BNR135" s="637"/>
      <c r="BNS135" s="638"/>
      <c r="BNT135" s="637"/>
      <c r="BNU135" s="637"/>
      <c r="BNV135" s="637"/>
      <c r="BNW135" s="637"/>
      <c r="BNX135" s="637"/>
      <c r="BNY135" s="637"/>
      <c r="BNZ135" s="482"/>
      <c r="BOA135" s="640"/>
      <c r="BOB135" s="486"/>
      <c r="BOC135" s="637"/>
      <c r="BOD135" s="476"/>
      <c r="BOE135" s="637"/>
      <c r="BOF135" s="637"/>
      <c r="BOG135" s="639"/>
      <c r="BOH135" s="637"/>
      <c r="BOI135" s="638"/>
      <c r="BOJ135" s="637"/>
      <c r="BOK135" s="637"/>
      <c r="BOL135" s="637"/>
      <c r="BOM135" s="637"/>
      <c r="BON135" s="637"/>
      <c r="BOO135" s="637"/>
      <c r="BOP135" s="482"/>
      <c r="BOQ135" s="640"/>
      <c r="BOR135" s="486"/>
      <c r="BOS135" s="637"/>
      <c r="BOT135" s="476"/>
      <c r="BOU135" s="637"/>
      <c r="BOV135" s="637"/>
      <c r="BOW135" s="639"/>
      <c r="BOX135" s="637"/>
      <c r="BOY135" s="638"/>
      <c r="BOZ135" s="637"/>
      <c r="BPA135" s="637"/>
      <c r="BPB135" s="637"/>
      <c r="BPC135" s="637"/>
      <c r="BPD135" s="637"/>
      <c r="BPE135" s="637"/>
      <c r="BPF135" s="482"/>
      <c r="BPG135" s="640"/>
      <c r="BPH135" s="486"/>
      <c r="BPI135" s="637"/>
      <c r="BPJ135" s="476"/>
      <c r="BPK135" s="637"/>
      <c r="BPL135" s="637"/>
      <c r="BPM135" s="639"/>
      <c r="BPN135" s="637"/>
      <c r="BPO135" s="638"/>
      <c r="BPP135" s="637"/>
      <c r="BPQ135" s="637"/>
      <c r="BPR135" s="637"/>
      <c r="BPS135" s="637"/>
      <c r="BPT135" s="637"/>
      <c r="BPU135" s="637"/>
      <c r="BPV135" s="482"/>
      <c r="BPW135" s="640"/>
      <c r="BPX135" s="486"/>
      <c r="BPY135" s="637"/>
      <c r="BPZ135" s="476"/>
      <c r="BQA135" s="637"/>
      <c r="BQB135" s="637"/>
      <c r="BQC135" s="639"/>
      <c r="BQD135" s="637"/>
      <c r="BQE135" s="638"/>
      <c r="BQF135" s="637"/>
      <c r="BQG135" s="637"/>
      <c r="BQH135" s="637"/>
      <c r="BQI135" s="637"/>
      <c r="BQJ135" s="637"/>
      <c r="BQK135" s="637"/>
      <c r="BQL135" s="482"/>
      <c r="BQM135" s="640"/>
      <c r="BQN135" s="486"/>
      <c r="BQO135" s="637"/>
      <c r="BQP135" s="476"/>
      <c r="BQQ135" s="637"/>
      <c r="BQR135" s="637"/>
      <c r="BQS135" s="639"/>
      <c r="BQT135" s="637"/>
      <c r="BQU135" s="638"/>
      <c r="BQV135" s="637"/>
      <c r="BQW135" s="637"/>
      <c r="BQX135" s="637"/>
      <c r="BQY135" s="637"/>
      <c r="BQZ135" s="637"/>
      <c r="BRA135" s="637"/>
      <c r="BRB135" s="482"/>
      <c r="BRC135" s="640"/>
      <c r="BRD135" s="486"/>
      <c r="BRE135" s="637"/>
      <c r="BRF135" s="476"/>
      <c r="BRG135" s="637"/>
      <c r="BRH135" s="637"/>
      <c r="BRI135" s="639"/>
      <c r="BRJ135" s="637"/>
      <c r="BRK135" s="638"/>
      <c r="BRL135" s="637"/>
      <c r="BRM135" s="637"/>
      <c r="BRN135" s="637"/>
      <c r="BRO135" s="637"/>
      <c r="BRP135" s="637"/>
      <c r="BRQ135" s="637"/>
      <c r="BRR135" s="482"/>
      <c r="BRS135" s="640"/>
      <c r="BRT135" s="486"/>
      <c r="BRU135" s="637"/>
      <c r="BRV135" s="476"/>
      <c r="BRW135" s="637"/>
      <c r="BRX135" s="637"/>
      <c r="BRY135" s="639"/>
      <c r="BRZ135" s="637"/>
      <c r="BSA135" s="638"/>
      <c r="BSB135" s="637"/>
      <c r="BSC135" s="637"/>
      <c r="BSD135" s="637"/>
      <c r="BSE135" s="637"/>
      <c r="BSF135" s="637"/>
      <c r="BSG135" s="637"/>
      <c r="BSH135" s="482"/>
      <c r="BSI135" s="640"/>
      <c r="BSJ135" s="486"/>
      <c r="BSK135" s="637"/>
      <c r="BSL135" s="476"/>
      <c r="BSM135" s="637"/>
      <c r="BSN135" s="637"/>
      <c r="BSO135" s="639"/>
      <c r="BSP135" s="637"/>
      <c r="BSQ135" s="638"/>
      <c r="BSR135" s="637"/>
      <c r="BSS135" s="637"/>
      <c r="BST135" s="637"/>
      <c r="BSU135" s="637"/>
      <c r="BSV135" s="637"/>
      <c r="BSW135" s="637"/>
      <c r="BSX135" s="482"/>
      <c r="BSY135" s="640"/>
      <c r="BSZ135" s="486"/>
      <c r="BTA135" s="637"/>
      <c r="BTB135" s="476"/>
      <c r="BTC135" s="637"/>
      <c r="BTD135" s="637"/>
      <c r="BTE135" s="639"/>
      <c r="BTF135" s="637"/>
      <c r="BTG135" s="638"/>
      <c r="BTH135" s="637"/>
      <c r="BTI135" s="637"/>
      <c r="BTJ135" s="637"/>
      <c r="BTK135" s="637"/>
      <c r="BTL135" s="637"/>
      <c r="BTM135" s="637"/>
      <c r="BTN135" s="482"/>
      <c r="BTO135" s="640"/>
      <c r="BTP135" s="486"/>
      <c r="BTQ135" s="637"/>
      <c r="BTR135" s="476"/>
      <c r="BTS135" s="637"/>
      <c r="BTT135" s="637"/>
      <c r="BTU135" s="639"/>
      <c r="BTV135" s="637"/>
      <c r="BTW135" s="638"/>
      <c r="BTX135" s="637"/>
      <c r="BTY135" s="637"/>
      <c r="BTZ135" s="637"/>
      <c r="BUA135" s="637"/>
      <c r="BUB135" s="637"/>
      <c r="BUC135" s="637"/>
      <c r="BUD135" s="482"/>
      <c r="BUE135" s="640"/>
      <c r="BUF135" s="486"/>
      <c r="BUG135" s="637"/>
      <c r="BUH135" s="476"/>
      <c r="BUI135" s="637"/>
      <c r="BUJ135" s="637"/>
      <c r="BUK135" s="639"/>
      <c r="BUL135" s="637"/>
      <c r="BUM135" s="638"/>
      <c r="BUN135" s="637"/>
      <c r="BUO135" s="637"/>
      <c r="BUP135" s="637"/>
      <c r="BUQ135" s="637"/>
      <c r="BUR135" s="637"/>
      <c r="BUS135" s="637"/>
      <c r="BUT135" s="482"/>
      <c r="BUU135" s="640"/>
      <c r="BUV135" s="486"/>
      <c r="BUW135" s="637"/>
      <c r="BUX135" s="476"/>
      <c r="BUY135" s="637"/>
      <c r="BUZ135" s="637"/>
      <c r="BVA135" s="639"/>
      <c r="BVB135" s="637"/>
      <c r="BVC135" s="638"/>
      <c r="BVD135" s="637"/>
      <c r="BVE135" s="637"/>
      <c r="BVF135" s="637"/>
      <c r="BVG135" s="637"/>
      <c r="BVH135" s="637"/>
      <c r="BVI135" s="637"/>
      <c r="BVJ135" s="482"/>
      <c r="BVK135" s="640"/>
      <c r="BVL135" s="486"/>
      <c r="BVM135" s="637"/>
      <c r="BVN135" s="476"/>
      <c r="BVO135" s="637"/>
      <c r="BVP135" s="637"/>
      <c r="BVQ135" s="639"/>
      <c r="BVR135" s="637"/>
      <c r="BVS135" s="638"/>
      <c r="BVT135" s="637"/>
      <c r="BVU135" s="637"/>
      <c r="BVV135" s="637"/>
      <c r="BVW135" s="637"/>
      <c r="BVX135" s="637"/>
      <c r="BVY135" s="637"/>
      <c r="BVZ135" s="482"/>
      <c r="BWA135" s="640"/>
      <c r="BWB135" s="486"/>
      <c r="BWC135" s="637"/>
      <c r="BWD135" s="476"/>
      <c r="BWE135" s="637"/>
      <c r="BWF135" s="637"/>
      <c r="BWG135" s="639"/>
      <c r="BWH135" s="637"/>
      <c r="BWI135" s="638"/>
      <c r="BWJ135" s="637"/>
      <c r="BWK135" s="637"/>
      <c r="BWL135" s="637"/>
      <c r="BWM135" s="637"/>
      <c r="BWN135" s="637"/>
      <c r="BWO135" s="637"/>
      <c r="BWP135" s="482"/>
      <c r="BWQ135" s="640"/>
      <c r="BWR135" s="486"/>
      <c r="BWS135" s="637"/>
      <c r="BWT135" s="476"/>
      <c r="BWU135" s="637"/>
      <c r="BWV135" s="637"/>
      <c r="BWW135" s="639"/>
      <c r="BWX135" s="637"/>
      <c r="BWY135" s="638"/>
      <c r="BWZ135" s="637"/>
      <c r="BXA135" s="637"/>
      <c r="BXB135" s="637"/>
      <c r="BXC135" s="637"/>
      <c r="BXD135" s="637"/>
      <c r="BXE135" s="637"/>
      <c r="BXF135" s="482"/>
      <c r="BXG135" s="640"/>
      <c r="BXH135" s="486"/>
      <c r="BXI135" s="637"/>
      <c r="BXJ135" s="476"/>
      <c r="BXK135" s="637"/>
      <c r="BXL135" s="637"/>
      <c r="BXM135" s="639"/>
      <c r="BXN135" s="637"/>
      <c r="BXO135" s="638"/>
      <c r="BXP135" s="637"/>
      <c r="BXQ135" s="637"/>
      <c r="BXR135" s="637"/>
      <c r="BXS135" s="637"/>
      <c r="BXT135" s="637"/>
      <c r="BXU135" s="637"/>
      <c r="BXV135" s="482"/>
      <c r="BXW135" s="640"/>
      <c r="BXX135" s="486"/>
      <c r="BXY135" s="637"/>
      <c r="BXZ135" s="476"/>
      <c r="BYA135" s="637"/>
      <c r="BYB135" s="637"/>
      <c r="BYC135" s="639"/>
      <c r="BYD135" s="637"/>
      <c r="BYE135" s="638"/>
      <c r="BYF135" s="637"/>
      <c r="BYG135" s="637"/>
      <c r="BYH135" s="637"/>
      <c r="BYI135" s="637"/>
      <c r="BYJ135" s="637"/>
      <c r="BYK135" s="637"/>
      <c r="BYL135" s="482"/>
      <c r="BYM135" s="640"/>
      <c r="BYN135" s="486"/>
      <c r="BYO135" s="637"/>
      <c r="BYP135" s="476"/>
      <c r="BYQ135" s="637"/>
      <c r="BYR135" s="637"/>
      <c r="BYS135" s="639"/>
      <c r="BYT135" s="637"/>
      <c r="BYU135" s="638"/>
      <c r="BYV135" s="637"/>
      <c r="BYW135" s="637"/>
      <c r="BYX135" s="637"/>
      <c r="BYY135" s="637"/>
      <c r="BYZ135" s="637"/>
      <c r="BZA135" s="637"/>
      <c r="BZB135" s="482"/>
      <c r="BZC135" s="640"/>
      <c r="BZD135" s="486"/>
      <c r="BZE135" s="637"/>
      <c r="BZF135" s="476"/>
      <c r="BZG135" s="637"/>
      <c r="BZH135" s="637"/>
      <c r="BZI135" s="639"/>
      <c r="BZJ135" s="637"/>
      <c r="BZK135" s="638"/>
      <c r="BZL135" s="637"/>
      <c r="BZM135" s="637"/>
      <c r="BZN135" s="637"/>
      <c r="BZO135" s="637"/>
      <c r="BZP135" s="637"/>
      <c r="BZQ135" s="637"/>
      <c r="BZR135" s="482"/>
      <c r="BZS135" s="640"/>
      <c r="BZT135" s="486"/>
      <c r="BZU135" s="637"/>
      <c r="BZV135" s="476"/>
      <c r="BZW135" s="637"/>
      <c r="BZX135" s="637"/>
      <c r="BZY135" s="639"/>
      <c r="BZZ135" s="637"/>
      <c r="CAA135" s="638"/>
      <c r="CAB135" s="637"/>
      <c r="CAC135" s="637"/>
      <c r="CAD135" s="637"/>
      <c r="CAE135" s="637"/>
      <c r="CAF135" s="637"/>
      <c r="CAG135" s="637"/>
      <c r="CAH135" s="482"/>
      <c r="CAI135" s="640"/>
      <c r="CAJ135" s="486"/>
      <c r="CAK135" s="637"/>
      <c r="CAL135" s="476"/>
      <c r="CAM135" s="637"/>
      <c r="CAN135" s="637"/>
      <c r="CAO135" s="639"/>
      <c r="CAP135" s="637"/>
      <c r="CAQ135" s="638"/>
      <c r="CAR135" s="637"/>
      <c r="CAS135" s="637"/>
      <c r="CAT135" s="637"/>
      <c r="CAU135" s="637"/>
      <c r="CAV135" s="637"/>
      <c r="CAW135" s="637"/>
      <c r="CAX135" s="482"/>
      <c r="CAY135" s="640"/>
      <c r="CAZ135" s="486"/>
      <c r="CBA135" s="637"/>
      <c r="CBB135" s="476"/>
      <c r="CBC135" s="637"/>
      <c r="CBD135" s="637"/>
      <c r="CBE135" s="639"/>
      <c r="CBF135" s="637"/>
      <c r="CBG135" s="638"/>
      <c r="CBH135" s="637"/>
      <c r="CBI135" s="637"/>
      <c r="CBJ135" s="637"/>
      <c r="CBK135" s="637"/>
      <c r="CBL135" s="637"/>
      <c r="CBM135" s="637"/>
      <c r="CBN135" s="482"/>
      <c r="CBO135" s="640"/>
      <c r="CBP135" s="486"/>
      <c r="CBQ135" s="637"/>
      <c r="CBR135" s="476"/>
      <c r="CBS135" s="637"/>
      <c r="CBT135" s="637"/>
      <c r="CBU135" s="639"/>
      <c r="CBV135" s="637"/>
      <c r="CBW135" s="638"/>
      <c r="CBX135" s="637"/>
      <c r="CBY135" s="637"/>
      <c r="CBZ135" s="637"/>
      <c r="CCA135" s="637"/>
      <c r="CCB135" s="637"/>
      <c r="CCC135" s="637"/>
      <c r="CCD135" s="482"/>
      <c r="CCE135" s="640"/>
      <c r="CCF135" s="486"/>
      <c r="CCG135" s="637"/>
      <c r="CCH135" s="476"/>
      <c r="CCI135" s="637"/>
      <c r="CCJ135" s="637"/>
      <c r="CCK135" s="639"/>
      <c r="CCL135" s="637"/>
      <c r="CCM135" s="638"/>
      <c r="CCN135" s="637"/>
      <c r="CCO135" s="637"/>
      <c r="CCP135" s="637"/>
      <c r="CCQ135" s="637"/>
      <c r="CCR135" s="637"/>
      <c r="CCS135" s="637"/>
      <c r="CCT135" s="482"/>
      <c r="CCU135" s="640"/>
      <c r="CCV135" s="486"/>
      <c r="CCW135" s="637"/>
      <c r="CCX135" s="476"/>
      <c r="CCY135" s="637"/>
      <c r="CCZ135" s="637"/>
      <c r="CDA135" s="639"/>
      <c r="CDB135" s="637"/>
      <c r="CDC135" s="638"/>
      <c r="CDD135" s="637"/>
      <c r="CDE135" s="637"/>
      <c r="CDF135" s="637"/>
      <c r="CDG135" s="637"/>
      <c r="CDH135" s="637"/>
      <c r="CDI135" s="637"/>
      <c r="CDJ135" s="482"/>
      <c r="CDK135" s="640"/>
      <c r="CDL135" s="486"/>
      <c r="CDM135" s="637"/>
      <c r="CDN135" s="476"/>
      <c r="CDO135" s="637"/>
      <c r="CDP135" s="637"/>
      <c r="CDQ135" s="639"/>
      <c r="CDR135" s="637"/>
      <c r="CDS135" s="638"/>
      <c r="CDT135" s="637"/>
      <c r="CDU135" s="637"/>
      <c r="CDV135" s="637"/>
      <c r="CDW135" s="637"/>
      <c r="CDX135" s="637"/>
      <c r="CDY135" s="637"/>
      <c r="CDZ135" s="482"/>
      <c r="CEA135" s="640"/>
      <c r="CEB135" s="486"/>
      <c r="CEC135" s="637"/>
      <c r="CED135" s="476"/>
      <c r="CEE135" s="637"/>
      <c r="CEF135" s="637"/>
      <c r="CEG135" s="639"/>
      <c r="CEH135" s="637"/>
      <c r="CEI135" s="638"/>
      <c r="CEJ135" s="637"/>
      <c r="CEK135" s="637"/>
      <c r="CEL135" s="637"/>
      <c r="CEM135" s="637"/>
      <c r="CEN135" s="637"/>
      <c r="CEO135" s="637"/>
      <c r="CEP135" s="482"/>
      <c r="CEQ135" s="640"/>
      <c r="CER135" s="486"/>
      <c r="CES135" s="637"/>
      <c r="CET135" s="476"/>
      <c r="CEU135" s="637"/>
      <c r="CEV135" s="637"/>
      <c r="CEW135" s="639"/>
      <c r="CEX135" s="637"/>
      <c r="CEY135" s="638"/>
      <c r="CEZ135" s="637"/>
      <c r="CFA135" s="637"/>
      <c r="CFB135" s="637"/>
      <c r="CFC135" s="637"/>
      <c r="CFD135" s="637"/>
      <c r="CFE135" s="637"/>
      <c r="CFF135" s="482"/>
      <c r="CFG135" s="640"/>
      <c r="CFH135" s="486"/>
      <c r="CFI135" s="637"/>
      <c r="CFJ135" s="476"/>
      <c r="CFK135" s="637"/>
      <c r="CFL135" s="637"/>
      <c r="CFM135" s="639"/>
      <c r="CFN135" s="637"/>
      <c r="CFO135" s="638"/>
      <c r="CFP135" s="637"/>
      <c r="CFQ135" s="637"/>
      <c r="CFR135" s="637"/>
      <c r="CFS135" s="637"/>
      <c r="CFT135" s="637"/>
      <c r="CFU135" s="637"/>
      <c r="CFV135" s="482"/>
      <c r="CFW135" s="640"/>
      <c r="CFX135" s="486"/>
      <c r="CFY135" s="637"/>
      <c r="CFZ135" s="476"/>
      <c r="CGA135" s="637"/>
      <c r="CGB135" s="637"/>
      <c r="CGC135" s="639"/>
      <c r="CGD135" s="637"/>
      <c r="CGE135" s="638"/>
      <c r="CGF135" s="637"/>
      <c r="CGG135" s="637"/>
      <c r="CGH135" s="637"/>
      <c r="CGI135" s="637"/>
      <c r="CGJ135" s="637"/>
      <c r="CGK135" s="637"/>
      <c r="CGL135" s="482"/>
      <c r="CGM135" s="640"/>
      <c r="CGN135" s="486"/>
      <c r="CGO135" s="637"/>
      <c r="CGP135" s="476"/>
      <c r="CGQ135" s="637"/>
      <c r="CGR135" s="637"/>
      <c r="CGS135" s="639"/>
      <c r="CGT135" s="637"/>
      <c r="CGU135" s="638"/>
      <c r="CGV135" s="637"/>
      <c r="CGW135" s="637"/>
      <c r="CGX135" s="637"/>
      <c r="CGY135" s="637"/>
      <c r="CGZ135" s="637"/>
      <c r="CHA135" s="637"/>
      <c r="CHB135" s="482"/>
      <c r="CHC135" s="640"/>
      <c r="CHD135" s="486"/>
      <c r="CHE135" s="637"/>
      <c r="CHF135" s="476"/>
      <c r="CHG135" s="637"/>
      <c r="CHH135" s="637"/>
      <c r="CHI135" s="639"/>
      <c r="CHJ135" s="637"/>
      <c r="CHK135" s="638"/>
      <c r="CHL135" s="637"/>
      <c r="CHM135" s="637"/>
      <c r="CHN135" s="637"/>
      <c r="CHO135" s="637"/>
      <c r="CHP135" s="637"/>
      <c r="CHQ135" s="637"/>
      <c r="CHR135" s="482"/>
      <c r="CHS135" s="640"/>
      <c r="CHT135" s="486"/>
      <c r="CHU135" s="637"/>
      <c r="CHV135" s="476"/>
      <c r="CHW135" s="637"/>
      <c r="CHX135" s="637"/>
      <c r="CHY135" s="639"/>
      <c r="CHZ135" s="637"/>
      <c r="CIA135" s="638"/>
      <c r="CIB135" s="637"/>
      <c r="CIC135" s="637"/>
      <c r="CID135" s="637"/>
      <c r="CIE135" s="637"/>
      <c r="CIF135" s="637"/>
      <c r="CIG135" s="637"/>
      <c r="CIH135" s="482"/>
      <c r="CII135" s="640"/>
      <c r="CIJ135" s="486"/>
      <c r="CIK135" s="637"/>
      <c r="CIL135" s="476"/>
      <c r="CIM135" s="637"/>
      <c r="CIN135" s="637"/>
      <c r="CIO135" s="639"/>
      <c r="CIP135" s="637"/>
      <c r="CIQ135" s="638"/>
      <c r="CIR135" s="637"/>
      <c r="CIS135" s="637"/>
      <c r="CIT135" s="637"/>
      <c r="CIU135" s="637"/>
      <c r="CIV135" s="637"/>
      <c r="CIW135" s="637"/>
      <c r="CIX135" s="482"/>
      <c r="CIY135" s="640"/>
      <c r="CIZ135" s="486"/>
      <c r="CJA135" s="637"/>
      <c r="CJB135" s="476"/>
      <c r="CJC135" s="637"/>
      <c r="CJD135" s="637"/>
      <c r="CJE135" s="639"/>
      <c r="CJF135" s="637"/>
      <c r="CJG135" s="638"/>
      <c r="CJH135" s="637"/>
      <c r="CJI135" s="637"/>
      <c r="CJJ135" s="637"/>
      <c r="CJK135" s="637"/>
      <c r="CJL135" s="637"/>
      <c r="CJM135" s="637"/>
      <c r="CJN135" s="482"/>
      <c r="CJO135" s="640"/>
      <c r="CJP135" s="486"/>
      <c r="CJQ135" s="637"/>
      <c r="CJR135" s="476"/>
      <c r="CJS135" s="637"/>
      <c r="CJT135" s="637"/>
      <c r="CJU135" s="639"/>
      <c r="CJV135" s="637"/>
      <c r="CJW135" s="638"/>
      <c r="CJX135" s="637"/>
      <c r="CJY135" s="637"/>
      <c r="CJZ135" s="637"/>
      <c r="CKA135" s="637"/>
      <c r="CKB135" s="637"/>
      <c r="CKC135" s="637"/>
      <c r="CKD135" s="482"/>
      <c r="CKE135" s="640"/>
      <c r="CKF135" s="486"/>
      <c r="CKG135" s="637"/>
      <c r="CKH135" s="476"/>
      <c r="CKI135" s="637"/>
      <c r="CKJ135" s="637"/>
      <c r="CKK135" s="639"/>
      <c r="CKL135" s="637"/>
      <c r="CKM135" s="638"/>
      <c r="CKN135" s="637"/>
      <c r="CKO135" s="637"/>
      <c r="CKP135" s="637"/>
      <c r="CKQ135" s="637"/>
      <c r="CKR135" s="637"/>
      <c r="CKS135" s="637"/>
      <c r="CKT135" s="482"/>
      <c r="CKU135" s="640"/>
      <c r="CKV135" s="486"/>
      <c r="CKW135" s="637"/>
      <c r="CKX135" s="476"/>
      <c r="CKY135" s="637"/>
      <c r="CKZ135" s="637"/>
      <c r="CLA135" s="639"/>
      <c r="CLB135" s="637"/>
      <c r="CLC135" s="638"/>
      <c r="CLD135" s="637"/>
      <c r="CLE135" s="637"/>
      <c r="CLF135" s="637"/>
      <c r="CLG135" s="637"/>
      <c r="CLH135" s="637"/>
      <c r="CLI135" s="637"/>
      <c r="CLJ135" s="482"/>
      <c r="CLK135" s="640"/>
      <c r="CLL135" s="486"/>
      <c r="CLM135" s="637"/>
      <c r="CLN135" s="476"/>
      <c r="CLO135" s="637"/>
      <c r="CLP135" s="637"/>
      <c r="CLQ135" s="639"/>
      <c r="CLR135" s="637"/>
      <c r="CLS135" s="638"/>
      <c r="CLT135" s="637"/>
      <c r="CLU135" s="637"/>
      <c r="CLV135" s="637"/>
      <c r="CLW135" s="637"/>
      <c r="CLX135" s="637"/>
      <c r="CLY135" s="637"/>
      <c r="CLZ135" s="482"/>
      <c r="CMA135" s="640"/>
      <c r="CMB135" s="486"/>
      <c r="CMC135" s="637"/>
      <c r="CMD135" s="476"/>
      <c r="CME135" s="637"/>
      <c r="CMF135" s="637"/>
      <c r="CMG135" s="639"/>
      <c r="CMH135" s="637"/>
      <c r="CMI135" s="638"/>
      <c r="CMJ135" s="637"/>
      <c r="CMK135" s="637"/>
      <c r="CML135" s="637"/>
      <c r="CMM135" s="637"/>
      <c r="CMN135" s="637"/>
      <c r="CMO135" s="637"/>
      <c r="CMP135" s="482"/>
      <c r="CMQ135" s="640"/>
      <c r="CMR135" s="486"/>
      <c r="CMS135" s="637"/>
      <c r="CMT135" s="476"/>
      <c r="CMU135" s="637"/>
      <c r="CMV135" s="637"/>
      <c r="CMW135" s="639"/>
      <c r="CMX135" s="637"/>
      <c r="CMY135" s="638"/>
      <c r="CMZ135" s="637"/>
      <c r="CNA135" s="637"/>
      <c r="CNB135" s="637"/>
      <c r="CNC135" s="637"/>
      <c r="CND135" s="637"/>
      <c r="CNE135" s="637"/>
      <c r="CNF135" s="482"/>
      <c r="CNG135" s="640"/>
      <c r="CNH135" s="486"/>
      <c r="CNI135" s="637"/>
      <c r="CNJ135" s="476"/>
      <c r="CNK135" s="637"/>
      <c r="CNL135" s="637"/>
      <c r="CNM135" s="639"/>
      <c r="CNN135" s="637"/>
      <c r="CNO135" s="638"/>
      <c r="CNP135" s="637"/>
      <c r="CNQ135" s="637"/>
      <c r="CNR135" s="637"/>
      <c r="CNS135" s="637"/>
      <c r="CNT135" s="637"/>
      <c r="CNU135" s="637"/>
      <c r="CNV135" s="482"/>
      <c r="CNW135" s="640"/>
      <c r="CNX135" s="486"/>
      <c r="CNY135" s="637"/>
      <c r="CNZ135" s="476"/>
      <c r="COA135" s="637"/>
      <c r="COB135" s="637"/>
      <c r="COC135" s="639"/>
      <c r="COD135" s="637"/>
      <c r="COE135" s="638"/>
      <c r="COF135" s="637"/>
      <c r="COG135" s="637"/>
      <c r="COH135" s="637"/>
      <c r="COI135" s="637"/>
      <c r="COJ135" s="637"/>
      <c r="COK135" s="637"/>
      <c r="COL135" s="482"/>
      <c r="COM135" s="640"/>
      <c r="CON135" s="486"/>
      <c r="COO135" s="637"/>
      <c r="COP135" s="476"/>
      <c r="COQ135" s="637"/>
      <c r="COR135" s="637"/>
      <c r="COS135" s="639"/>
      <c r="COT135" s="637"/>
      <c r="COU135" s="638"/>
      <c r="COV135" s="637"/>
      <c r="COW135" s="637"/>
      <c r="COX135" s="637"/>
      <c r="COY135" s="637"/>
      <c r="COZ135" s="637"/>
      <c r="CPA135" s="637"/>
      <c r="CPB135" s="482"/>
      <c r="CPC135" s="640"/>
      <c r="CPD135" s="486"/>
      <c r="CPE135" s="637"/>
      <c r="CPF135" s="476"/>
      <c r="CPG135" s="637"/>
      <c r="CPH135" s="637"/>
      <c r="CPI135" s="639"/>
      <c r="CPJ135" s="637"/>
      <c r="CPK135" s="638"/>
      <c r="CPL135" s="637"/>
      <c r="CPM135" s="637"/>
      <c r="CPN135" s="637"/>
      <c r="CPO135" s="637"/>
      <c r="CPP135" s="637"/>
      <c r="CPQ135" s="637"/>
      <c r="CPR135" s="482"/>
      <c r="CPS135" s="640"/>
      <c r="CPT135" s="486"/>
      <c r="CPU135" s="637"/>
      <c r="CPV135" s="476"/>
      <c r="CPW135" s="637"/>
      <c r="CPX135" s="637"/>
      <c r="CPY135" s="639"/>
      <c r="CPZ135" s="637"/>
      <c r="CQA135" s="638"/>
      <c r="CQB135" s="637"/>
      <c r="CQC135" s="637"/>
      <c r="CQD135" s="637"/>
      <c r="CQE135" s="637"/>
      <c r="CQF135" s="637"/>
      <c r="CQG135" s="637"/>
      <c r="CQH135" s="482"/>
      <c r="CQI135" s="640"/>
      <c r="CQJ135" s="486"/>
      <c r="CQK135" s="637"/>
      <c r="CQL135" s="476"/>
      <c r="CQM135" s="637"/>
      <c r="CQN135" s="637"/>
      <c r="CQO135" s="639"/>
      <c r="CQP135" s="637"/>
      <c r="CQQ135" s="638"/>
      <c r="CQR135" s="637"/>
      <c r="CQS135" s="637"/>
      <c r="CQT135" s="637"/>
      <c r="CQU135" s="637"/>
      <c r="CQV135" s="637"/>
      <c r="CQW135" s="637"/>
      <c r="CQX135" s="482"/>
      <c r="CQY135" s="640"/>
      <c r="CQZ135" s="486"/>
      <c r="CRA135" s="637"/>
      <c r="CRB135" s="476"/>
      <c r="CRC135" s="637"/>
      <c r="CRD135" s="637"/>
      <c r="CRE135" s="639"/>
      <c r="CRF135" s="637"/>
      <c r="CRG135" s="638"/>
      <c r="CRH135" s="637"/>
      <c r="CRI135" s="637"/>
      <c r="CRJ135" s="637"/>
      <c r="CRK135" s="637"/>
      <c r="CRL135" s="637"/>
      <c r="CRM135" s="637"/>
      <c r="CRN135" s="482"/>
      <c r="CRO135" s="640"/>
      <c r="CRP135" s="486"/>
      <c r="CRQ135" s="637"/>
      <c r="CRR135" s="476"/>
      <c r="CRS135" s="637"/>
      <c r="CRT135" s="637"/>
      <c r="CRU135" s="639"/>
      <c r="CRV135" s="637"/>
      <c r="CRW135" s="638"/>
      <c r="CRX135" s="637"/>
      <c r="CRY135" s="637"/>
      <c r="CRZ135" s="637"/>
      <c r="CSA135" s="637"/>
      <c r="CSB135" s="637"/>
      <c r="CSC135" s="637"/>
      <c r="CSD135" s="482"/>
      <c r="CSE135" s="640"/>
      <c r="CSF135" s="486"/>
      <c r="CSG135" s="637"/>
      <c r="CSH135" s="476"/>
      <c r="CSI135" s="637"/>
      <c r="CSJ135" s="637"/>
      <c r="CSK135" s="639"/>
      <c r="CSL135" s="637"/>
      <c r="CSM135" s="638"/>
      <c r="CSN135" s="637"/>
      <c r="CSO135" s="637"/>
      <c r="CSP135" s="637"/>
      <c r="CSQ135" s="637"/>
      <c r="CSR135" s="637"/>
      <c r="CSS135" s="637"/>
      <c r="CST135" s="482"/>
      <c r="CSU135" s="640"/>
      <c r="CSV135" s="486"/>
      <c r="CSW135" s="637"/>
      <c r="CSX135" s="476"/>
      <c r="CSY135" s="637"/>
      <c r="CSZ135" s="637"/>
      <c r="CTA135" s="639"/>
      <c r="CTB135" s="637"/>
      <c r="CTC135" s="638"/>
      <c r="CTD135" s="637"/>
      <c r="CTE135" s="637"/>
      <c r="CTF135" s="637"/>
      <c r="CTG135" s="637"/>
      <c r="CTH135" s="637"/>
      <c r="CTI135" s="637"/>
      <c r="CTJ135" s="482"/>
      <c r="CTK135" s="640"/>
      <c r="CTL135" s="486"/>
      <c r="CTM135" s="637"/>
      <c r="CTN135" s="476"/>
      <c r="CTO135" s="637"/>
      <c r="CTP135" s="637"/>
      <c r="CTQ135" s="639"/>
      <c r="CTR135" s="637"/>
      <c r="CTS135" s="638"/>
      <c r="CTT135" s="637"/>
      <c r="CTU135" s="637"/>
      <c r="CTV135" s="637"/>
      <c r="CTW135" s="637"/>
      <c r="CTX135" s="637"/>
      <c r="CTY135" s="637"/>
      <c r="CTZ135" s="482"/>
      <c r="CUA135" s="640"/>
      <c r="CUB135" s="486"/>
      <c r="CUC135" s="637"/>
      <c r="CUD135" s="476"/>
      <c r="CUE135" s="637"/>
      <c r="CUF135" s="637"/>
      <c r="CUG135" s="639"/>
      <c r="CUH135" s="637"/>
      <c r="CUI135" s="638"/>
      <c r="CUJ135" s="637"/>
      <c r="CUK135" s="637"/>
      <c r="CUL135" s="637"/>
      <c r="CUM135" s="637"/>
      <c r="CUN135" s="637"/>
      <c r="CUO135" s="637"/>
      <c r="CUP135" s="482"/>
      <c r="CUQ135" s="640"/>
      <c r="CUR135" s="486"/>
      <c r="CUS135" s="637"/>
      <c r="CUT135" s="476"/>
      <c r="CUU135" s="637"/>
      <c r="CUV135" s="637"/>
      <c r="CUW135" s="639"/>
      <c r="CUX135" s="637"/>
      <c r="CUY135" s="638"/>
      <c r="CUZ135" s="637"/>
      <c r="CVA135" s="637"/>
      <c r="CVB135" s="637"/>
      <c r="CVC135" s="637"/>
      <c r="CVD135" s="637"/>
      <c r="CVE135" s="637"/>
      <c r="CVF135" s="482"/>
      <c r="CVG135" s="640"/>
      <c r="CVH135" s="486"/>
      <c r="CVI135" s="637"/>
      <c r="CVJ135" s="476"/>
      <c r="CVK135" s="637"/>
      <c r="CVL135" s="637"/>
      <c r="CVM135" s="639"/>
      <c r="CVN135" s="637"/>
      <c r="CVO135" s="638"/>
      <c r="CVP135" s="637"/>
      <c r="CVQ135" s="637"/>
      <c r="CVR135" s="637"/>
      <c r="CVS135" s="637"/>
      <c r="CVT135" s="637"/>
      <c r="CVU135" s="637"/>
      <c r="CVV135" s="482"/>
      <c r="CVW135" s="640"/>
      <c r="CVX135" s="486"/>
      <c r="CVY135" s="637"/>
      <c r="CVZ135" s="476"/>
      <c r="CWA135" s="637"/>
      <c r="CWB135" s="637"/>
      <c r="CWC135" s="639"/>
      <c r="CWD135" s="637"/>
      <c r="CWE135" s="638"/>
      <c r="CWF135" s="637"/>
      <c r="CWG135" s="637"/>
      <c r="CWH135" s="637"/>
      <c r="CWI135" s="637"/>
      <c r="CWJ135" s="637"/>
      <c r="CWK135" s="637"/>
      <c r="CWL135" s="482"/>
      <c r="CWM135" s="640"/>
      <c r="CWN135" s="486"/>
      <c r="CWO135" s="637"/>
      <c r="CWP135" s="476"/>
      <c r="CWQ135" s="637"/>
      <c r="CWR135" s="637"/>
      <c r="CWS135" s="639"/>
      <c r="CWT135" s="637"/>
      <c r="CWU135" s="638"/>
      <c r="CWV135" s="637"/>
      <c r="CWW135" s="637"/>
      <c r="CWX135" s="637"/>
      <c r="CWY135" s="637"/>
      <c r="CWZ135" s="637"/>
      <c r="CXA135" s="637"/>
      <c r="CXB135" s="482"/>
      <c r="CXC135" s="640"/>
      <c r="CXD135" s="486"/>
      <c r="CXE135" s="637"/>
      <c r="CXF135" s="476"/>
      <c r="CXG135" s="637"/>
      <c r="CXH135" s="637"/>
      <c r="CXI135" s="639"/>
      <c r="CXJ135" s="637"/>
      <c r="CXK135" s="638"/>
      <c r="CXL135" s="637"/>
      <c r="CXM135" s="637"/>
      <c r="CXN135" s="637"/>
      <c r="CXO135" s="637"/>
      <c r="CXP135" s="637"/>
      <c r="CXQ135" s="637"/>
      <c r="CXR135" s="482"/>
      <c r="CXS135" s="640"/>
      <c r="CXT135" s="486"/>
      <c r="CXU135" s="637"/>
      <c r="CXV135" s="476"/>
      <c r="CXW135" s="637"/>
      <c r="CXX135" s="637"/>
      <c r="CXY135" s="639"/>
      <c r="CXZ135" s="637"/>
      <c r="CYA135" s="638"/>
      <c r="CYB135" s="637"/>
      <c r="CYC135" s="637"/>
      <c r="CYD135" s="637"/>
      <c r="CYE135" s="637"/>
      <c r="CYF135" s="637"/>
      <c r="CYG135" s="637"/>
      <c r="CYH135" s="482"/>
      <c r="CYI135" s="640"/>
      <c r="CYJ135" s="486"/>
      <c r="CYK135" s="637"/>
      <c r="CYL135" s="476"/>
      <c r="CYM135" s="637"/>
      <c r="CYN135" s="637"/>
      <c r="CYO135" s="639"/>
      <c r="CYP135" s="637"/>
      <c r="CYQ135" s="638"/>
      <c r="CYR135" s="637"/>
      <c r="CYS135" s="637"/>
      <c r="CYT135" s="637"/>
      <c r="CYU135" s="637"/>
      <c r="CYV135" s="637"/>
      <c r="CYW135" s="637"/>
      <c r="CYX135" s="482"/>
      <c r="CYY135" s="640"/>
      <c r="CYZ135" s="486"/>
      <c r="CZA135" s="637"/>
      <c r="CZB135" s="476"/>
      <c r="CZC135" s="637"/>
      <c r="CZD135" s="637"/>
      <c r="CZE135" s="639"/>
      <c r="CZF135" s="637"/>
      <c r="CZG135" s="638"/>
      <c r="CZH135" s="637"/>
      <c r="CZI135" s="637"/>
      <c r="CZJ135" s="637"/>
      <c r="CZK135" s="637"/>
      <c r="CZL135" s="637"/>
      <c r="CZM135" s="637"/>
      <c r="CZN135" s="482"/>
      <c r="CZO135" s="640"/>
      <c r="CZP135" s="486"/>
      <c r="CZQ135" s="637"/>
      <c r="CZR135" s="476"/>
      <c r="CZS135" s="637"/>
      <c r="CZT135" s="637"/>
      <c r="CZU135" s="639"/>
      <c r="CZV135" s="637"/>
      <c r="CZW135" s="638"/>
      <c r="CZX135" s="637"/>
      <c r="CZY135" s="637"/>
      <c r="CZZ135" s="637"/>
      <c r="DAA135" s="637"/>
      <c r="DAB135" s="637"/>
      <c r="DAC135" s="637"/>
      <c r="DAD135" s="482"/>
      <c r="DAE135" s="640"/>
      <c r="DAF135" s="486"/>
      <c r="DAG135" s="637"/>
      <c r="DAH135" s="476"/>
      <c r="DAI135" s="637"/>
      <c r="DAJ135" s="637"/>
      <c r="DAK135" s="639"/>
      <c r="DAL135" s="637"/>
      <c r="DAM135" s="638"/>
      <c r="DAN135" s="637"/>
      <c r="DAO135" s="637"/>
      <c r="DAP135" s="637"/>
      <c r="DAQ135" s="637"/>
      <c r="DAR135" s="637"/>
      <c r="DAS135" s="637"/>
      <c r="DAT135" s="482"/>
      <c r="DAU135" s="640"/>
      <c r="DAV135" s="486"/>
      <c r="DAW135" s="637"/>
      <c r="DAX135" s="476"/>
      <c r="DAY135" s="637"/>
      <c r="DAZ135" s="637"/>
      <c r="DBA135" s="639"/>
      <c r="DBB135" s="637"/>
      <c r="DBC135" s="638"/>
      <c r="DBD135" s="637"/>
      <c r="DBE135" s="637"/>
      <c r="DBF135" s="637"/>
      <c r="DBG135" s="637"/>
      <c r="DBH135" s="637"/>
      <c r="DBI135" s="637"/>
      <c r="DBJ135" s="482"/>
      <c r="DBK135" s="640"/>
      <c r="DBL135" s="486"/>
      <c r="DBM135" s="637"/>
      <c r="DBN135" s="476"/>
      <c r="DBO135" s="637"/>
      <c r="DBP135" s="637"/>
      <c r="DBQ135" s="639"/>
      <c r="DBR135" s="637"/>
      <c r="DBS135" s="638"/>
      <c r="DBT135" s="637"/>
      <c r="DBU135" s="637"/>
      <c r="DBV135" s="637"/>
      <c r="DBW135" s="637"/>
      <c r="DBX135" s="637"/>
      <c r="DBY135" s="637"/>
      <c r="DBZ135" s="482"/>
      <c r="DCA135" s="640"/>
      <c r="DCB135" s="486"/>
      <c r="DCC135" s="637"/>
      <c r="DCD135" s="476"/>
      <c r="DCE135" s="637"/>
      <c r="DCF135" s="637"/>
      <c r="DCG135" s="639"/>
      <c r="DCH135" s="637"/>
      <c r="DCI135" s="638"/>
      <c r="DCJ135" s="637"/>
      <c r="DCK135" s="637"/>
      <c r="DCL135" s="637"/>
      <c r="DCM135" s="637"/>
      <c r="DCN135" s="637"/>
      <c r="DCO135" s="637"/>
      <c r="DCP135" s="482"/>
      <c r="DCQ135" s="640"/>
      <c r="DCR135" s="486"/>
      <c r="DCS135" s="637"/>
      <c r="DCT135" s="476"/>
      <c r="DCU135" s="637"/>
      <c r="DCV135" s="637"/>
      <c r="DCW135" s="639"/>
      <c r="DCX135" s="637"/>
      <c r="DCY135" s="638"/>
      <c r="DCZ135" s="637"/>
      <c r="DDA135" s="637"/>
      <c r="DDB135" s="637"/>
      <c r="DDC135" s="637"/>
      <c r="DDD135" s="637"/>
      <c r="DDE135" s="637"/>
      <c r="DDF135" s="482"/>
      <c r="DDG135" s="640"/>
      <c r="DDH135" s="486"/>
      <c r="DDI135" s="637"/>
      <c r="DDJ135" s="476"/>
      <c r="DDK135" s="637"/>
      <c r="DDL135" s="637"/>
      <c r="DDM135" s="639"/>
      <c r="DDN135" s="637"/>
      <c r="DDO135" s="638"/>
      <c r="DDP135" s="637"/>
      <c r="DDQ135" s="637"/>
      <c r="DDR135" s="637"/>
      <c r="DDS135" s="637"/>
      <c r="DDT135" s="637"/>
      <c r="DDU135" s="637"/>
      <c r="DDV135" s="482"/>
      <c r="DDW135" s="640"/>
      <c r="DDX135" s="486"/>
      <c r="DDY135" s="637"/>
      <c r="DDZ135" s="476"/>
      <c r="DEA135" s="637"/>
      <c r="DEB135" s="637"/>
      <c r="DEC135" s="639"/>
      <c r="DED135" s="637"/>
      <c r="DEE135" s="638"/>
      <c r="DEF135" s="637"/>
      <c r="DEG135" s="637"/>
      <c r="DEH135" s="637"/>
      <c r="DEI135" s="637"/>
      <c r="DEJ135" s="637"/>
      <c r="DEK135" s="637"/>
      <c r="DEL135" s="482"/>
      <c r="DEM135" s="640"/>
      <c r="DEN135" s="486"/>
      <c r="DEO135" s="637"/>
      <c r="DEP135" s="476"/>
      <c r="DEQ135" s="637"/>
      <c r="DER135" s="637"/>
      <c r="DES135" s="639"/>
      <c r="DET135" s="637"/>
      <c r="DEU135" s="638"/>
      <c r="DEV135" s="637"/>
      <c r="DEW135" s="637"/>
      <c r="DEX135" s="637"/>
      <c r="DEY135" s="637"/>
      <c r="DEZ135" s="637"/>
      <c r="DFA135" s="637"/>
      <c r="DFB135" s="482"/>
      <c r="DFC135" s="640"/>
      <c r="DFD135" s="486"/>
      <c r="DFE135" s="637"/>
      <c r="DFF135" s="476"/>
      <c r="DFG135" s="637"/>
      <c r="DFH135" s="637"/>
      <c r="DFI135" s="639"/>
      <c r="DFJ135" s="637"/>
      <c r="DFK135" s="638"/>
      <c r="DFL135" s="637"/>
      <c r="DFM135" s="637"/>
      <c r="DFN135" s="637"/>
      <c r="DFO135" s="637"/>
      <c r="DFP135" s="637"/>
      <c r="DFQ135" s="637"/>
      <c r="DFR135" s="482"/>
      <c r="DFS135" s="640"/>
      <c r="DFT135" s="486"/>
      <c r="DFU135" s="637"/>
      <c r="DFV135" s="476"/>
      <c r="DFW135" s="637"/>
      <c r="DFX135" s="637"/>
      <c r="DFY135" s="639"/>
      <c r="DFZ135" s="637"/>
      <c r="DGA135" s="638"/>
      <c r="DGB135" s="637"/>
      <c r="DGC135" s="637"/>
      <c r="DGD135" s="637"/>
      <c r="DGE135" s="637"/>
      <c r="DGF135" s="637"/>
      <c r="DGG135" s="637"/>
      <c r="DGH135" s="482"/>
      <c r="DGI135" s="640"/>
      <c r="DGJ135" s="486"/>
      <c r="DGK135" s="637"/>
      <c r="DGL135" s="476"/>
      <c r="DGM135" s="637"/>
      <c r="DGN135" s="637"/>
      <c r="DGO135" s="639"/>
      <c r="DGP135" s="637"/>
      <c r="DGQ135" s="638"/>
      <c r="DGR135" s="637"/>
      <c r="DGS135" s="637"/>
      <c r="DGT135" s="637"/>
      <c r="DGU135" s="637"/>
      <c r="DGV135" s="637"/>
      <c r="DGW135" s="637"/>
      <c r="DGX135" s="482"/>
      <c r="DGY135" s="640"/>
      <c r="DGZ135" s="486"/>
      <c r="DHA135" s="637"/>
      <c r="DHB135" s="476"/>
      <c r="DHC135" s="637"/>
      <c r="DHD135" s="637"/>
      <c r="DHE135" s="639"/>
      <c r="DHF135" s="637"/>
      <c r="DHG135" s="638"/>
      <c r="DHH135" s="637"/>
      <c r="DHI135" s="637"/>
      <c r="DHJ135" s="637"/>
      <c r="DHK135" s="637"/>
      <c r="DHL135" s="637"/>
      <c r="DHM135" s="637"/>
      <c r="DHN135" s="482"/>
      <c r="DHO135" s="640"/>
      <c r="DHP135" s="486"/>
      <c r="DHQ135" s="637"/>
      <c r="DHR135" s="476"/>
      <c r="DHS135" s="637"/>
      <c r="DHT135" s="637"/>
      <c r="DHU135" s="639"/>
      <c r="DHV135" s="637"/>
      <c r="DHW135" s="638"/>
      <c r="DHX135" s="637"/>
      <c r="DHY135" s="637"/>
      <c r="DHZ135" s="637"/>
      <c r="DIA135" s="637"/>
      <c r="DIB135" s="637"/>
      <c r="DIC135" s="637"/>
      <c r="DID135" s="482"/>
      <c r="DIE135" s="640"/>
      <c r="DIF135" s="486"/>
      <c r="DIG135" s="637"/>
      <c r="DIH135" s="476"/>
      <c r="DII135" s="637"/>
      <c r="DIJ135" s="637"/>
      <c r="DIK135" s="639"/>
      <c r="DIL135" s="637"/>
      <c r="DIM135" s="638"/>
      <c r="DIN135" s="637"/>
      <c r="DIO135" s="637"/>
      <c r="DIP135" s="637"/>
      <c r="DIQ135" s="637"/>
      <c r="DIR135" s="637"/>
      <c r="DIS135" s="637"/>
      <c r="DIT135" s="482"/>
      <c r="DIU135" s="640"/>
      <c r="DIV135" s="486"/>
      <c r="DIW135" s="637"/>
      <c r="DIX135" s="476"/>
      <c r="DIY135" s="637"/>
      <c r="DIZ135" s="637"/>
      <c r="DJA135" s="639"/>
      <c r="DJB135" s="637"/>
      <c r="DJC135" s="638"/>
      <c r="DJD135" s="637"/>
      <c r="DJE135" s="637"/>
      <c r="DJF135" s="637"/>
      <c r="DJG135" s="637"/>
      <c r="DJH135" s="637"/>
      <c r="DJI135" s="637"/>
      <c r="DJJ135" s="482"/>
      <c r="DJK135" s="640"/>
      <c r="DJL135" s="486"/>
      <c r="DJM135" s="637"/>
      <c r="DJN135" s="476"/>
      <c r="DJO135" s="637"/>
      <c r="DJP135" s="637"/>
      <c r="DJQ135" s="639"/>
      <c r="DJR135" s="637"/>
      <c r="DJS135" s="638"/>
      <c r="DJT135" s="637"/>
      <c r="DJU135" s="637"/>
      <c r="DJV135" s="637"/>
      <c r="DJW135" s="637"/>
      <c r="DJX135" s="637"/>
      <c r="DJY135" s="637"/>
      <c r="DJZ135" s="482"/>
      <c r="DKA135" s="640"/>
      <c r="DKB135" s="486"/>
      <c r="DKC135" s="637"/>
      <c r="DKD135" s="476"/>
      <c r="DKE135" s="637"/>
      <c r="DKF135" s="637"/>
      <c r="DKG135" s="639"/>
      <c r="DKH135" s="637"/>
      <c r="DKI135" s="638"/>
      <c r="DKJ135" s="637"/>
      <c r="DKK135" s="637"/>
      <c r="DKL135" s="637"/>
      <c r="DKM135" s="637"/>
      <c r="DKN135" s="637"/>
      <c r="DKO135" s="637"/>
      <c r="DKP135" s="482"/>
      <c r="DKQ135" s="640"/>
      <c r="DKR135" s="486"/>
      <c r="DKS135" s="637"/>
      <c r="DKT135" s="476"/>
      <c r="DKU135" s="637"/>
      <c r="DKV135" s="637"/>
      <c r="DKW135" s="639"/>
      <c r="DKX135" s="637"/>
      <c r="DKY135" s="638"/>
      <c r="DKZ135" s="637"/>
      <c r="DLA135" s="637"/>
      <c r="DLB135" s="637"/>
      <c r="DLC135" s="637"/>
      <c r="DLD135" s="637"/>
      <c r="DLE135" s="637"/>
      <c r="DLF135" s="482"/>
      <c r="DLG135" s="640"/>
      <c r="DLH135" s="486"/>
      <c r="DLI135" s="637"/>
      <c r="DLJ135" s="476"/>
      <c r="DLK135" s="637"/>
      <c r="DLL135" s="637"/>
      <c r="DLM135" s="639"/>
      <c r="DLN135" s="637"/>
      <c r="DLO135" s="638"/>
      <c r="DLP135" s="637"/>
      <c r="DLQ135" s="637"/>
      <c r="DLR135" s="637"/>
      <c r="DLS135" s="637"/>
      <c r="DLT135" s="637"/>
      <c r="DLU135" s="637"/>
      <c r="DLV135" s="482"/>
      <c r="DLW135" s="640"/>
      <c r="DLX135" s="486"/>
      <c r="DLY135" s="637"/>
      <c r="DLZ135" s="476"/>
      <c r="DMA135" s="637"/>
      <c r="DMB135" s="637"/>
      <c r="DMC135" s="639"/>
      <c r="DMD135" s="637"/>
      <c r="DME135" s="638"/>
      <c r="DMF135" s="637"/>
      <c r="DMG135" s="637"/>
      <c r="DMH135" s="637"/>
      <c r="DMI135" s="637"/>
      <c r="DMJ135" s="637"/>
      <c r="DMK135" s="637"/>
      <c r="DML135" s="482"/>
      <c r="DMM135" s="640"/>
      <c r="DMN135" s="486"/>
      <c r="DMO135" s="637"/>
      <c r="DMP135" s="476"/>
      <c r="DMQ135" s="637"/>
      <c r="DMR135" s="637"/>
      <c r="DMS135" s="639"/>
      <c r="DMT135" s="637"/>
      <c r="DMU135" s="638"/>
      <c r="DMV135" s="637"/>
      <c r="DMW135" s="637"/>
      <c r="DMX135" s="637"/>
      <c r="DMY135" s="637"/>
      <c r="DMZ135" s="637"/>
      <c r="DNA135" s="637"/>
      <c r="DNB135" s="482"/>
      <c r="DNC135" s="640"/>
      <c r="DND135" s="486"/>
      <c r="DNE135" s="637"/>
      <c r="DNF135" s="476"/>
      <c r="DNG135" s="637"/>
      <c r="DNH135" s="637"/>
      <c r="DNI135" s="639"/>
      <c r="DNJ135" s="637"/>
      <c r="DNK135" s="638"/>
      <c r="DNL135" s="637"/>
      <c r="DNM135" s="637"/>
      <c r="DNN135" s="637"/>
      <c r="DNO135" s="637"/>
      <c r="DNP135" s="637"/>
      <c r="DNQ135" s="637"/>
      <c r="DNR135" s="482"/>
      <c r="DNS135" s="640"/>
      <c r="DNT135" s="486"/>
      <c r="DNU135" s="637"/>
      <c r="DNV135" s="476"/>
      <c r="DNW135" s="637"/>
      <c r="DNX135" s="637"/>
      <c r="DNY135" s="639"/>
      <c r="DNZ135" s="637"/>
      <c r="DOA135" s="638"/>
      <c r="DOB135" s="637"/>
      <c r="DOC135" s="637"/>
      <c r="DOD135" s="637"/>
      <c r="DOE135" s="637"/>
      <c r="DOF135" s="637"/>
      <c r="DOG135" s="637"/>
      <c r="DOH135" s="482"/>
      <c r="DOI135" s="640"/>
      <c r="DOJ135" s="486"/>
      <c r="DOK135" s="637"/>
      <c r="DOL135" s="476"/>
      <c r="DOM135" s="637"/>
      <c r="DON135" s="637"/>
      <c r="DOO135" s="639"/>
      <c r="DOP135" s="637"/>
      <c r="DOQ135" s="638"/>
      <c r="DOR135" s="637"/>
      <c r="DOS135" s="637"/>
      <c r="DOT135" s="637"/>
      <c r="DOU135" s="637"/>
      <c r="DOV135" s="637"/>
      <c r="DOW135" s="637"/>
      <c r="DOX135" s="482"/>
      <c r="DOY135" s="640"/>
      <c r="DOZ135" s="486"/>
      <c r="DPA135" s="637"/>
      <c r="DPB135" s="476"/>
      <c r="DPC135" s="637"/>
      <c r="DPD135" s="637"/>
      <c r="DPE135" s="639"/>
      <c r="DPF135" s="637"/>
      <c r="DPG135" s="638"/>
      <c r="DPH135" s="637"/>
      <c r="DPI135" s="637"/>
      <c r="DPJ135" s="637"/>
      <c r="DPK135" s="637"/>
      <c r="DPL135" s="637"/>
      <c r="DPM135" s="637"/>
      <c r="DPN135" s="482"/>
      <c r="DPO135" s="640"/>
      <c r="DPP135" s="486"/>
      <c r="DPQ135" s="637"/>
      <c r="DPR135" s="476"/>
      <c r="DPS135" s="637"/>
      <c r="DPT135" s="637"/>
      <c r="DPU135" s="639"/>
      <c r="DPV135" s="637"/>
      <c r="DPW135" s="638"/>
      <c r="DPX135" s="637"/>
      <c r="DPY135" s="637"/>
      <c r="DPZ135" s="637"/>
      <c r="DQA135" s="637"/>
      <c r="DQB135" s="637"/>
      <c r="DQC135" s="637"/>
      <c r="DQD135" s="482"/>
      <c r="DQE135" s="640"/>
      <c r="DQF135" s="486"/>
      <c r="DQG135" s="637"/>
      <c r="DQH135" s="476"/>
      <c r="DQI135" s="637"/>
      <c r="DQJ135" s="637"/>
      <c r="DQK135" s="639"/>
      <c r="DQL135" s="637"/>
      <c r="DQM135" s="638"/>
      <c r="DQN135" s="637"/>
      <c r="DQO135" s="637"/>
      <c r="DQP135" s="637"/>
      <c r="DQQ135" s="637"/>
      <c r="DQR135" s="637"/>
      <c r="DQS135" s="637"/>
      <c r="DQT135" s="482"/>
      <c r="DQU135" s="640"/>
      <c r="DQV135" s="486"/>
      <c r="DQW135" s="637"/>
      <c r="DQX135" s="476"/>
      <c r="DQY135" s="637"/>
      <c r="DQZ135" s="637"/>
      <c r="DRA135" s="639"/>
      <c r="DRB135" s="637"/>
      <c r="DRC135" s="638"/>
      <c r="DRD135" s="637"/>
      <c r="DRE135" s="637"/>
      <c r="DRF135" s="637"/>
      <c r="DRG135" s="637"/>
      <c r="DRH135" s="637"/>
      <c r="DRI135" s="637"/>
      <c r="DRJ135" s="482"/>
      <c r="DRK135" s="640"/>
      <c r="DRL135" s="486"/>
      <c r="DRM135" s="637"/>
      <c r="DRN135" s="476"/>
      <c r="DRO135" s="637"/>
      <c r="DRP135" s="637"/>
      <c r="DRQ135" s="639"/>
      <c r="DRR135" s="637"/>
      <c r="DRS135" s="638"/>
      <c r="DRT135" s="637"/>
      <c r="DRU135" s="637"/>
      <c r="DRV135" s="637"/>
      <c r="DRW135" s="637"/>
      <c r="DRX135" s="637"/>
      <c r="DRY135" s="637"/>
      <c r="DRZ135" s="482"/>
      <c r="DSA135" s="640"/>
      <c r="DSB135" s="486"/>
      <c r="DSC135" s="637"/>
      <c r="DSD135" s="476"/>
      <c r="DSE135" s="637"/>
      <c r="DSF135" s="637"/>
      <c r="DSG135" s="639"/>
      <c r="DSH135" s="637"/>
      <c r="DSI135" s="638"/>
      <c r="DSJ135" s="637"/>
      <c r="DSK135" s="637"/>
      <c r="DSL135" s="637"/>
      <c r="DSM135" s="637"/>
      <c r="DSN135" s="637"/>
      <c r="DSO135" s="637"/>
      <c r="DSP135" s="482"/>
      <c r="DSQ135" s="640"/>
      <c r="DSR135" s="486"/>
      <c r="DSS135" s="637"/>
      <c r="DST135" s="476"/>
      <c r="DSU135" s="637"/>
      <c r="DSV135" s="637"/>
      <c r="DSW135" s="639"/>
      <c r="DSX135" s="637"/>
      <c r="DSY135" s="638"/>
      <c r="DSZ135" s="637"/>
      <c r="DTA135" s="637"/>
      <c r="DTB135" s="637"/>
      <c r="DTC135" s="637"/>
      <c r="DTD135" s="637"/>
      <c r="DTE135" s="637"/>
      <c r="DTF135" s="482"/>
      <c r="DTG135" s="640"/>
      <c r="DTH135" s="486"/>
      <c r="DTI135" s="637"/>
      <c r="DTJ135" s="476"/>
      <c r="DTK135" s="637"/>
      <c r="DTL135" s="637"/>
      <c r="DTM135" s="639"/>
      <c r="DTN135" s="637"/>
      <c r="DTO135" s="638"/>
      <c r="DTP135" s="637"/>
      <c r="DTQ135" s="637"/>
      <c r="DTR135" s="637"/>
      <c r="DTS135" s="637"/>
      <c r="DTT135" s="637"/>
      <c r="DTU135" s="637"/>
      <c r="DTV135" s="482"/>
      <c r="DTW135" s="640"/>
      <c r="DTX135" s="486"/>
      <c r="DTY135" s="637"/>
      <c r="DTZ135" s="476"/>
      <c r="DUA135" s="637"/>
      <c r="DUB135" s="637"/>
      <c r="DUC135" s="639"/>
      <c r="DUD135" s="637"/>
      <c r="DUE135" s="638"/>
      <c r="DUF135" s="637"/>
      <c r="DUG135" s="637"/>
      <c r="DUH135" s="637"/>
      <c r="DUI135" s="637"/>
      <c r="DUJ135" s="637"/>
      <c r="DUK135" s="637"/>
      <c r="DUL135" s="482"/>
      <c r="DUM135" s="640"/>
      <c r="DUN135" s="486"/>
      <c r="DUO135" s="637"/>
      <c r="DUP135" s="476"/>
      <c r="DUQ135" s="637"/>
      <c r="DUR135" s="637"/>
      <c r="DUS135" s="639"/>
      <c r="DUT135" s="637"/>
      <c r="DUU135" s="638"/>
      <c r="DUV135" s="637"/>
      <c r="DUW135" s="637"/>
      <c r="DUX135" s="637"/>
      <c r="DUY135" s="637"/>
      <c r="DUZ135" s="637"/>
      <c r="DVA135" s="637"/>
      <c r="DVB135" s="482"/>
      <c r="DVC135" s="640"/>
      <c r="DVD135" s="486"/>
      <c r="DVE135" s="637"/>
      <c r="DVF135" s="476"/>
      <c r="DVG135" s="637"/>
      <c r="DVH135" s="637"/>
      <c r="DVI135" s="639"/>
      <c r="DVJ135" s="637"/>
      <c r="DVK135" s="638"/>
      <c r="DVL135" s="637"/>
      <c r="DVM135" s="637"/>
      <c r="DVN135" s="637"/>
      <c r="DVO135" s="637"/>
      <c r="DVP135" s="637"/>
      <c r="DVQ135" s="637"/>
      <c r="DVR135" s="482"/>
      <c r="DVS135" s="640"/>
      <c r="DVT135" s="486"/>
      <c r="DVU135" s="637"/>
      <c r="DVV135" s="476"/>
      <c r="DVW135" s="637"/>
      <c r="DVX135" s="637"/>
      <c r="DVY135" s="639"/>
      <c r="DVZ135" s="637"/>
      <c r="DWA135" s="638"/>
      <c r="DWB135" s="637"/>
      <c r="DWC135" s="637"/>
      <c r="DWD135" s="637"/>
      <c r="DWE135" s="637"/>
      <c r="DWF135" s="637"/>
      <c r="DWG135" s="637"/>
      <c r="DWH135" s="482"/>
      <c r="DWI135" s="640"/>
      <c r="DWJ135" s="486"/>
      <c r="DWK135" s="637"/>
      <c r="DWL135" s="476"/>
      <c r="DWM135" s="637"/>
      <c r="DWN135" s="637"/>
      <c r="DWO135" s="639"/>
      <c r="DWP135" s="637"/>
      <c r="DWQ135" s="638"/>
      <c r="DWR135" s="637"/>
      <c r="DWS135" s="637"/>
      <c r="DWT135" s="637"/>
      <c r="DWU135" s="637"/>
      <c r="DWV135" s="637"/>
      <c r="DWW135" s="637"/>
      <c r="DWX135" s="482"/>
      <c r="DWY135" s="640"/>
      <c r="DWZ135" s="486"/>
      <c r="DXA135" s="637"/>
      <c r="DXB135" s="476"/>
      <c r="DXC135" s="637"/>
      <c r="DXD135" s="637"/>
      <c r="DXE135" s="639"/>
      <c r="DXF135" s="637"/>
      <c r="DXG135" s="638"/>
      <c r="DXH135" s="637"/>
      <c r="DXI135" s="637"/>
      <c r="DXJ135" s="637"/>
      <c r="DXK135" s="637"/>
      <c r="DXL135" s="637"/>
      <c r="DXM135" s="637"/>
      <c r="DXN135" s="482"/>
      <c r="DXO135" s="640"/>
      <c r="DXP135" s="486"/>
      <c r="DXQ135" s="637"/>
      <c r="DXR135" s="476"/>
      <c r="DXS135" s="637"/>
      <c r="DXT135" s="637"/>
      <c r="DXU135" s="639"/>
      <c r="DXV135" s="637"/>
      <c r="DXW135" s="638"/>
      <c r="DXX135" s="637"/>
      <c r="DXY135" s="637"/>
      <c r="DXZ135" s="637"/>
      <c r="DYA135" s="637"/>
      <c r="DYB135" s="637"/>
      <c r="DYC135" s="637"/>
      <c r="DYD135" s="482"/>
      <c r="DYE135" s="640"/>
      <c r="DYF135" s="486"/>
      <c r="DYG135" s="637"/>
      <c r="DYH135" s="476"/>
      <c r="DYI135" s="637"/>
      <c r="DYJ135" s="637"/>
      <c r="DYK135" s="639"/>
      <c r="DYL135" s="637"/>
      <c r="DYM135" s="638"/>
      <c r="DYN135" s="637"/>
      <c r="DYO135" s="637"/>
      <c r="DYP135" s="637"/>
      <c r="DYQ135" s="637"/>
      <c r="DYR135" s="637"/>
      <c r="DYS135" s="637"/>
      <c r="DYT135" s="482"/>
      <c r="DYU135" s="640"/>
      <c r="DYV135" s="486"/>
      <c r="DYW135" s="637"/>
      <c r="DYX135" s="476"/>
      <c r="DYY135" s="637"/>
      <c r="DYZ135" s="637"/>
      <c r="DZA135" s="639"/>
      <c r="DZB135" s="637"/>
      <c r="DZC135" s="638"/>
      <c r="DZD135" s="637"/>
      <c r="DZE135" s="637"/>
      <c r="DZF135" s="637"/>
      <c r="DZG135" s="637"/>
      <c r="DZH135" s="637"/>
      <c r="DZI135" s="637"/>
      <c r="DZJ135" s="482"/>
      <c r="DZK135" s="640"/>
      <c r="DZL135" s="486"/>
      <c r="DZM135" s="637"/>
      <c r="DZN135" s="476"/>
      <c r="DZO135" s="637"/>
      <c r="DZP135" s="637"/>
      <c r="DZQ135" s="639"/>
      <c r="DZR135" s="637"/>
      <c r="DZS135" s="638"/>
      <c r="DZT135" s="637"/>
      <c r="DZU135" s="637"/>
      <c r="DZV135" s="637"/>
      <c r="DZW135" s="637"/>
      <c r="DZX135" s="637"/>
      <c r="DZY135" s="637"/>
      <c r="DZZ135" s="482"/>
      <c r="EAA135" s="640"/>
      <c r="EAB135" s="486"/>
      <c r="EAC135" s="637"/>
      <c r="EAD135" s="476"/>
      <c r="EAE135" s="637"/>
      <c r="EAF135" s="637"/>
      <c r="EAG135" s="639"/>
      <c r="EAH135" s="637"/>
      <c r="EAI135" s="638"/>
      <c r="EAJ135" s="637"/>
      <c r="EAK135" s="637"/>
      <c r="EAL135" s="637"/>
      <c r="EAM135" s="637"/>
      <c r="EAN135" s="637"/>
      <c r="EAO135" s="637"/>
      <c r="EAP135" s="482"/>
      <c r="EAQ135" s="640"/>
      <c r="EAR135" s="486"/>
      <c r="EAS135" s="637"/>
      <c r="EAT135" s="476"/>
      <c r="EAU135" s="637"/>
      <c r="EAV135" s="637"/>
      <c r="EAW135" s="639"/>
      <c r="EAX135" s="637"/>
      <c r="EAY135" s="638"/>
      <c r="EAZ135" s="637"/>
      <c r="EBA135" s="637"/>
      <c r="EBB135" s="637"/>
      <c r="EBC135" s="637"/>
      <c r="EBD135" s="637"/>
      <c r="EBE135" s="637"/>
      <c r="EBF135" s="482"/>
      <c r="EBG135" s="640"/>
      <c r="EBH135" s="486"/>
      <c r="EBI135" s="637"/>
      <c r="EBJ135" s="476"/>
      <c r="EBK135" s="637"/>
      <c r="EBL135" s="637"/>
      <c r="EBM135" s="639"/>
      <c r="EBN135" s="637"/>
      <c r="EBO135" s="638"/>
      <c r="EBP135" s="637"/>
      <c r="EBQ135" s="637"/>
      <c r="EBR135" s="637"/>
      <c r="EBS135" s="637"/>
      <c r="EBT135" s="637"/>
      <c r="EBU135" s="637"/>
      <c r="EBV135" s="482"/>
      <c r="EBW135" s="640"/>
      <c r="EBX135" s="486"/>
      <c r="EBY135" s="637"/>
      <c r="EBZ135" s="476"/>
      <c r="ECA135" s="637"/>
      <c r="ECB135" s="637"/>
      <c r="ECC135" s="639"/>
      <c r="ECD135" s="637"/>
      <c r="ECE135" s="638"/>
      <c r="ECF135" s="637"/>
      <c r="ECG135" s="637"/>
      <c r="ECH135" s="637"/>
      <c r="ECI135" s="637"/>
      <c r="ECJ135" s="637"/>
      <c r="ECK135" s="637"/>
      <c r="ECL135" s="482"/>
      <c r="ECM135" s="640"/>
      <c r="ECN135" s="486"/>
      <c r="ECO135" s="637"/>
      <c r="ECP135" s="476"/>
      <c r="ECQ135" s="637"/>
      <c r="ECR135" s="637"/>
      <c r="ECS135" s="639"/>
      <c r="ECT135" s="637"/>
      <c r="ECU135" s="638"/>
      <c r="ECV135" s="637"/>
      <c r="ECW135" s="637"/>
      <c r="ECX135" s="637"/>
      <c r="ECY135" s="637"/>
      <c r="ECZ135" s="637"/>
      <c r="EDA135" s="637"/>
      <c r="EDB135" s="482"/>
      <c r="EDC135" s="640"/>
      <c r="EDD135" s="486"/>
      <c r="EDE135" s="637"/>
      <c r="EDF135" s="476"/>
      <c r="EDG135" s="637"/>
      <c r="EDH135" s="637"/>
      <c r="EDI135" s="639"/>
      <c r="EDJ135" s="637"/>
      <c r="EDK135" s="638"/>
      <c r="EDL135" s="637"/>
      <c r="EDM135" s="637"/>
      <c r="EDN135" s="637"/>
      <c r="EDO135" s="637"/>
      <c r="EDP135" s="637"/>
      <c r="EDQ135" s="637"/>
      <c r="EDR135" s="482"/>
      <c r="EDS135" s="640"/>
      <c r="EDT135" s="486"/>
      <c r="EDU135" s="637"/>
      <c r="EDV135" s="476"/>
      <c r="EDW135" s="637"/>
      <c r="EDX135" s="637"/>
      <c r="EDY135" s="639"/>
      <c r="EDZ135" s="637"/>
      <c r="EEA135" s="638"/>
      <c r="EEB135" s="637"/>
      <c r="EEC135" s="637"/>
      <c r="EED135" s="637"/>
      <c r="EEE135" s="637"/>
      <c r="EEF135" s="637"/>
      <c r="EEG135" s="637"/>
      <c r="EEH135" s="482"/>
      <c r="EEI135" s="640"/>
      <c r="EEJ135" s="486"/>
      <c r="EEK135" s="637"/>
      <c r="EEL135" s="476"/>
      <c r="EEM135" s="637"/>
      <c r="EEN135" s="637"/>
      <c r="EEO135" s="639"/>
      <c r="EEP135" s="637"/>
      <c r="EEQ135" s="638"/>
      <c r="EER135" s="637"/>
      <c r="EES135" s="637"/>
      <c r="EET135" s="637"/>
      <c r="EEU135" s="637"/>
      <c r="EEV135" s="637"/>
      <c r="EEW135" s="637"/>
      <c r="EEX135" s="482"/>
      <c r="EEY135" s="640"/>
      <c r="EEZ135" s="486"/>
      <c r="EFA135" s="637"/>
      <c r="EFB135" s="476"/>
      <c r="EFC135" s="637"/>
      <c r="EFD135" s="637"/>
      <c r="EFE135" s="639"/>
      <c r="EFF135" s="637"/>
      <c r="EFG135" s="638"/>
      <c r="EFH135" s="637"/>
      <c r="EFI135" s="637"/>
      <c r="EFJ135" s="637"/>
      <c r="EFK135" s="637"/>
      <c r="EFL135" s="637"/>
      <c r="EFM135" s="637"/>
      <c r="EFN135" s="482"/>
      <c r="EFO135" s="640"/>
      <c r="EFP135" s="486"/>
      <c r="EFQ135" s="637"/>
      <c r="EFR135" s="476"/>
      <c r="EFS135" s="637"/>
      <c r="EFT135" s="637"/>
      <c r="EFU135" s="639"/>
      <c r="EFV135" s="637"/>
      <c r="EFW135" s="638"/>
      <c r="EFX135" s="637"/>
      <c r="EFY135" s="637"/>
      <c r="EFZ135" s="637"/>
      <c r="EGA135" s="637"/>
      <c r="EGB135" s="637"/>
      <c r="EGC135" s="637"/>
      <c r="EGD135" s="482"/>
      <c r="EGE135" s="640"/>
      <c r="EGF135" s="486"/>
      <c r="EGG135" s="637"/>
      <c r="EGH135" s="476"/>
      <c r="EGI135" s="637"/>
      <c r="EGJ135" s="637"/>
      <c r="EGK135" s="639"/>
      <c r="EGL135" s="637"/>
      <c r="EGM135" s="638"/>
      <c r="EGN135" s="637"/>
      <c r="EGO135" s="637"/>
      <c r="EGP135" s="637"/>
      <c r="EGQ135" s="637"/>
      <c r="EGR135" s="637"/>
      <c r="EGS135" s="637"/>
      <c r="EGT135" s="482"/>
      <c r="EGU135" s="640"/>
      <c r="EGV135" s="486"/>
      <c r="EGW135" s="637"/>
      <c r="EGX135" s="476"/>
      <c r="EGY135" s="637"/>
      <c r="EGZ135" s="637"/>
      <c r="EHA135" s="639"/>
      <c r="EHB135" s="637"/>
      <c r="EHC135" s="638"/>
      <c r="EHD135" s="637"/>
      <c r="EHE135" s="637"/>
      <c r="EHF135" s="637"/>
      <c r="EHG135" s="637"/>
      <c r="EHH135" s="637"/>
      <c r="EHI135" s="637"/>
      <c r="EHJ135" s="482"/>
      <c r="EHK135" s="640"/>
      <c r="EHL135" s="486"/>
      <c r="EHM135" s="637"/>
      <c r="EHN135" s="476"/>
      <c r="EHO135" s="637"/>
      <c r="EHP135" s="637"/>
      <c r="EHQ135" s="639"/>
      <c r="EHR135" s="637"/>
      <c r="EHS135" s="638"/>
      <c r="EHT135" s="637"/>
      <c r="EHU135" s="637"/>
      <c r="EHV135" s="637"/>
      <c r="EHW135" s="637"/>
      <c r="EHX135" s="637"/>
      <c r="EHY135" s="637"/>
      <c r="EHZ135" s="482"/>
      <c r="EIA135" s="640"/>
      <c r="EIB135" s="486"/>
      <c r="EIC135" s="637"/>
      <c r="EID135" s="476"/>
      <c r="EIE135" s="637"/>
      <c r="EIF135" s="637"/>
      <c r="EIG135" s="639"/>
      <c r="EIH135" s="637"/>
      <c r="EII135" s="638"/>
      <c r="EIJ135" s="637"/>
      <c r="EIK135" s="637"/>
      <c r="EIL135" s="637"/>
      <c r="EIM135" s="637"/>
      <c r="EIN135" s="637"/>
      <c r="EIO135" s="637"/>
      <c r="EIP135" s="482"/>
      <c r="EIQ135" s="640"/>
      <c r="EIR135" s="486"/>
      <c r="EIS135" s="637"/>
      <c r="EIT135" s="476"/>
      <c r="EIU135" s="637"/>
      <c r="EIV135" s="637"/>
      <c r="EIW135" s="639"/>
      <c r="EIX135" s="637"/>
      <c r="EIY135" s="638"/>
      <c r="EIZ135" s="637"/>
      <c r="EJA135" s="637"/>
      <c r="EJB135" s="637"/>
      <c r="EJC135" s="637"/>
      <c r="EJD135" s="637"/>
      <c r="EJE135" s="637"/>
      <c r="EJF135" s="482"/>
      <c r="EJG135" s="640"/>
      <c r="EJH135" s="486"/>
      <c r="EJI135" s="637"/>
      <c r="EJJ135" s="476"/>
      <c r="EJK135" s="637"/>
      <c r="EJL135" s="637"/>
      <c r="EJM135" s="639"/>
      <c r="EJN135" s="637"/>
      <c r="EJO135" s="638"/>
      <c r="EJP135" s="637"/>
      <c r="EJQ135" s="637"/>
      <c r="EJR135" s="637"/>
      <c r="EJS135" s="637"/>
      <c r="EJT135" s="637"/>
      <c r="EJU135" s="637"/>
      <c r="EJV135" s="482"/>
      <c r="EJW135" s="640"/>
      <c r="EJX135" s="486"/>
      <c r="EJY135" s="637"/>
      <c r="EJZ135" s="476"/>
      <c r="EKA135" s="637"/>
      <c r="EKB135" s="637"/>
      <c r="EKC135" s="639"/>
      <c r="EKD135" s="637"/>
      <c r="EKE135" s="638"/>
      <c r="EKF135" s="637"/>
      <c r="EKG135" s="637"/>
      <c r="EKH135" s="637"/>
      <c r="EKI135" s="637"/>
      <c r="EKJ135" s="637"/>
      <c r="EKK135" s="637"/>
      <c r="EKL135" s="482"/>
      <c r="EKM135" s="640"/>
      <c r="EKN135" s="486"/>
      <c r="EKO135" s="637"/>
      <c r="EKP135" s="476"/>
      <c r="EKQ135" s="637"/>
      <c r="EKR135" s="637"/>
      <c r="EKS135" s="639"/>
      <c r="EKT135" s="637"/>
      <c r="EKU135" s="638"/>
      <c r="EKV135" s="637"/>
      <c r="EKW135" s="637"/>
      <c r="EKX135" s="637"/>
      <c r="EKY135" s="637"/>
      <c r="EKZ135" s="637"/>
      <c r="ELA135" s="637"/>
      <c r="ELB135" s="482"/>
      <c r="ELC135" s="640"/>
      <c r="ELD135" s="486"/>
      <c r="ELE135" s="637"/>
      <c r="ELF135" s="476"/>
      <c r="ELG135" s="637"/>
      <c r="ELH135" s="637"/>
      <c r="ELI135" s="639"/>
      <c r="ELJ135" s="637"/>
      <c r="ELK135" s="638"/>
      <c r="ELL135" s="637"/>
      <c r="ELM135" s="637"/>
      <c r="ELN135" s="637"/>
      <c r="ELO135" s="637"/>
      <c r="ELP135" s="637"/>
      <c r="ELQ135" s="637"/>
      <c r="ELR135" s="482"/>
      <c r="ELS135" s="640"/>
      <c r="ELT135" s="486"/>
      <c r="ELU135" s="637"/>
      <c r="ELV135" s="476"/>
      <c r="ELW135" s="637"/>
      <c r="ELX135" s="637"/>
      <c r="ELY135" s="639"/>
      <c r="ELZ135" s="637"/>
      <c r="EMA135" s="638"/>
      <c r="EMB135" s="637"/>
      <c r="EMC135" s="637"/>
      <c r="EMD135" s="637"/>
      <c r="EME135" s="637"/>
      <c r="EMF135" s="637"/>
      <c r="EMG135" s="637"/>
      <c r="EMH135" s="482"/>
      <c r="EMI135" s="640"/>
      <c r="EMJ135" s="486"/>
      <c r="EMK135" s="637"/>
      <c r="EML135" s="476"/>
      <c r="EMM135" s="637"/>
      <c r="EMN135" s="637"/>
      <c r="EMO135" s="639"/>
      <c r="EMP135" s="637"/>
      <c r="EMQ135" s="638"/>
      <c r="EMR135" s="637"/>
      <c r="EMS135" s="637"/>
      <c r="EMT135" s="637"/>
      <c r="EMU135" s="637"/>
      <c r="EMV135" s="637"/>
      <c r="EMW135" s="637"/>
      <c r="EMX135" s="482"/>
      <c r="EMY135" s="640"/>
      <c r="EMZ135" s="486"/>
      <c r="ENA135" s="637"/>
      <c r="ENB135" s="476"/>
      <c r="ENC135" s="637"/>
      <c r="END135" s="637"/>
      <c r="ENE135" s="639"/>
      <c r="ENF135" s="637"/>
      <c r="ENG135" s="638"/>
      <c r="ENH135" s="637"/>
      <c r="ENI135" s="637"/>
      <c r="ENJ135" s="637"/>
      <c r="ENK135" s="637"/>
      <c r="ENL135" s="637"/>
      <c r="ENM135" s="637"/>
      <c r="ENN135" s="482"/>
      <c r="ENO135" s="640"/>
      <c r="ENP135" s="486"/>
      <c r="ENQ135" s="637"/>
      <c r="ENR135" s="476"/>
      <c r="ENS135" s="637"/>
      <c r="ENT135" s="637"/>
      <c r="ENU135" s="639"/>
      <c r="ENV135" s="637"/>
      <c r="ENW135" s="638"/>
      <c r="ENX135" s="637"/>
      <c r="ENY135" s="637"/>
      <c r="ENZ135" s="637"/>
      <c r="EOA135" s="637"/>
      <c r="EOB135" s="637"/>
      <c r="EOC135" s="637"/>
      <c r="EOD135" s="482"/>
      <c r="EOE135" s="640"/>
      <c r="EOF135" s="486"/>
      <c r="EOG135" s="637"/>
      <c r="EOH135" s="476"/>
      <c r="EOI135" s="637"/>
      <c r="EOJ135" s="637"/>
      <c r="EOK135" s="639"/>
      <c r="EOL135" s="637"/>
      <c r="EOM135" s="638"/>
      <c r="EON135" s="637"/>
      <c r="EOO135" s="637"/>
      <c r="EOP135" s="637"/>
      <c r="EOQ135" s="637"/>
      <c r="EOR135" s="637"/>
      <c r="EOS135" s="637"/>
      <c r="EOT135" s="482"/>
      <c r="EOU135" s="640"/>
      <c r="EOV135" s="486"/>
      <c r="EOW135" s="637"/>
      <c r="EOX135" s="476"/>
      <c r="EOY135" s="637"/>
      <c r="EOZ135" s="637"/>
      <c r="EPA135" s="639"/>
      <c r="EPB135" s="637"/>
      <c r="EPC135" s="638"/>
      <c r="EPD135" s="637"/>
      <c r="EPE135" s="637"/>
      <c r="EPF135" s="637"/>
      <c r="EPG135" s="637"/>
      <c r="EPH135" s="637"/>
      <c r="EPI135" s="637"/>
      <c r="EPJ135" s="482"/>
      <c r="EPK135" s="640"/>
      <c r="EPL135" s="486"/>
      <c r="EPM135" s="637"/>
      <c r="EPN135" s="476"/>
      <c r="EPO135" s="637"/>
      <c r="EPP135" s="637"/>
      <c r="EPQ135" s="639"/>
      <c r="EPR135" s="637"/>
      <c r="EPS135" s="638"/>
      <c r="EPT135" s="637"/>
      <c r="EPU135" s="637"/>
      <c r="EPV135" s="637"/>
      <c r="EPW135" s="637"/>
      <c r="EPX135" s="637"/>
      <c r="EPY135" s="637"/>
      <c r="EPZ135" s="482"/>
      <c r="EQA135" s="640"/>
      <c r="EQB135" s="486"/>
      <c r="EQC135" s="637"/>
      <c r="EQD135" s="476"/>
      <c r="EQE135" s="637"/>
      <c r="EQF135" s="637"/>
      <c r="EQG135" s="639"/>
      <c r="EQH135" s="637"/>
      <c r="EQI135" s="638"/>
      <c r="EQJ135" s="637"/>
      <c r="EQK135" s="637"/>
      <c r="EQL135" s="637"/>
      <c r="EQM135" s="637"/>
      <c r="EQN135" s="637"/>
      <c r="EQO135" s="637"/>
      <c r="EQP135" s="482"/>
      <c r="EQQ135" s="640"/>
      <c r="EQR135" s="486"/>
      <c r="EQS135" s="637"/>
      <c r="EQT135" s="476"/>
      <c r="EQU135" s="637"/>
      <c r="EQV135" s="637"/>
      <c r="EQW135" s="639"/>
      <c r="EQX135" s="637"/>
      <c r="EQY135" s="638"/>
      <c r="EQZ135" s="637"/>
      <c r="ERA135" s="637"/>
      <c r="ERB135" s="637"/>
      <c r="ERC135" s="637"/>
      <c r="ERD135" s="637"/>
      <c r="ERE135" s="637"/>
      <c r="ERF135" s="482"/>
      <c r="ERG135" s="640"/>
      <c r="ERH135" s="486"/>
      <c r="ERI135" s="637"/>
      <c r="ERJ135" s="476"/>
      <c r="ERK135" s="637"/>
      <c r="ERL135" s="637"/>
      <c r="ERM135" s="639"/>
      <c r="ERN135" s="637"/>
      <c r="ERO135" s="638"/>
      <c r="ERP135" s="637"/>
      <c r="ERQ135" s="637"/>
      <c r="ERR135" s="637"/>
      <c r="ERS135" s="637"/>
      <c r="ERT135" s="637"/>
      <c r="ERU135" s="637"/>
      <c r="ERV135" s="482"/>
      <c r="ERW135" s="640"/>
      <c r="ERX135" s="486"/>
      <c r="ERY135" s="637"/>
      <c r="ERZ135" s="476"/>
      <c r="ESA135" s="637"/>
      <c r="ESB135" s="637"/>
      <c r="ESC135" s="639"/>
      <c r="ESD135" s="637"/>
      <c r="ESE135" s="638"/>
      <c r="ESF135" s="637"/>
      <c r="ESG135" s="637"/>
      <c r="ESH135" s="637"/>
      <c r="ESI135" s="637"/>
      <c r="ESJ135" s="637"/>
      <c r="ESK135" s="637"/>
      <c r="ESL135" s="482"/>
      <c r="ESM135" s="640"/>
      <c r="ESN135" s="486"/>
      <c r="ESO135" s="637"/>
      <c r="ESP135" s="476"/>
      <c r="ESQ135" s="637"/>
      <c r="ESR135" s="637"/>
      <c r="ESS135" s="639"/>
      <c r="EST135" s="637"/>
      <c r="ESU135" s="638"/>
      <c r="ESV135" s="637"/>
      <c r="ESW135" s="637"/>
      <c r="ESX135" s="637"/>
      <c r="ESY135" s="637"/>
      <c r="ESZ135" s="637"/>
      <c r="ETA135" s="637"/>
      <c r="ETB135" s="482"/>
      <c r="ETC135" s="640"/>
      <c r="ETD135" s="486"/>
      <c r="ETE135" s="637"/>
      <c r="ETF135" s="476"/>
      <c r="ETG135" s="637"/>
      <c r="ETH135" s="637"/>
      <c r="ETI135" s="639"/>
      <c r="ETJ135" s="637"/>
      <c r="ETK135" s="638"/>
      <c r="ETL135" s="637"/>
      <c r="ETM135" s="637"/>
      <c r="ETN135" s="637"/>
      <c r="ETO135" s="637"/>
      <c r="ETP135" s="637"/>
      <c r="ETQ135" s="637"/>
      <c r="ETR135" s="482"/>
      <c r="ETS135" s="640"/>
      <c r="ETT135" s="486"/>
      <c r="ETU135" s="637"/>
      <c r="ETV135" s="476"/>
      <c r="ETW135" s="637"/>
      <c r="ETX135" s="637"/>
      <c r="ETY135" s="639"/>
      <c r="ETZ135" s="637"/>
      <c r="EUA135" s="638"/>
      <c r="EUB135" s="637"/>
      <c r="EUC135" s="637"/>
      <c r="EUD135" s="637"/>
      <c r="EUE135" s="637"/>
      <c r="EUF135" s="637"/>
      <c r="EUG135" s="637"/>
      <c r="EUH135" s="482"/>
      <c r="EUI135" s="640"/>
      <c r="EUJ135" s="486"/>
      <c r="EUK135" s="637"/>
      <c r="EUL135" s="476"/>
      <c r="EUM135" s="637"/>
      <c r="EUN135" s="637"/>
      <c r="EUO135" s="639"/>
      <c r="EUP135" s="637"/>
      <c r="EUQ135" s="638"/>
      <c r="EUR135" s="637"/>
      <c r="EUS135" s="637"/>
      <c r="EUT135" s="637"/>
      <c r="EUU135" s="637"/>
      <c r="EUV135" s="637"/>
      <c r="EUW135" s="637"/>
      <c r="EUX135" s="482"/>
      <c r="EUY135" s="640"/>
      <c r="EUZ135" s="486"/>
      <c r="EVA135" s="637"/>
      <c r="EVB135" s="476"/>
      <c r="EVC135" s="637"/>
      <c r="EVD135" s="637"/>
      <c r="EVE135" s="639"/>
      <c r="EVF135" s="637"/>
      <c r="EVG135" s="638"/>
      <c r="EVH135" s="637"/>
      <c r="EVI135" s="637"/>
      <c r="EVJ135" s="637"/>
      <c r="EVK135" s="637"/>
      <c r="EVL135" s="637"/>
      <c r="EVM135" s="637"/>
      <c r="EVN135" s="482"/>
      <c r="EVO135" s="640"/>
      <c r="EVP135" s="486"/>
      <c r="EVQ135" s="637"/>
      <c r="EVR135" s="476"/>
      <c r="EVS135" s="637"/>
      <c r="EVT135" s="637"/>
      <c r="EVU135" s="639"/>
      <c r="EVV135" s="637"/>
      <c r="EVW135" s="638"/>
      <c r="EVX135" s="637"/>
      <c r="EVY135" s="637"/>
      <c r="EVZ135" s="637"/>
      <c r="EWA135" s="637"/>
      <c r="EWB135" s="637"/>
      <c r="EWC135" s="637"/>
      <c r="EWD135" s="482"/>
      <c r="EWE135" s="640"/>
      <c r="EWF135" s="486"/>
      <c r="EWG135" s="637"/>
      <c r="EWH135" s="476"/>
      <c r="EWI135" s="637"/>
      <c r="EWJ135" s="637"/>
      <c r="EWK135" s="639"/>
      <c r="EWL135" s="637"/>
      <c r="EWM135" s="638"/>
      <c r="EWN135" s="637"/>
      <c r="EWO135" s="637"/>
      <c r="EWP135" s="637"/>
      <c r="EWQ135" s="637"/>
      <c r="EWR135" s="637"/>
      <c r="EWS135" s="637"/>
      <c r="EWT135" s="482"/>
      <c r="EWU135" s="640"/>
      <c r="EWV135" s="486"/>
      <c r="EWW135" s="637"/>
      <c r="EWX135" s="476"/>
      <c r="EWY135" s="637"/>
      <c r="EWZ135" s="637"/>
      <c r="EXA135" s="639"/>
      <c r="EXB135" s="637"/>
      <c r="EXC135" s="638"/>
      <c r="EXD135" s="637"/>
      <c r="EXE135" s="637"/>
      <c r="EXF135" s="637"/>
      <c r="EXG135" s="637"/>
      <c r="EXH135" s="637"/>
      <c r="EXI135" s="637"/>
      <c r="EXJ135" s="482"/>
      <c r="EXK135" s="640"/>
      <c r="EXL135" s="486"/>
      <c r="EXM135" s="637"/>
      <c r="EXN135" s="476"/>
      <c r="EXO135" s="637"/>
      <c r="EXP135" s="637"/>
      <c r="EXQ135" s="639"/>
      <c r="EXR135" s="637"/>
      <c r="EXS135" s="638"/>
      <c r="EXT135" s="637"/>
      <c r="EXU135" s="637"/>
      <c r="EXV135" s="637"/>
      <c r="EXW135" s="637"/>
      <c r="EXX135" s="637"/>
      <c r="EXY135" s="637"/>
      <c r="EXZ135" s="482"/>
      <c r="EYA135" s="640"/>
      <c r="EYB135" s="486"/>
      <c r="EYC135" s="637"/>
      <c r="EYD135" s="476"/>
      <c r="EYE135" s="637"/>
      <c r="EYF135" s="637"/>
      <c r="EYG135" s="639"/>
      <c r="EYH135" s="637"/>
      <c r="EYI135" s="638"/>
      <c r="EYJ135" s="637"/>
      <c r="EYK135" s="637"/>
      <c r="EYL135" s="637"/>
      <c r="EYM135" s="637"/>
      <c r="EYN135" s="637"/>
      <c r="EYO135" s="637"/>
      <c r="EYP135" s="482"/>
      <c r="EYQ135" s="640"/>
      <c r="EYR135" s="486"/>
      <c r="EYS135" s="637"/>
      <c r="EYT135" s="476"/>
      <c r="EYU135" s="637"/>
      <c r="EYV135" s="637"/>
      <c r="EYW135" s="639"/>
      <c r="EYX135" s="637"/>
      <c r="EYY135" s="638"/>
      <c r="EYZ135" s="637"/>
      <c r="EZA135" s="637"/>
      <c r="EZB135" s="637"/>
      <c r="EZC135" s="637"/>
      <c r="EZD135" s="637"/>
      <c r="EZE135" s="637"/>
      <c r="EZF135" s="482"/>
      <c r="EZG135" s="640"/>
      <c r="EZH135" s="486"/>
      <c r="EZI135" s="637"/>
      <c r="EZJ135" s="476"/>
      <c r="EZK135" s="637"/>
      <c r="EZL135" s="637"/>
      <c r="EZM135" s="639"/>
      <c r="EZN135" s="637"/>
      <c r="EZO135" s="638"/>
      <c r="EZP135" s="637"/>
      <c r="EZQ135" s="637"/>
      <c r="EZR135" s="637"/>
      <c r="EZS135" s="637"/>
      <c r="EZT135" s="637"/>
      <c r="EZU135" s="637"/>
      <c r="EZV135" s="482"/>
      <c r="EZW135" s="640"/>
      <c r="EZX135" s="486"/>
      <c r="EZY135" s="637"/>
      <c r="EZZ135" s="476"/>
      <c r="FAA135" s="637"/>
      <c r="FAB135" s="637"/>
      <c r="FAC135" s="639"/>
      <c r="FAD135" s="637"/>
      <c r="FAE135" s="638"/>
      <c r="FAF135" s="637"/>
      <c r="FAG135" s="637"/>
      <c r="FAH135" s="637"/>
      <c r="FAI135" s="637"/>
      <c r="FAJ135" s="637"/>
      <c r="FAK135" s="637"/>
      <c r="FAL135" s="482"/>
      <c r="FAM135" s="640"/>
      <c r="FAN135" s="486"/>
      <c r="FAO135" s="637"/>
      <c r="FAP135" s="476"/>
      <c r="FAQ135" s="637"/>
      <c r="FAR135" s="637"/>
      <c r="FAS135" s="639"/>
      <c r="FAT135" s="637"/>
      <c r="FAU135" s="638"/>
      <c r="FAV135" s="637"/>
      <c r="FAW135" s="637"/>
      <c r="FAX135" s="637"/>
      <c r="FAY135" s="637"/>
      <c r="FAZ135" s="637"/>
      <c r="FBA135" s="637"/>
      <c r="FBB135" s="482"/>
      <c r="FBC135" s="640"/>
      <c r="FBD135" s="486"/>
      <c r="FBE135" s="637"/>
      <c r="FBF135" s="476"/>
      <c r="FBG135" s="637"/>
      <c r="FBH135" s="637"/>
      <c r="FBI135" s="639"/>
      <c r="FBJ135" s="637"/>
      <c r="FBK135" s="638"/>
      <c r="FBL135" s="637"/>
      <c r="FBM135" s="637"/>
      <c r="FBN135" s="637"/>
      <c r="FBO135" s="637"/>
      <c r="FBP135" s="637"/>
      <c r="FBQ135" s="637"/>
      <c r="FBR135" s="482"/>
      <c r="FBS135" s="640"/>
      <c r="FBT135" s="486"/>
      <c r="FBU135" s="637"/>
      <c r="FBV135" s="476"/>
      <c r="FBW135" s="637"/>
      <c r="FBX135" s="637"/>
      <c r="FBY135" s="639"/>
      <c r="FBZ135" s="637"/>
      <c r="FCA135" s="638"/>
      <c r="FCB135" s="637"/>
      <c r="FCC135" s="637"/>
      <c r="FCD135" s="637"/>
      <c r="FCE135" s="637"/>
      <c r="FCF135" s="637"/>
      <c r="FCG135" s="637"/>
      <c r="FCH135" s="482"/>
      <c r="FCI135" s="640"/>
      <c r="FCJ135" s="486"/>
      <c r="FCK135" s="637"/>
      <c r="FCL135" s="476"/>
      <c r="FCM135" s="637"/>
      <c r="FCN135" s="637"/>
      <c r="FCO135" s="639"/>
      <c r="FCP135" s="637"/>
      <c r="FCQ135" s="638"/>
      <c r="FCR135" s="637"/>
      <c r="FCS135" s="637"/>
      <c r="FCT135" s="637"/>
      <c r="FCU135" s="637"/>
      <c r="FCV135" s="637"/>
      <c r="FCW135" s="637"/>
      <c r="FCX135" s="482"/>
      <c r="FCY135" s="640"/>
      <c r="FCZ135" s="486"/>
      <c r="FDA135" s="637"/>
      <c r="FDB135" s="476"/>
      <c r="FDC135" s="637"/>
      <c r="FDD135" s="637"/>
      <c r="FDE135" s="639"/>
      <c r="FDF135" s="637"/>
      <c r="FDG135" s="638"/>
      <c r="FDH135" s="637"/>
      <c r="FDI135" s="637"/>
      <c r="FDJ135" s="637"/>
      <c r="FDK135" s="637"/>
      <c r="FDL135" s="637"/>
      <c r="FDM135" s="637"/>
      <c r="FDN135" s="482"/>
      <c r="FDO135" s="640"/>
      <c r="FDP135" s="486"/>
      <c r="FDQ135" s="637"/>
      <c r="FDR135" s="476"/>
      <c r="FDS135" s="637"/>
      <c r="FDT135" s="637"/>
      <c r="FDU135" s="639"/>
      <c r="FDV135" s="637"/>
      <c r="FDW135" s="638"/>
      <c r="FDX135" s="637"/>
      <c r="FDY135" s="637"/>
      <c r="FDZ135" s="637"/>
      <c r="FEA135" s="637"/>
      <c r="FEB135" s="637"/>
      <c r="FEC135" s="637"/>
      <c r="FED135" s="482"/>
      <c r="FEE135" s="640"/>
      <c r="FEF135" s="486"/>
      <c r="FEG135" s="637"/>
      <c r="FEH135" s="476"/>
      <c r="FEI135" s="637"/>
      <c r="FEJ135" s="637"/>
      <c r="FEK135" s="639"/>
      <c r="FEL135" s="637"/>
      <c r="FEM135" s="638"/>
      <c r="FEN135" s="637"/>
      <c r="FEO135" s="637"/>
      <c r="FEP135" s="637"/>
      <c r="FEQ135" s="637"/>
      <c r="FER135" s="637"/>
      <c r="FES135" s="637"/>
      <c r="FET135" s="482"/>
      <c r="FEU135" s="640"/>
      <c r="FEV135" s="486"/>
      <c r="FEW135" s="637"/>
      <c r="FEX135" s="476"/>
      <c r="FEY135" s="637"/>
      <c r="FEZ135" s="637"/>
      <c r="FFA135" s="639"/>
      <c r="FFB135" s="637"/>
      <c r="FFC135" s="638"/>
      <c r="FFD135" s="637"/>
      <c r="FFE135" s="637"/>
      <c r="FFF135" s="637"/>
      <c r="FFG135" s="637"/>
      <c r="FFH135" s="637"/>
      <c r="FFI135" s="637"/>
      <c r="FFJ135" s="482"/>
      <c r="FFK135" s="640"/>
      <c r="FFL135" s="486"/>
      <c r="FFM135" s="637"/>
      <c r="FFN135" s="476"/>
      <c r="FFO135" s="637"/>
      <c r="FFP135" s="637"/>
      <c r="FFQ135" s="639"/>
      <c r="FFR135" s="637"/>
      <c r="FFS135" s="638"/>
      <c r="FFT135" s="637"/>
      <c r="FFU135" s="637"/>
      <c r="FFV135" s="637"/>
      <c r="FFW135" s="637"/>
      <c r="FFX135" s="637"/>
      <c r="FFY135" s="637"/>
      <c r="FFZ135" s="482"/>
      <c r="FGA135" s="640"/>
      <c r="FGB135" s="486"/>
      <c r="FGC135" s="637"/>
      <c r="FGD135" s="476"/>
      <c r="FGE135" s="637"/>
      <c r="FGF135" s="637"/>
      <c r="FGG135" s="639"/>
      <c r="FGH135" s="637"/>
      <c r="FGI135" s="638"/>
      <c r="FGJ135" s="637"/>
      <c r="FGK135" s="637"/>
      <c r="FGL135" s="637"/>
      <c r="FGM135" s="637"/>
      <c r="FGN135" s="637"/>
      <c r="FGO135" s="637"/>
      <c r="FGP135" s="482"/>
      <c r="FGQ135" s="640"/>
      <c r="FGR135" s="486"/>
      <c r="FGS135" s="637"/>
      <c r="FGT135" s="476"/>
      <c r="FGU135" s="637"/>
      <c r="FGV135" s="637"/>
      <c r="FGW135" s="639"/>
      <c r="FGX135" s="637"/>
      <c r="FGY135" s="638"/>
      <c r="FGZ135" s="637"/>
      <c r="FHA135" s="637"/>
      <c r="FHB135" s="637"/>
      <c r="FHC135" s="637"/>
      <c r="FHD135" s="637"/>
      <c r="FHE135" s="637"/>
      <c r="FHF135" s="482"/>
      <c r="FHG135" s="640"/>
      <c r="FHH135" s="486"/>
      <c r="FHI135" s="637"/>
      <c r="FHJ135" s="476"/>
      <c r="FHK135" s="637"/>
      <c r="FHL135" s="637"/>
      <c r="FHM135" s="639"/>
      <c r="FHN135" s="637"/>
      <c r="FHO135" s="638"/>
      <c r="FHP135" s="637"/>
      <c r="FHQ135" s="637"/>
      <c r="FHR135" s="637"/>
      <c r="FHS135" s="637"/>
      <c r="FHT135" s="637"/>
      <c r="FHU135" s="637"/>
      <c r="FHV135" s="482"/>
      <c r="FHW135" s="640"/>
      <c r="FHX135" s="486"/>
      <c r="FHY135" s="637"/>
      <c r="FHZ135" s="476"/>
      <c r="FIA135" s="637"/>
      <c r="FIB135" s="637"/>
      <c r="FIC135" s="639"/>
      <c r="FID135" s="637"/>
      <c r="FIE135" s="638"/>
      <c r="FIF135" s="637"/>
      <c r="FIG135" s="637"/>
      <c r="FIH135" s="637"/>
      <c r="FII135" s="637"/>
      <c r="FIJ135" s="637"/>
      <c r="FIK135" s="637"/>
      <c r="FIL135" s="482"/>
      <c r="FIM135" s="640"/>
      <c r="FIN135" s="486"/>
      <c r="FIO135" s="637"/>
      <c r="FIP135" s="476"/>
      <c r="FIQ135" s="637"/>
      <c r="FIR135" s="637"/>
      <c r="FIS135" s="639"/>
      <c r="FIT135" s="637"/>
      <c r="FIU135" s="638"/>
      <c r="FIV135" s="637"/>
      <c r="FIW135" s="637"/>
      <c r="FIX135" s="637"/>
      <c r="FIY135" s="637"/>
      <c r="FIZ135" s="637"/>
      <c r="FJA135" s="637"/>
      <c r="FJB135" s="482"/>
      <c r="FJC135" s="640"/>
      <c r="FJD135" s="486"/>
      <c r="FJE135" s="637"/>
      <c r="FJF135" s="476"/>
      <c r="FJG135" s="637"/>
      <c r="FJH135" s="637"/>
      <c r="FJI135" s="639"/>
      <c r="FJJ135" s="637"/>
      <c r="FJK135" s="638"/>
      <c r="FJL135" s="637"/>
      <c r="FJM135" s="637"/>
      <c r="FJN135" s="637"/>
      <c r="FJO135" s="637"/>
      <c r="FJP135" s="637"/>
      <c r="FJQ135" s="637"/>
      <c r="FJR135" s="482"/>
      <c r="FJS135" s="640"/>
      <c r="FJT135" s="486"/>
      <c r="FJU135" s="637"/>
      <c r="FJV135" s="476"/>
      <c r="FJW135" s="637"/>
      <c r="FJX135" s="637"/>
      <c r="FJY135" s="639"/>
      <c r="FJZ135" s="637"/>
      <c r="FKA135" s="638"/>
      <c r="FKB135" s="637"/>
      <c r="FKC135" s="637"/>
      <c r="FKD135" s="637"/>
      <c r="FKE135" s="637"/>
      <c r="FKF135" s="637"/>
      <c r="FKG135" s="637"/>
      <c r="FKH135" s="482"/>
      <c r="FKI135" s="640"/>
      <c r="FKJ135" s="486"/>
      <c r="FKK135" s="637"/>
      <c r="FKL135" s="476"/>
      <c r="FKM135" s="637"/>
      <c r="FKN135" s="637"/>
      <c r="FKO135" s="639"/>
      <c r="FKP135" s="637"/>
      <c r="FKQ135" s="638"/>
      <c r="FKR135" s="637"/>
      <c r="FKS135" s="637"/>
      <c r="FKT135" s="637"/>
      <c r="FKU135" s="637"/>
      <c r="FKV135" s="637"/>
      <c r="FKW135" s="637"/>
      <c r="FKX135" s="482"/>
      <c r="FKY135" s="640"/>
      <c r="FKZ135" s="486"/>
      <c r="FLA135" s="637"/>
      <c r="FLB135" s="476"/>
      <c r="FLC135" s="637"/>
      <c r="FLD135" s="637"/>
      <c r="FLE135" s="639"/>
      <c r="FLF135" s="637"/>
      <c r="FLG135" s="638"/>
      <c r="FLH135" s="637"/>
      <c r="FLI135" s="637"/>
      <c r="FLJ135" s="637"/>
      <c r="FLK135" s="637"/>
      <c r="FLL135" s="637"/>
      <c r="FLM135" s="637"/>
      <c r="FLN135" s="482"/>
      <c r="FLO135" s="640"/>
      <c r="FLP135" s="486"/>
      <c r="FLQ135" s="637"/>
      <c r="FLR135" s="476"/>
      <c r="FLS135" s="637"/>
      <c r="FLT135" s="637"/>
      <c r="FLU135" s="639"/>
      <c r="FLV135" s="637"/>
      <c r="FLW135" s="638"/>
      <c r="FLX135" s="637"/>
      <c r="FLY135" s="637"/>
      <c r="FLZ135" s="637"/>
      <c r="FMA135" s="637"/>
      <c r="FMB135" s="637"/>
      <c r="FMC135" s="637"/>
      <c r="FMD135" s="482"/>
      <c r="FME135" s="640"/>
      <c r="FMF135" s="486"/>
      <c r="FMG135" s="637"/>
      <c r="FMH135" s="476"/>
      <c r="FMI135" s="637"/>
      <c r="FMJ135" s="637"/>
      <c r="FMK135" s="639"/>
      <c r="FML135" s="637"/>
      <c r="FMM135" s="638"/>
      <c r="FMN135" s="637"/>
      <c r="FMO135" s="637"/>
      <c r="FMP135" s="637"/>
      <c r="FMQ135" s="637"/>
      <c r="FMR135" s="637"/>
      <c r="FMS135" s="637"/>
      <c r="FMT135" s="482"/>
      <c r="FMU135" s="640"/>
      <c r="FMV135" s="486"/>
      <c r="FMW135" s="637"/>
      <c r="FMX135" s="476"/>
      <c r="FMY135" s="637"/>
      <c r="FMZ135" s="637"/>
      <c r="FNA135" s="639"/>
      <c r="FNB135" s="637"/>
      <c r="FNC135" s="638"/>
      <c r="FND135" s="637"/>
      <c r="FNE135" s="637"/>
      <c r="FNF135" s="637"/>
      <c r="FNG135" s="637"/>
      <c r="FNH135" s="637"/>
      <c r="FNI135" s="637"/>
      <c r="FNJ135" s="482"/>
      <c r="FNK135" s="640"/>
      <c r="FNL135" s="486"/>
      <c r="FNM135" s="637"/>
      <c r="FNN135" s="476"/>
      <c r="FNO135" s="637"/>
      <c r="FNP135" s="637"/>
      <c r="FNQ135" s="639"/>
      <c r="FNR135" s="637"/>
      <c r="FNS135" s="638"/>
      <c r="FNT135" s="637"/>
      <c r="FNU135" s="637"/>
      <c r="FNV135" s="637"/>
      <c r="FNW135" s="637"/>
      <c r="FNX135" s="637"/>
      <c r="FNY135" s="637"/>
      <c r="FNZ135" s="482"/>
      <c r="FOA135" s="640"/>
      <c r="FOB135" s="486"/>
      <c r="FOC135" s="637"/>
      <c r="FOD135" s="476"/>
      <c r="FOE135" s="637"/>
      <c r="FOF135" s="637"/>
      <c r="FOG135" s="639"/>
      <c r="FOH135" s="637"/>
      <c r="FOI135" s="638"/>
      <c r="FOJ135" s="637"/>
      <c r="FOK135" s="637"/>
      <c r="FOL135" s="637"/>
      <c r="FOM135" s="637"/>
      <c r="FON135" s="637"/>
      <c r="FOO135" s="637"/>
      <c r="FOP135" s="482"/>
      <c r="FOQ135" s="640"/>
      <c r="FOR135" s="486"/>
      <c r="FOS135" s="637"/>
      <c r="FOT135" s="476"/>
      <c r="FOU135" s="637"/>
      <c r="FOV135" s="637"/>
      <c r="FOW135" s="639"/>
      <c r="FOX135" s="637"/>
      <c r="FOY135" s="638"/>
      <c r="FOZ135" s="637"/>
      <c r="FPA135" s="637"/>
      <c r="FPB135" s="637"/>
      <c r="FPC135" s="637"/>
      <c r="FPD135" s="637"/>
      <c r="FPE135" s="637"/>
      <c r="FPF135" s="482"/>
      <c r="FPG135" s="640"/>
      <c r="FPH135" s="486"/>
      <c r="FPI135" s="637"/>
      <c r="FPJ135" s="476"/>
      <c r="FPK135" s="637"/>
      <c r="FPL135" s="637"/>
      <c r="FPM135" s="639"/>
      <c r="FPN135" s="637"/>
      <c r="FPO135" s="638"/>
      <c r="FPP135" s="637"/>
      <c r="FPQ135" s="637"/>
      <c r="FPR135" s="637"/>
      <c r="FPS135" s="637"/>
      <c r="FPT135" s="637"/>
      <c r="FPU135" s="637"/>
      <c r="FPV135" s="482"/>
      <c r="FPW135" s="640"/>
      <c r="FPX135" s="486"/>
      <c r="FPY135" s="637"/>
      <c r="FPZ135" s="476"/>
      <c r="FQA135" s="637"/>
      <c r="FQB135" s="637"/>
      <c r="FQC135" s="639"/>
      <c r="FQD135" s="637"/>
      <c r="FQE135" s="638"/>
      <c r="FQF135" s="637"/>
      <c r="FQG135" s="637"/>
      <c r="FQH135" s="637"/>
      <c r="FQI135" s="637"/>
      <c r="FQJ135" s="637"/>
      <c r="FQK135" s="637"/>
      <c r="FQL135" s="482"/>
      <c r="FQM135" s="640"/>
      <c r="FQN135" s="486"/>
      <c r="FQO135" s="637"/>
      <c r="FQP135" s="476"/>
      <c r="FQQ135" s="637"/>
      <c r="FQR135" s="637"/>
      <c r="FQS135" s="639"/>
      <c r="FQT135" s="637"/>
      <c r="FQU135" s="638"/>
      <c r="FQV135" s="637"/>
      <c r="FQW135" s="637"/>
      <c r="FQX135" s="637"/>
      <c r="FQY135" s="637"/>
      <c r="FQZ135" s="637"/>
      <c r="FRA135" s="637"/>
      <c r="FRB135" s="482"/>
      <c r="FRC135" s="640"/>
      <c r="FRD135" s="486"/>
      <c r="FRE135" s="637"/>
      <c r="FRF135" s="476"/>
      <c r="FRG135" s="637"/>
      <c r="FRH135" s="637"/>
      <c r="FRI135" s="639"/>
      <c r="FRJ135" s="637"/>
      <c r="FRK135" s="638"/>
      <c r="FRL135" s="637"/>
      <c r="FRM135" s="637"/>
      <c r="FRN135" s="637"/>
      <c r="FRO135" s="637"/>
      <c r="FRP135" s="637"/>
      <c r="FRQ135" s="637"/>
      <c r="FRR135" s="482"/>
      <c r="FRS135" s="640"/>
      <c r="FRT135" s="486"/>
      <c r="FRU135" s="637"/>
      <c r="FRV135" s="476"/>
      <c r="FRW135" s="637"/>
      <c r="FRX135" s="637"/>
      <c r="FRY135" s="639"/>
      <c r="FRZ135" s="637"/>
      <c r="FSA135" s="638"/>
      <c r="FSB135" s="637"/>
      <c r="FSC135" s="637"/>
      <c r="FSD135" s="637"/>
      <c r="FSE135" s="637"/>
      <c r="FSF135" s="637"/>
      <c r="FSG135" s="637"/>
      <c r="FSH135" s="482"/>
      <c r="FSI135" s="640"/>
      <c r="FSJ135" s="486"/>
      <c r="FSK135" s="637"/>
      <c r="FSL135" s="476"/>
      <c r="FSM135" s="637"/>
      <c r="FSN135" s="637"/>
      <c r="FSO135" s="639"/>
      <c r="FSP135" s="637"/>
      <c r="FSQ135" s="638"/>
      <c r="FSR135" s="637"/>
      <c r="FSS135" s="637"/>
      <c r="FST135" s="637"/>
      <c r="FSU135" s="637"/>
      <c r="FSV135" s="637"/>
      <c r="FSW135" s="637"/>
      <c r="FSX135" s="482"/>
      <c r="FSY135" s="640"/>
      <c r="FSZ135" s="486"/>
      <c r="FTA135" s="637"/>
      <c r="FTB135" s="476"/>
      <c r="FTC135" s="637"/>
      <c r="FTD135" s="637"/>
      <c r="FTE135" s="639"/>
      <c r="FTF135" s="637"/>
      <c r="FTG135" s="638"/>
      <c r="FTH135" s="637"/>
      <c r="FTI135" s="637"/>
      <c r="FTJ135" s="637"/>
      <c r="FTK135" s="637"/>
      <c r="FTL135" s="637"/>
      <c r="FTM135" s="637"/>
      <c r="FTN135" s="482"/>
      <c r="FTO135" s="640"/>
      <c r="FTP135" s="486"/>
      <c r="FTQ135" s="637"/>
      <c r="FTR135" s="476"/>
      <c r="FTS135" s="637"/>
      <c r="FTT135" s="637"/>
      <c r="FTU135" s="639"/>
      <c r="FTV135" s="637"/>
      <c r="FTW135" s="638"/>
      <c r="FTX135" s="637"/>
      <c r="FTY135" s="637"/>
      <c r="FTZ135" s="637"/>
      <c r="FUA135" s="637"/>
      <c r="FUB135" s="637"/>
      <c r="FUC135" s="637"/>
      <c r="FUD135" s="482"/>
      <c r="FUE135" s="640"/>
      <c r="FUF135" s="486"/>
      <c r="FUG135" s="637"/>
      <c r="FUH135" s="476"/>
      <c r="FUI135" s="637"/>
      <c r="FUJ135" s="637"/>
      <c r="FUK135" s="639"/>
      <c r="FUL135" s="637"/>
      <c r="FUM135" s="638"/>
      <c r="FUN135" s="637"/>
      <c r="FUO135" s="637"/>
      <c r="FUP135" s="637"/>
      <c r="FUQ135" s="637"/>
      <c r="FUR135" s="637"/>
      <c r="FUS135" s="637"/>
      <c r="FUT135" s="482"/>
      <c r="FUU135" s="640"/>
      <c r="FUV135" s="486"/>
      <c r="FUW135" s="637"/>
      <c r="FUX135" s="476"/>
      <c r="FUY135" s="637"/>
      <c r="FUZ135" s="637"/>
      <c r="FVA135" s="639"/>
      <c r="FVB135" s="637"/>
      <c r="FVC135" s="638"/>
      <c r="FVD135" s="637"/>
      <c r="FVE135" s="637"/>
      <c r="FVF135" s="637"/>
      <c r="FVG135" s="637"/>
      <c r="FVH135" s="637"/>
      <c r="FVI135" s="637"/>
      <c r="FVJ135" s="482"/>
      <c r="FVK135" s="640"/>
      <c r="FVL135" s="486"/>
      <c r="FVM135" s="637"/>
      <c r="FVN135" s="476"/>
      <c r="FVO135" s="637"/>
      <c r="FVP135" s="637"/>
      <c r="FVQ135" s="639"/>
      <c r="FVR135" s="637"/>
      <c r="FVS135" s="638"/>
      <c r="FVT135" s="637"/>
      <c r="FVU135" s="637"/>
      <c r="FVV135" s="637"/>
      <c r="FVW135" s="637"/>
      <c r="FVX135" s="637"/>
      <c r="FVY135" s="637"/>
      <c r="FVZ135" s="482"/>
      <c r="FWA135" s="640"/>
      <c r="FWB135" s="486"/>
      <c r="FWC135" s="637"/>
      <c r="FWD135" s="476"/>
      <c r="FWE135" s="637"/>
      <c r="FWF135" s="637"/>
      <c r="FWG135" s="639"/>
      <c r="FWH135" s="637"/>
      <c r="FWI135" s="638"/>
      <c r="FWJ135" s="637"/>
      <c r="FWK135" s="637"/>
      <c r="FWL135" s="637"/>
      <c r="FWM135" s="637"/>
      <c r="FWN135" s="637"/>
      <c r="FWO135" s="637"/>
      <c r="FWP135" s="482"/>
      <c r="FWQ135" s="640"/>
      <c r="FWR135" s="486"/>
      <c r="FWS135" s="637"/>
      <c r="FWT135" s="476"/>
      <c r="FWU135" s="637"/>
      <c r="FWV135" s="637"/>
      <c r="FWW135" s="639"/>
      <c r="FWX135" s="637"/>
      <c r="FWY135" s="638"/>
      <c r="FWZ135" s="637"/>
      <c r="FXA135" s="637"/>
      <c r="FXB135" s="637"/>
      <c r="FXC135" s="637"/>
      <c r="FXD135" s="637"/>
      <c r="FXE135" s="637"/>
      <c r="FXF135" s="482"/>
      <c r="FXG135" s="640"/>
      <c r="FXH135" s="486"/>
      <c r="FXI135" s="637"/>
      <c r="FXJ135" s="476"/>
      <c r="FXK135" s="637"/>
      <c r="FXL135" s="637"/>
      <c r="FXM135" s="639"/>
      <c r="FXN135" s="637"/>
      <c r="FXO135" s="638"/>
      <c r="FXP135" s="637"/>
      <c r="FXQ135" s="637"/>
      <c r="FXR135" s="637"/>
      <c r="FXS135" s="637"/>
      <c r="FXT135" s="637"/>
      <c r="FXU135" s="637"/>
      <c r="FXV135" s="482"/>
      <c r="FXW135" s="640"/>
      <c r="FXX135" s="486"/>
      <c r="FXY135" s="637"/>
      <c r="FXZ135" s="476"/>
      <c r="FYA135" s="637"/>
      <c r="FYB135" s="637"/>
      <c r="FYC135" s="639"/>
      <c r="FYD135" s="637"/>
      <c r="FYE135" s="638"/>
      <c r="FYF135" s="637"/>
      <c r="FYG135" s="637"/>
      <c r="FYH135" s="637"/>
      <c r="FYI135" s="637"/>
      <c r="FYJ135" s="637"/>
      <c r="FYK135" s="637"/>
      <c r="FYL135" s="482"/>
      <c r="FYM135" s="640"/>
      <c r="FYN135" s="486"/>
      <c r="FYO135" s="637"/>
      <c r="FYP135" s="476"/>
      <c r="FYQ135" s="637"/>
      <c r="FYR135" s="637"/>
      <c r="FYS135" s="639"/>
      <c r="FYT135" s="637"/>
      <c r="FYU135" s="638"/>
      <c r="FYV135" s="637"/>
      <c r="FYW135" s="637"/>
      <c r="FYX135" s="637"/>
      <c r="FYY135" s="637"/>
      <c r="FYZ135" s="637"/>
      <c r="FZA135" s="637"/>
      <c r="FZB135" s="482"/>
      <c r="FZC135" s="640"/>
      <c r="FZD135" s="486"/>
      <c r="FZE135" s="637"/>
      <c r="FZF135" s="476"/>
      <c r="FZG135" s="637"/>
      <c r="FZH135" s="637"/>
      <c r="FZI135" s="639"/>
      <c r="FZJ135" s="637"/>
      <c r="FZK135" s="638"/>
      <c r="FZL135" s="637"/>
      <c r="FZM135" s="637"/>
      <c r="FZN135" s="637"/>
      <c r="FZO135" s="637"/>
      <c r="FZP135" s="637"/>
      <c r="FZQ135" s="637"/>
      <c r="FZR135" s="482"/>
      <c r="FZS135" s="640"/>
      <c r="FZT135" s="486"/>
      <c r="FZU135" s="637"/>
      <c r="FZV135" s="476"/>
      <c r="FZW135" s="637"/>
      <c r="FZX135" s="637"/>
      <c r="FZY135" s="639"/>
      <c r="FZZ135" s="637"/>
      <c r="GAA135" s="638"/>
      <c r="GAB135" s="637"/>
      <c r="GAC135" s="637"/>
      <c r="GAD135" s="637"/>
      <c r="GAE135" s="637"/>
      <c r="GAF135" s="637"/>
      <c r="GAG135" s="637"/>
      <c r="GAH135" s="482"/>
      <c r="GAI135" s="640"/>
      <c r="GAJ135" s="486"/>
      <c r="GAK135" s="637"/>
      <c r="GAL135" s="476"/>
      <c r="GAM135" s="637"/>
      <c r="GAN135" s="637"/>
      <c r="GAO135" s="639"/>
      <c r="GAP135" s="637"/>
      <c r="GAQ135" s="638"/>
      <c r="GAR135" s="637"/>
      <c r="GAS135" s="637"/>
      <c r="GAT135" s="637"/>
      <c r="GAU135" s="637"/>
      <c r="GAV135" s="637"/>
      <c r="GAW135" s="637"/>
      <c r="GAX135" s="482"/>
      <c r="GAY135" s="640"/>
      <c r="GAZ135" s="486"/>
      <c r="GBA135" s="637"/>
      <c r="GBB135" s="476"/>
      <c r="GBC135" s="637"/>
      <c r="GBD135" s="637"/>
      <c r="GBE135" s="639"/>
      <c r="GBF135" s="637"/>
      <c r="GBG135" s="638"/>
      <c r="GBH135" s="637"/>
      <c r="GBI135" s="637"/>
      <c r="GBJ135" s="637"/>
      <c r="GBK135" s="637"/>
      <c r="GBL135" s="637"/>
      <c r="GBM135" s="637"/>
      <c r="GBN135" s="482"/>
      <c r="GBO135" s="640"/>
      <c r="GBP135" s="486"/>
      <c r="GBQ135" s="637"/>
      <c r="GBR135" s="476"/>
      <c r="GBS135" s="637"/>
      <c r="GBT135" s="637"/>
      <c r="GBU135" s="639"/>
      <c r="GBV135" s="637"/>
      <c r="GBW135" s="638"/>
      <c r="GBX135" s="637"/>
      <c r="GBY135" s="637"/>
      <c r="GBZ135" s="637"/>
      <c r="GCA135" s="637"/>
      <c r="GCB135" s="637"/>
      <c r="GCC135" s="637"/>
      <c r="GCD135" s="482"/>
      <c r="GCE135" s="640"/>
      <c r="GCF135" s="486"/>
      <c r="GCG135" s="637"/>
      <c r="GCH135" s="476"/>
      <c r="GCI135" s="637"/>
      <c r="GCJ135" s="637"/>
      <c r="GCK135" s="639"/>
      <c r="GCL135" s="637"/>
      <c r="GCM135" s="638"/>
      <c r="GCN135" s="637"/>
      <c r="GCO135" s="637"/>
      <c r="GCP135" s="637"/>
      <c r="GCQ135" s="637"/>
      <c r="GCR135" s="637"/>
      <c r="GCS135" s="637"/>
      <c r="GCT135" s="482"/>
      <c r="GCU135" s="640"/>
      <c r="GCV135" s="486"/>
      <c r="GCW135" s="637"/>
      <c r="GCX135" s="476"/>
      <c r="GCY135" s="637"/>
      <c r="GCZ135" s="637"/>
      <c r="GDA135" s="639"/>
      <c r="GDB135" s="637"/>
      <c r="GDC135" s="638"/>
      <c r="GDD135" s="637"/>
      <c r="GDE135" s="637"/>
      <c r="GDF135" s="637"/>
      <c r="GDG135" s="637"/>
      <c r="GDH135" s="637"/>
      <c r="GDI135" s="637"/>
      <c r="GDJ135" s="482"/>
      <c r="GDK135" s="640"/>
      <c r="GDL135" s="486"/>
      <c r="GDM135" s="637"/>
      <c r="GDN135" s="476"/>
      <c r="GDO135" s="637"/>
      <c r="GDP135" s="637"/>
      <c r="GDQ135" s="639"/>
      <c r="GDR135" s="637"/>
      <c r="GDS135" s="638"/>
      <c r="GDT135" s="637"/>
      <c r="GDU135" s="637"/>
      <c r="GDV135" s="637"/>
      <c r="GDW135" s="637"/>
      <c r="GDX135" s="637"/>
      <c r="GDY135" s="637"/>
      <c r="GDZ135" s="482"/>
      <c r="GEA135" s="640"/>
      <c r="GEB135" s="486"/>
      <c r="GEC135" s="637"/>
      <c r="GED135" s="476"/>
      <c r="GEE135" s="637"/>
      <c r="GEF135" s="637"/>
      <c r="GEG135" s="639"/>
      <c r="GEH135" s="637"/>
      <c r="GEI135" s="638"/>
      <c r="GEJ135" s="637"/>
      <c r="GEK135" s="637"/>
      <c r="GEL135" s="637"/>
      <c r="GEM135" s="637"/>
      <c r="GEN135" s="637"/>
      <c r="GEO135" s="637"/>
      <c r="GEP135" s="482"/>
      <c r="GEQ135" s="640"/>
      <c r="GER135" s="486"/>
      <c r="GES135" s="637"/>
      <c r="GET135" s="476"/>
      <c r="GEU135" s="637"/>
      <c r="GEV135" s="637"/>
      <c r="GEW135" s="639"/>
      <c r="GEX135" s="637"/>
      <c r="GEY135" s="638"/>
      <c r="GEZ135" s="637"/>
      <c r="GFA135" s="637"/>
      <c r="GFB135" s="637"/>
      <c r="GFC135" s="637"/>
      <c r="GFD135" s="637"/>
      <c r="GFE135" s="637"/>
      <c r="GFF135" s="482"/>
      <c r="GFG135" s="640"/>
      <c r="GFH135" s="486"/>
      <c r="GFI135" s="637"/>
      <c r="GFJ135" s="476"/>
      <c r="GFK135" s="637"/>
      <c r="GFL135" s="637"/>
      <c r="GFM135" s="639"/>
      <c r="GFN135" s="637"/>
      <c r="GFO135" s="638"/>
      <c r="GFP135" s="637"/>
      <c r="GFQ135" s="637"/>
      <c r="GFR135" s="637"/>
      <c r="GFS135" s="637"/>
      <c r="GFT135" s="637"/>
      <c r="GFU135" s="637"/>
      <c r="GFV135" s="482"/>
      <c r="GFW135" s="640"/>
      <c r="GFX135" s="486"/>
      <c r="GFY135" s="637"/>
      <c r="GFZ135" s="476"/>
      <c r="GGA135" s="637"/>
      <c r="GGB135" s="637"/>
      <c r="GGC135" s="639"/>
      <c r="GGD135" s="637"/>
      <c r="GGE135" s="638"/>
      <c r="GGF135" s="637"/>
      <c r="GGG135" s="637"/>
      <c r="GGH135" s="637"/>
      <c r="GGI135" s="637"/>
      <c r="GGJ135" s="637"/>
      <c r="GGK135" s="637"/>
      <c r="GGL135" s="482"/>
      <c r="GGM135" s="640"/>
      <c r="GGN135" s="486"/>
      <c r="GGO135" s="637"/>
      <c r="GGP135" s="476"/>
      <c r="GGQ135" s="637"/>
      <c r="GGR135" s="637"/>
      <c r="GGS135" s="639"/>
      <c r="GGT135" s="637"/>
      <c r="GGU135" s="638"/>
      <c r="GGV135" s="637"/>
      <c r="GGW135" s="637"/>
      <c r="GGX135" s="637"/>
      <c r="GGY135" s="637"/>
      <c r="GGZ135" s="637"/>
      <c r="GHA135" s="637"/>
      <c r="GHB135" s="482"/>
      <c r="GHC135" s="640"/>
      <c r="GHD135" s="486"/>
      <c r="GHE135" s="637"/>
      <c r="GHF135" s="476"/>
      <c r="GHG135" s="637"/>
      <c r="GHH135" s="637"/>
      <c r="GHI135" s="639"/>
      <c r="GHJ135" s="637"/>
      <c r="GHK135" s="638"/>
      <c r="GHL135" s="637"/>
      <c r="GHM135" s="637"/>
      <c r="GHN135" s="637"/>
      <c r="GHO135" s="637"/>
      <c r="GHP135" s="637"/>
      <c r="GHQ135" s="637"/>
      <c r="GHR135" s="482"/>
      <c r="GHS135" s="640"/>
      <c r="GHT135" s="486"/>
      <c r="GHU135" s="637"/>
      <c r="GHV135" s="476"/>
      <c r="GHW135" s="637"/>
      <c r="GHX135" s="637"/>
      <c r="GHY135" s="639"/>
      <c r="GHZ135" s="637"/>
      <c r="GIA135" s="638"/>
      <c r="GIB135" s="637"/>
      <c r="GIC135" s="637"/>
      <c r="GID135" s="637"/>
      <c r="GIE135" s="637"/>
      <c r="GIF135" s="637"/>
      <c r="GIG135" s="637"/>
      <c r="GIH135" s="482"/>
      <c r="GII135" s="640"/>
      <c r="GIJ135" s="486"/>
      <c r="GIK135" s="637"/>
      <c r="GIL135" s="476"/>
      <c r="GIM135" s="637"/>
      <c r="GIN135" s="637"/>
      <c r="GIO135" s="639"/>
      <c r="GIP135" s="637"/>
      <c r="GIQ135" s="638"/>
      <c r="GIR135" s="637"/>
      <c r="GIS135" s="637"/>
      <c r="GIT135" s="637"/>
      <c r="GIU135" s="637"/>
      <c r="GIV135" s="637"/>
      <c r="GIW135" s="637"/>
      <c r="GIX135" s="482"/>
      <c r="GIY135" s="640"/>
      <c r="GIZ135" s="486"/>
      <c r="GJA135" s="637"/>
      <c r="GJB135" s="476"/>
      <c r="GJC135" s="637"/>
      <c r="GJD135" s="637"/>
      <c r="GJE135" s="639"/>
      <c r="GJF135" s="637"/>
      <c r="GJG135" s="638"/>
      <c r="GJH135" s="637"/>
      <c r="GJI135" s="637"/>
      <c r="GJJ135" s="637"/>
      <c r="GJK135" s="637"/>
      <c r="GJL135" s="637"/>
      <c r="GJM135" s="637"/>
      <c r="GJN135" s="482"/>
      <c r="GJO135" s="640"/>
      <c r="GJP135" s="486"/>
      <c r="GJQ135" s="637"/>
      <c r="GJR135" s="476"/>
      <c r="GJS135" s="637"/>
      <c r="GJT135" s="637"/>
      <c r="GJU135" s="639"/>
      <c r="GJV135" s="637"/>
      <c r="GJW135" s="638"/>
      <c r="GJX135" s="637"/>
      <c r="GJY135" s="637"/>
      <c r="GJZ135" s="637"/>
      <c r="GKA135" s="637"/>
      <c r="GKB135" s="637"/>
      <c r="GKC135" s="637"/>
      <c r="GKD135" s="482"/>
      <c r="GKE135" s="640"/>
      <c r="GKF135" s="486"/>
      <c r="GKG135" s="637"/>
      <c r="GKH135" s="476"/>
      <c r="GKI135" s="637"/>
      <c r="GKJ135" s="637"/>
      <c r="GKK135" s="639"/>
      <c r="GKL135" s="637"/>
      <c r="GKM135" s="638"/>
      <c r="GKN135" s="637"/>
      <c r="GKO135" s="637"/>
      <c r="GKP135" s="637"/>
      <c r="GKQ135" s="637"/>
      <c r="GKR135" s="637"/>
      <c r="GKS135" s="637"/>
      <c r="GKT135" s="482"/>
      <c r="GKU135" s="640"/>
      <c r="GKV135" s="486"/>
      <c r="GKW135" s="637"/>
      <c r="GKX135" s="476"/>
      <c r="GKY135" s="637"/>
      <c r="GKZ135" s="637"/>
      <c r="GLA135" s="639"/>
      <c r="GLB135" s="637"/>
      <c r="GLC135" s="638"/>
      <c r="GLD135" s="637"/>
      <c r="GLE135" s="637"/>
      <c r="GLF135" s="637"/>
      <c r="GLG135" s="637"/>
      <c r="GLH135" s="637"/>
      <c r="GLI135" s="637"/>
      <c r="GLJ135" s="482"/>
      <c r="GLK135" s="640"/>
      <c r="GLL135" s="486"/>
      <c r="GLM135" s="637"/>
      <c r="GLN135" s="476"/>
      <c r="GLO135" s="637"/>
      <c r="GLP135" s="637"/>
      <c r="GLQ135" s="639"/>
      <c r="GLR135" s="637"/>
      <c r="GLS135" s="638"/>
      <c r="GLT135" s="637"/>
      <c r="GLU135" s="637"/>
      <c r="GLV135" s="637"/>
      <c r="GLW135" s="637"/>
      <c r="GLX135" s="637"/>
      <c r="GLY135" s="637"/>
      <c r="GLZ135" s="482"/>
      <c r="GMA135" s="640"/>
      <c r="GMB135" s="486"/>
      <c r="GMC135" s="637"/>
      <c r="GMD135" s="476"/>
      <c r="GME135" s="637"/>
      <c r="GMF135" s="637"/>
      <c r="GMG135" s="639"/>
      <c r="GMH135" s="637"/>
      <c r="GMI135" s="638"/>
      <c r="GMJ135" s="637"/>
      <c r="GMK135" s="637"/>
      <c r="GML135" s="637"/>
      <c r="GMM135" s="637"/>
      <c r="GMN135" s="637"/>
      <c r="GMO135" s="637"/>
      <c r="GMP135" s="482"/>
      <c r="GMQ135" s="640"/>
      <c r="GMR135" s="486"/>
      <c r="GMS135" s="637"/>
      <c r="GMT135" s="476"/>
      <c r="GMU135" s="637"/>
      <c r="GMV135" s="637"/>
      <c r="GMW135" s="639"/>
      <c r="GMX135" s="637"/>
      <c r="GMY135" s="638"/>
      <c r="GMZ135" s="637"/>
      <c r="GNA135" s="637"/>
      <c r="GNB135" s="637"/>
      <c r="GNC135" s="637"/>
      <c r="GND135" s="637"/>
      <c r="GNE135" s="637"/>
      <c r="GNF135" s="482"/>
      <c r="GNG135" s="640"/>
      <c r="GNH135" s="486"/>
      <c r="GNI135" s="637"/>
      <c r="GNJ135" s="476"/>
      <c r="GNK135" s="637"/>
      <c r="GNL135" s="637"/>
      <c r="GNM135" s="639"/>
      <c r="GNN135" s="637"/>
      <c r="GNO135" s="638"/>
      <c r="GNP135" s="637"/>
      <c r="GNQ135" s="637"/>
      <c r="GNR135" s="637"/>
      <c r="GNS135" s="637"/>
      <c r="GNT135" s="637"/>
      <c r="GNU135" s="637"/>
      <c r="GNV135" s="482"/>
      <c r="GNW135" s="640"/>
      <c r="GNX135" s="486"/>
      <c r="GNY135" s="637"/>
      <c r="GNZ135" s="476"/>
      <c r="GOA135" s="637"/>
      <c r="GOB135" s="637"/>
      <c r="GOC135" s="639"/>
      <c r="GOD135" s="637"/>
      <c r="GOE135" s="638"/>
      <c r="GOF135" s="637"/>
      <c r="GOG135" s="637"/>
      <c r="GOH135" s="637"/>
      <c r="GOI135" s="637"/>
      <c r="GOJ135" s="637"/>
      <c r="GOK135" s="637"/>
      <c r="GOL135" s="482"/>
      <c r="GOM135" s="640"/>
      <c r="GON135" s="486"/>
      <c r="GOO135" s="637"/>
      <c r="GOP135" s="476"/>
      <c r="GOQ135" s="637"/>
      <c r="GOR135" s="637"/>
      <c r="GOS135" s="639"/>
      <c r="GOT135" s="637"/>
      <c r="GOU135" s="638"/>
      <c r="GOV135" s="637"/>
      <c r="GOW135" s="637"/>
      <c r="GOX135" s="637"/>
      <c r="GOY135" s="637"/>
      <c r="GOZ135" s="637"/>
      <c r="GPA135" s="637"/>
      <c r="GPB135" s="482"/>
      <c r="GPC135" s="640"/>
      <c r="GPD135" s="486"/>
      <c r="GPE135" s="637"/>
      <c r="GPF135" s="476"/>
      <c r="GPG135" s="637"/>
      <c r="GPH135" s="637"/>
      <c r="GPI135" s="639"/>
      <c r="GPJ135" s="637"/>
      <c r="GPK135" s="638"/>
      <c r="GPL135" s="637"/>
      <c r="GPM135" s="637"/>
      <c r="GPN135" s="637"/>
      <c r="GPO135" s="637"/>
      <c r="GPP135" s="637"/>
      <c r="GPQ135" s="637"/>
      <c r="GPR135" s="482"/>
      <c r="GPS135" s="640"/>
      <c r="GPT135" s="486"/>
      <c r="GPU135" s="637"/>
      <c r="GPV135" s="476"/>
      <c r="GPW135" s="637"/>
      <c r="GPX135" s="637"/>
      <c r="GPY135" s="639"/>
      <c r="GPZ135" s="637"/>
      <c r="GQA135" s="638"/>
      <c r="GQB135" s="637"/>
      <c r="GQC135" s="637"/>
      <c r="GQD135" s="637"/>
      <c r="GQE135" s="637"/>
      <c r="GQF135" s="637"/>
      <c r="GQG135" s="637"/>
      <c r="GQH135" s="482"/>
      <c r="GQI135" s="640"/>
      <c r="GQJ135" s="486"/>
      <c r="GQK135" s="637"/>
      <c r="GQL135" s="476"/>
      <c r="GQM135" s="637"/>
      <c r="GQN135" s="637"/>
      <c r="GQO135" s="639"/>
      <c r="GQP135" s="637"/>
      <c r="GQQ135" s="638"/>
      <c r="GQR135" s="637"/>
      <c r="GQS135" s="637"/>
      <c r="GQT135" s="637"/>
      <c r="GQU135" s="637"/>
      <c r="GQV135" s="637"/>
      <c r="GQW135" s="637"/>
      <c r="GQX135" s="482"/>
      <c r="GQY135" s="640"/>
      <c r="GQZ135" s="486"/>
      <c r="GRA135" s="637"/>
      <c r="GRB135" s="476"/>
      <c r="GRC135" s="637"/>
      <c r="GRD135" s="637"/>
      <c r="GRE135" s="639"/>
      <c r="GRF135" s="637"/>
      <c r="GRG135" s="638"/>
      <c r="GRH135" s="637"/>
      <c r="GRI135" s="637"/>
      <c r="GRJ135" s="637"/>
      <c r="GRK135" s="637"/>
      <c r="GRL135" s="637"/>
      <c r="GRM135" s="637"/>
      <c r="GRN135" s="482"/>
      <c r="GRO135" s="640"/>
      <c r="GRP135" s="486"/>
      <c r="GRQ135" s="637"/>
      <c r="GRR135" s="476"/>
      <c r="GRS135" s="637"/>
      <c r="GRT135" s="637"/>
      <c r="GRU135" s="639"/>
      <c r="GRV135" s="637"/>
      <c r="GRW135" s="638"/>
      <c r="GRX135" s="637"/>
      <c r="GRY135" s="637"/>
      <c r="GRZ135" s="637"/>
      <c r="GSA135" s="637"/>
      <c r="GSB135" s="637"/>
      <c r="GSC135" s="637"/>
      <c r="GSD135" s="482"/>
      <c r="GSE135" s="640"/>
      <c r="GSF135" s="486"/>
      <c r="GSG135" s="637"/>
      <c r="GSH135" s="476"/>
      <c r="GSI135" s="637"/>
      <c r="GSJ135" s="637"/>
      <c r="GSK135" s="639"/>
      <c r="GSL135" s="637"/>
      <c r="GSM135" s="638"/>
      <c r="GSN135" s="637"/>
      <c r="GSO135" s="637"/>
      <c r="GSP135" s="637"/>
      <c r="GSQ135" s="637"/>
      <c r="GSR135" s="637"/>
      <c r="GSS135" s="637"/>
      <c r="GST135" s="482"/>
      <c r="GSU135" s="640"/>
      <c r="GSV135" s="486"/>
      <c r="GSW135" s="637"/>
      <c r="GSX135" s="476"/>
      <c r="GSY135" s="637"/>
      <c r="GSZ135" s="637"/>
      <c r="GTA135" s="639"/>
      <c r="GTB135" s="637"/>
      <c r="GTC135" s="638"/>
      <c r="GTD135" s="637"/>
      <c r="GTE135" s="637"/>
      <c r="GTF135" s="637"/>
      <c r="GTG135" s="637"/>
      <c r="GTH135" s="637"/>
      <c r="GTI135" s="637"/>
      <c r="GTJ135" s="482"/>
      <c r="GTK135" s="640"/>
      <c r="GTL135" s="486"/>
      <c r="GTM135" s="637"/>
      <c r="GTN135" s="476"/>
      <c r="GTO135" s="637"/>
      <c r="GTP135" s="637"/>
      <c r="GTQ135" s="639"/>
      <c r="GTR135" s="637"/>
      <c r="GTS135" s="638"/>
      <c r="GTT135" s="637"/>
      <c r="GTU135" s="637"/>
      <c r="GTV135" s="637"/>
      <c r="GTW135" s="637"/>
      <c r="GTX135" s="637"/>
      <c r="GTY135" s="637"/>
      <c r="GTZ135" s="482"/>
      <c r="GUA135" s="640"/>
      <c r="GUB135" s="486"/>
      <c r="GUC135" s="637"/>
      <c r="GUD135" s="476"/>
      <c r="GUE135" s="637"/>
      <c r="GUF135" s="637"/>
      <c r="GUG135" s="639"/>
      <c r="GUH135" s="637"/>
      <c r="GUI135" s="638"/>
      <c r="GUJ135" s="637"/>
      <c r="GUK135" s="637"/>
      <c r="GUL135" s="637"/>
      <c r="GUM135" s="637"/>
      <c r="GUN135" s="637"/>
      <c r="GUO135" s="637"/>
      <c r="GUP135" s="482"/>
      <c r="GUQ135" s="640"/>
      <c r="GUR135" s="486"/>
      <c r="GUS135" s="637"/>
      <c r="GUT135" s="476"/>
      <c r="GUU135" s="637"/>
      <c r="GUV135" s="637"/>
      <c r="GUW135" s="639"/>
      <c r="GUX135" s="637"/>
      <c r="GUY135" s="638"/>
      <c r="GUZ135" s="637"/>
      <c r="GVA135" s="637"/>
      <c r="GVB135" s="637"/>
      <c r="GVC135" s="637"/>
      <c r="GVD135" s="637"/>
      <c r="GVE135" s="637"/>
      <c r="GVF135" s="482"/>
      <c r="GVG135" s="640"/>
      <c r="GVH135" s="486"/>
      <c r="GVI135" s="637"/>
      <c r="GVJ135" s="476"/>
      <c r="GVK135" s="637"/>
      <c r="GVL135" s="637"/>
      <c r="GVM135" s="639"/>
      <c r="GVN135" s="637"/>
      <c r="GVO135" s="638"/>
      <c r="GVP135" s="637"/>
      <c r="GVQ135" s="637"/>
      <c r="GVR135" s="637"/>
      <c r="GVS135" s="637"/>
      <c r="GVT135" s="637"/>
      <c r="GVU135" s="637"/>
      <c r="GVV135" s="482"/>
      <c r="GVW135" s="640"/>
      <c r="GVX135" s="486"/>
      <c r="GVY135" s="637"/>
      <c r="GVZ135" s="476"/>
      <c r="GWA135" s="637"/>
      <c r="GWB135" s="637"/>
      <c r="GWC135" s="639"/>
      <c r="GWD135" s="637"/>
      <c r="GWE135" s="638"/>
      <c r="GWF135" s="637"/>
      <c r="GWG135" s="637"/>
      <c r="GWH135" s="637"/>
      <c r="GWI135" s="637"/>
      <c r="GWJ135" s="637"/>
      <c r="GWK135" s="637"/>
      <c r="GWL135" s="482"/>
      <c r="GWM135" s="640"/>
      <c r="GWN135" s="486"/>
      <c r="GWO135" s="637"/>
      <c r="GWP135" s="476"/>
      <c r="GWQ135" s="637"/>
      <c r="GWR135" s="637"/>
      <c r="GWS135" s="639"/>
      <c r="GWT135" s="637"/>
      <c r="GWU135" s="638"/>
      <c r="GWV135" s="637"/>
      <c r="GWW135" s="637"/>
      <c r="GWX135" s="637"/>
      <c r="GWY135" s="637"/>
      <c r="GWZ135" s="637"/>
      <c r="GXA135" s="637"/>
      <c r="GXB135" s="482"/>
      <c r="GXC135" s="640"/>
      <c r="GXD135" s="486"/>
      <c r="GXE135" s="637"/>
      <c r="GXF135" s="476"/>
      <c r="GXG135" s="637"/>
      <c r="GXH135" s="637"/>
      <c r="GXI135" s="639"/>
      <c r="GXJ135" s="637"/>
      <c r="GXK135" s="638"/>
      <c r="GXL135" s="637"/>
      <c r="GXM135" s="637"/>
      <c r="GXN135" s="637"/>
      <c r="GXO135" s="637"/>
      <c r="GXP135" s="637"/>
      <c r="GXQ135" s="637"/>
      <c r="GXR135" s="482"/>
      <c r="GXS135" s="640"/>
      <c r="GXT135" s="486"/>
      <c r="GXU135" s="637"/>
      <c r="GXV135" s="476"/>
      <c r="GXW135" s="637"/>
      <c r="GXX135" s="637"/>
      <c r="GXY135" s="639"/>
      <c r="GXZ135" s="637"/>
      <c r="GYA135" s="638"/>
      <c r="GYB135" s="637"/>
      <c r="GYC135" s="637"/>
      <c r="GYD135" s="637"/>
      <c r="GYE135" s="637"/>
      <c r="GYF135" s="637"/>
      <c r="GYG135" s="637"/>
      <c r="GYH135" s="482"/>
      <c r="GYI135" s="640"/>
      <c r="GYJ135" s="486"/>
      <c r="GYK135" s="637"/>
      <c r="GYL135" s="476"/>
      <c r="GYM135" s="637"/>
      <c r="GYN135" s="637"/>
      <c r="GYO135" s="639"/>
      <c r="GYP135" s="637"/>
      <c r="GYQ135" s="638"/>
      <c r="GYR135" s="637"/>
      <c r="GYS135" s="637"/>
      <c r="GYT135" s="637"/>
      <c r="GYU135" s="637"/>
      <c r="GYV135" s="637"/>
      <c r="GYW135" s="637"/>
      <c r="GYX135" s="482"/>
      <c r="GYY135" s="640"/>
      <c r="GYZ135" s="486"/>
      <c r="GZA135" s="637"/>
      <c r="GZB135" s="476"/>
      <c r="GZC135" s="637"/>
      <c r="GZD135" s="637"/>
      <c r="GZE135" s="639"/>
      <c r="GZF135" s="637"/>
      <c r="GZG135" s="638"/>
      <c r="GZH135" s="637"/>
      <c r="GZI135" s="637"/>
      <c r="GZJ135" s="637"/>
      <c r="GZK135" s="637"/>
      <c r="GZL135" s="637"/>
      <c r="GZM135" s="637"/>
      <c r="GZN135" s="482"/>
      <c r="GZO135" s="640"/>
      <c r="GZP135" s="486"/>
      <c r="GZQ135" s="637"/>
      <c r="GZR135" s="476"/>
      <c r="GZS135" s="637"/>
      <c r="GZT135" s="637"/>
      <c r="GZU135" s="639"/>
      <c r="GZV135" s="637"/>
      <c r="GZW135" s="638"/>
      <c r="GZX135" s="637"/>
      <c r="GZY135" s="637"/>
      <c r="GZZ135" s="637"/>
      <c r="HAA135" s="637"/>
      <c r="HAB135" s="637"/>
      <c r="HAC135" s="637"/>
      <c r="HAD135" s="482"/>
      <c r="HAE135" s="640"/>
      <c r="HAF135" s="486"/>
      <c r="HAG135" s="637"/>
      <c r="HAH135" s="476"/>
      <c r="HAI135" s="637"/>
      <c r="HAJ135" s="637"/>
      <c r="HAK135" s="639"/>
      <c r="HAL135" s="637"/>
      <c r="HAM135" s="638"/>
      <c r="HAN135" s="637"/>
      <c r="HAO135" s="637"/>
      <c r="HAP135" s="637"/>
      <c r="HAQ135" s="637"/>
      <c r="HAR135" s="637"/>
      <c r="HAS135" s="637"/>
      <c r="HAT135" s="482"/>
      <c r="HAU135" s="640"/>
      <c r="HAV135" s="486"/>
      <c r="HAW135" s="637"/>
      <c r="HAX135" s="476"/>
      <c r="HAY135" s="637"/>
      <c r="HAZ135" s="637"/>
      <c r="HBA135" s="639"/>
      <c r="HBB135" s="637"/>
      <c r="HBC135" s="638"/>
      <c r="HBD135" s="637"/>
      <c r="HBE135" s="637"/>
      <c r="HBF135" s="637"/>
      <c r="HBG135" s="637"/>
      <c r="HBH135" s="637"/>
      <c r="HBI135" s="637"/>
      <c r="HBJ135" s="482"/>
      <c r="HBK135" s="640"/>
      <c r="HBL135" s="486"/>
      <c r="HBM135" s="637"/>
      <c r="HBN135" s="476"/>
      <c r="HBO135" s="637"/>
      <c r="HBP135" s="637"/>
      <c r="HBQ135" s="639"/>
      <c r="HBR135" s="637"/>
      <c r="HBS135" s="638"/>
      <c r="HBT135" s="637"/>
      <c r="HBU135" s="637"/>
      <c r="HBV135" s="637"/>
      <c r="HBW135" s="637"/>
      <c r="HBX135" s="637"/>
      <c r="HBY135" s="637"/>
      <c r="HBZ135" s="482"/>
      <c r="HCA135" s="640"/>
      <c r="HCB135" s="486"/>
      <c r="HCC135" s="637"/>
      <c r="HCD135" s="476"/>
      <c r="HCE135" s="637"/>
      <c r="HCF135" s="637"/>
      <c r="HCG135" s="639"/>
      <c r="HCH135" s="637"/>
      <c r="HCI135" s="638"/>
      <c r="HCJ135" s="637"/>
      <c r="HCK135" s="637"/>
      <c r="HCL135" s="637"/>
      <c r="HCM135" s="637"/>
      <c r="HCN135" s="637"/>
      <c r="HCO135" s="637"/>
      <c r="HCP135" s="482"/>
      <c r="HCQ135" s="640"/>
      <c r="HCR135" s="486"/>
      <c r="HCS135" s="637"/>
      <c r="HCT135" s="476"/>
      <c r="HCU135" s="637"/>
      <c r="HCV135" s="637"/>
      <c r="HCW135" s="639"/>
      <c r="HCX135" s="637"/>
      <c r="HCY135" s="638"/>
      <c r="HCZ135" s="637"/>
      <c r="HDA135" s="637"/>
      <c r="HDB135" s="637"/>
      <c r="HDC135" s="637"/>
      <c r="HDD135" s="637"/>
      <c r="HDE135" s="637"/>
      <c r="HDF135" s="482"/>
      <c r="HDG135" s="640"/>
      <c r="HDH135" s="486"/>
      <c r="HDI135" s="637"/>
      <c r="HDJ135" s="476"/>
      <c r="HDK135" s="637"/>
      <c r="HDL135" s="637"/>
      <c r="HDM135" s="639"/>
      <c r="HDN135" s="637"/>
      <c r="HDO135" s="638"/>
      <c r="HDP135" s="637"/>
      <c r="HDQ135" s="637"/>
      <c r="HDR135" s="637"/>
      <c r="HDS135" s="637"/>
      <c r="HDT135" s="637"/>
      <c r="HDU135" s="637"/>
      <c r="HDV135" s="482"/>
      <c r="HDW135" s="640"/>
      <c r="HDX135" s="486"/>
      <c r="HDY135" s="637"/>
      <c r="HDZ135" s="476"/>
      <c r="HEA135" s="637"/>
      <c r="HEB135" s="637"/>
      <c r="HEC135" s="639"/>
      <c r="HED135" s="637"/>
      <c r="HEE135" s="638"/>
      <c r="HEF135" s="637"/>
      <c r="HEG135" s="637"/>
      <c r="HEH135" s="637"/>
      <c r="HEI135" s="637"/>
      <c r="HEJ135" s="637"/>
      <c r="HEK135" s="637"/>
      <c r="HEL135" s="482"/>
      <c r="HEM135" s="640"/>
      <c r="HEN135" s="486"/>
      <c r="HEO135" s="637"/>
      <c r="HEP135" s="476"/>
      <c r="HEQ135" s="637"/>
      <c r="HER135" s="637"/>
      <c r="HES135" s="639"/>
      <c r="HET135" s="637"/>
      <c r="HEU135" s="638"/>
      <c r="HEV135" s="637"/>
      <c r="HEW135" s="637"/>
      <c r="HEX135" s="637"/>
      <c r="HEY135" s="637"/>
      <c r="HEZ135" s="637"/>
      <c r="HFA135" s="637"/>
      <c r="HFB135" s="482"/>
      <c r="HFC135" s="640"/>
      <c r="HFD135" s="486"/>
      <c r="HFE135" s="637"/>
      <c r="HFF135" s="476"/>
      <c r="HFG135" s="637"/>
      <c r="HFH135" s="637"/>
      <c r="HFI135" s="639"/>
      <c r="HFJ135" s="637"/>
      <c r="HFK135" s="638"/>
      <c r="HFL135" s="637"/>
      <c r="HFM135" s="637"/>
      <c r="HFN135" s="637"/>
      <c r="HFO135" s="637"/>
      <c r="HFP135" s="637"/>
      <c r="HFQ135" s="637"/>
      <c r="HFR135" s="482"/>
      <c r="HFS135" s="640"/>
      <c r="HFT135" s="486"/>
      <c r="HFU135" s="637"/>
      <c r="HFV135" s="476"/>
      <c r="HFW135" s="637"/>
      <c r="HFX135" s="637"/>
      <c r="HFY135" s="639"/>
      <c r="HFZ135" s="637"/>
      <c r="HGA135" s="638"/>
      <c r="HGB135" s="637"/>
      <c r="HGC135" s="637"/>
      <c r="HGD135" s="637"/>
      <c r="HGE135" s="637"/>
      <c r="HGF135" s="637"/>
      <c r="HGG135" s="637"/>
      <c r="HGH135" s="482"/>
      <c r="HGI135" s="640"/>
      <c r="HGJ135" s="486"/>
      <c r="HGK135" s="637"/>
      <c r="HGL135" s="476"/>
      <c r="HGM135" s="637"/>
      <c r="HGN135" s="637"/>
      <c r="HGO135" s="639"/>
      <c r="HGP135" s="637"/>
      <c r="HGQ135" s="638"/>
      <c r="HGR135" s="637"/>
      <c r="HGS135" s="637"/>
      <c r="HGT135" s="637"/>
      <c r="HGU135" s="637"/>
      <c r="HGV135" s="637"/>
      <c r="HGW135" s="637"/>
      <c r="HGX135" s="482"/>
      <c r="HGY135" s="640"/>
      <c r="HGZ135" s="486"/>
      <c r="HHA135" s="637"/>
      <c r="HHB135" s="476"/>
      <c r="HHC135" s="637"/>
      <c r="HHD135" s="637"/>
      <c r="HHE135" s="639"/>
      <c r="HHF135" s="637"/>
      <c r="HHG135" s="638"/>
      <c r="HHH135" s="637"/>
      <c r="HHI135" s="637"/>
      <c r="HHJ135" s="637"/>
      <c r="HHK135" s="637"/>
      <c r="HHL135" s="637"/>
      <c r="HHM135" s="637"/>
      <c r="HHN135" s="482"/>
      <c r="HHO135" s="640"/>
      <c r="HHP135" s="486"/>
      <c r="HHQ135" s="637"/>
      <c r="HHR135" s="476"/>
      <c r="HHS135" s="637"/>
      <c r="HHT135" s="637"/>
      <c r="HHU135" s="639"/>
      <c r="HHV135" s="637"/>
      <c r="HHW135" s="638"/>
      <c r="HHX135" s="637"/>
      <c r="HHY135" s="637"/>
      <c r="HHZ135" s="637"/>
      <c r="HIA135" s="637"/>
      <c r="HIB135" s="637"/>
      <c r="HIC135" s="637"/>
      <c r="HID135" s="482"/>
      <c r="HIE135" s="640"/>
      <c r="HIF135" s="486"/>
      <c r="HIG135" s="637"/>
      <c r="HIH135" s="476"/>
      <c r="HII135" s="637"/>
      <c r="HIJ135" s="637"/>
      <c r="HIK135" s="639"/>
      <c r="HIL135" s="637"/>
      <c r="HIM135" s="638"/>
      <c r="HIN135" s="637"/>
      <c r="HIO135" s="637"/>
      <c r="HIP135" s="637"/>
      <c r="HIQ135" s="637"/>
      <c r="HIR135" s="637"/>
      <c r="HIS135" s="637"/>
      <c r="HIT135" s="482"/>
      <c r="HIU135" s="640"/>
      <c r="HIV135" s="486"/>
      <c r="HIW135" s="637"/>
      <c r="HIX135" s="476"/>
      <c r="HIY135" s="637"/>
      <c r="HIZ135" s="637"/>
      <c r="HJA135" s="639"/>
      <c r="HJB135" s="637"/>
      <c r="HJC135" s="638"/>
      <c r="HJD135" s="637"/>
      <c r="HJE135" s="637"/>
      <c r="HJF135" s="637"/>
      <c r="HJG135" s="637"/>
      <c r="HJH135" s="637"/>
      <c r="HJI135" s="637"/>
      <c r="HJJ135" s="482"/>
      <c r="HJK135" s="640"/>
      <c r="HJL135" s="486"/>
      <c r="HJM135" s="637"/>
      <c r="HJN135" s="476"/>
      <c r="HJO135" s="637"/>
      <c r="HJP135" s="637"/>
      <c r="HJQ135" s="639"/>
      <c r="HJR135" s="637"/>
      <c r="HJS135" s="638"/>
      <c r="HJT135" s="637"/>
      <c r="HJU135" s="637"/>
      <c r="HJV135" s="637"/>
      <c r="HJW135" s="637"/>
      <c r="HJX135" s="637"/>
      <c r="HJY135" s="637"/>
      <c r="HJZ135" s="482"/>
      <c r="HKA135" s="640"/>
      <c r="HKB135" s="486"/>
      <c r="HKC135" s="637"/>
      <c r="HKD135" s="476"/>
      <c r="HKE135" s="637"/>
      <c r="HKF135" s="637"/>
      <c r="HKG135" s="639"/>
      <c r="HKH135" s="637"/>
      <c r="HKI135" s="638"/>
      <c r="HKJ135" s="637"/>
      <c r="HKK135" s="637"/>
      <c r="HKL135" s="637"/>
      <c r="HKM135" s="637"/>
      <c r="HKN135" s="637"/>
      <c r="HKO135" s="637"/>
      <c r="HKP135" s="482"/>
      <c r="HKQ135" s="640"/>
      <c r="HKR135" s="486"/>
      <c r="HKS135" s="637"/>
      <c r="HKT135" s="476"/>
      <c r="HKU135" s="637"/>
      <c r="HKV135" s="637"/>
      <c r="HKW135" s="639"/>
      <c r="HKX135" s="637"/>
      <c r="HKY135" s="638"/>
      <c r="HKZ135" s="637"/>
      <c r="HLA135" s="637"/>
      <c r="HLB135" s="637"/>
      <c r="HLC135" s="637"/>
      <c r="HLD135" s="637"/>
      <c r="HLE135" s="637"/>
      <c r="HLF135" s="482"/>
      <c r="HLG135" s="640"/>
      <c r="HLH135" s="486"/>
      <c r="HLI135" s="637"/>
      <c r="HLJ135" s="476"/>
      <c r="HLK135" s="637"/>
      <c r="HLL135" s="637"/>
      <c r="HLM135" s="639"/>
      <c r="HLN135" s="637"/>
      <c r="HLO135" s="638"/>
      <c r="HLP135" s="637"/>
      <c r="HLQ135" s="637"/>
      <c r="HLR135" s="637"/>
      <c r="HLS135" s="637"/>
      <c r="HLT135" s="637"/>
      <c r="HLU135" s="637"/>
      <c r="HLV135" s="482"/>
      <c r="HLW135" s="640"/>
      <c r="HLX135" s="486"/>
      <c r="HLY135" s="637"/>
      <c r="HLZ135" s="476"/>
      <c r="HMA135" s="637"/>
      <c r="HMB135" s="637"/>
      <c r="HMC135" s="639"/>
      <c r="HMD135" s="637"/>
      <c r="HME135" s="638"/>
      <c r="HMF135" s="637"/>
      <c r="HMG135" s="637"/>
      <c r="HMH135" s="637"/>
      <c r="HMI135" s="637"/>
      <c r="HMJ135" s="637"/>
      <c r="HMK135" s="637"/>
      <c r="HML135" s="482"/>
      <c r="HMM135" s="640"/>
      <c r="HMN135" s="486"/>
      <c r="HMO135" s="637"/>
      <c r="HMP135" s="476"/>
      <c r="HMQ135" s="637"/>
      <c r="HMR135" s="637"/>
      <c r="HMS135" s="639"/>
      <c r="HMT135" s="637"/>
      <c r="HMU135" s="638"/>
      <c r="HMV135" s="637"/>
      <c r="HMW135" s="637"/>
      <c r="HMX135" s="637"/>
      <c r="HMY135" s="637"/>
      <c r="HMZ135" s="637"/>
      <c r="HNA135" s="637"/>
      <c r="HNB135" s="482"/>
      <c r="HNC135" s="640"/>
      <c r="HND135" s="486"/>
      <c r="HNE135" s="637"/>
      <c r="HNF135" s="476"/>
      <c r="HNG135" s="637"/>
      <c r="HNH135" s="637"/>
      <c r="HNI135" s="639"/>
      <c r="HNJ135" s="637"/>
      <c r="HNK135" s="638"/>
      <c r="HNL135" s="637"/>
      <c r="HNM135" s="637"/>
      <c r="HNN135" s="637"/>
      <c r="HNO135" s="637"/>
      <c r="HNP135" s="637"/>
      <c r="HNQ135" s="637"/>
      <c r="HNR135" s="482"/>
      <c r="HNS135" s="640"/>
      <c r="HNT135" s="486"/>
      <c r="HNU135" s="637"/>
      <c r="HNV135" s="476"/>
      <c r="HNW135" s="637"/>
      <c r="HNX135" s="637"/>
      <c r="HNY135" s="639"/>
      <c r="HNZ135" s="637"/>
      <c r="HOA135" s="638"/>
      <c r="HOB135" s="637"/>
      <c r="HOC135" s="637"/>
      <c r="HOD135" s="637"/>
      <c r="HOE135" s="637"/>
      <c r="HOF135" s="637"/>
      <c r="HOG135" s="637"/>
      <c r="HOH135" s="482"/>
      <c r="HOI135" s="640"/>
      <c r="HOJ135" s="486"/>
      <c r="HOK135" s="637"/>
      <c r="HOL135" s="476"/>
      <c r="HOM135" s="637"/>
      <c r="HON135" s="637"/>
      <c r="HOO135" s="639"/>
      <c r="HOP135" s="637"/>
      <c r="HOQ135" s="638"/>
      <c r="HOR135" s="637"/>
      <c r="HOS135" s="637"/>
      <c r="HOT135" s="637"/>
      <c r="HOU135" s="637"/>
      <c r="HOV135" s="637"/>
      <c r="HOW135" s="637"/>
      <c r="HOX135" s="482"/>
      <c r="HOY135" s="640"/>
      <c r="HOZ135" s="486"/>
      <c r="HPA135" s="637"/>
      <c r="HPB135" s="476"/>
      <c r="HPC135" s="637"/>
      <c r="HPD135" s="637"/>
      <c r="HPE135" s="639"/>
      <c r="HPF135" s="637"/>
      <c r="HPG135" s="638"/>
      <c r="HPH135" s="637"/>
      <c r="HPI135" s="637"/>
      <c r="HPJ135" s="637"/>
      <c r="HPK135" s="637"/>
      <c r="HPL135" s="637"/>
      <c r="HPM135" s="637"/>
      <c r="HPN135" s="482"/>
      <c r="HPO135" s="640"/>
      <c r="HPP135" s="486"/>
      <c r="HPQ135" s="637"/>
      <c r="HPR135" s="476"/>
      <c r="HPS135" s="637"/>
      <c r="HPT135" s="637"/>
      <c r="HPU135" s="639"/>
      <c r="HPV135" s="637"/>
      <c r="HPW135" s="638"/>
      <c r="HPX135" s="637"/>
      <c r="HPY135" s="637"/>
      <c r="HPZ135" s="637"/>
      <c r="HQA135" s="637"/>
      <c r="HQB135" s="637"/>
      <c r="HQC135" s="637"/>
      <c r="HQD135" s="482"/>
      <c r="HQE135" s="640"/>
      <c r="HQF135" s="486"/>
      <c r="HQG135" s="637"/>
      <c r="HQH135" s="476"/>
      <c r="HQI135" s="637"/>
      <c r="HQJ135" s="637"/>
      <c r="HQK135" s="639"/>
      <c r="HQL135" s="637"/>
      <c r="HQM135" s="638"/>
      <c r="HQN135" s="637"/>
      <c r="HQO135" s="637"/>
      <c r="HQP135" s="637"/>
      <c r="HQQ135" s="637"/>
      <c r="HQR135" s="637"/>
      <c r="HQS135" s="637"/>
      <c r="HQT135" s="482"/>
      <c r="HQU135" s="640"/>
      <c r="HQV135" s="486"/>
      <c r="HQW135" s="637"/>
      <c r="HQX135" s="476"/>
      <c r="HQY135" s="637"/>
      <c r="HQZ135" s="637"/>
      <c r="HRA135" s="639"/>
      <c r="HRB135" s="637"/>
      <c r="HRC135" s="638"/>
      <c r="HRD135" s="637"/>
      <c r="HRE135" s="637"/>
      <c r="HRF135" s="637"/>
      <c r="HRG135" s="637"/>
      <c r="HRH135" s="637"/>
      <c r="HRI135" s="637"/>
      <c r="HRJ135" s="482"/>
      <c r="HRK135" s="640"/>
      <c r="HRL135" s="486"/>
      <c r="HRM135" s="637"/>
      <c r="HRN135" s="476"/>
      <c r="HRO135" s="637"/>
      <c r="HRP135" s="637"/>
      <c r="HRQ135" s="639"/>
      <c r="HRR135" s="637"/>
      <c r="HRS135" s="638"/>
      <c r="HRT135" s="637"/>
      <c r="HRU135" s="637"/>
      <c r="HRV135" s="637"/>
      <c r="HRW135" s="637"/>
      <c r="HRX135" s="637"/>
      <c r="HRY135" s="637"/>
      <c r="HRZ135" s="482"/>
      <c r="HSA135" s="640"/>
      <c r="HSB135" s="486"/>
      <c r="HSC135" s="637"/>
      <c r="HSD135" s="476"/>
      <c r="HSE135" s="637"/>
      <c r="HSF135" s="637"/>
      <c r="HSG135" s="639"/>
      <c r="HSH135" s="637"/>
      <c r="HSI135" s="638"/>
      <c r="HSJ135" s="637"/>
      <c r="HSK135" s="637"/>
      <c r="HSL135" s="637"/>
      <c r="HSM135" s="637"/>
      <c r="HSN135" s="637"/>
      <c r="HSO135" s="637"/>
      <c r="HSP135" s="482"/>
      <c r="HSQ135" s="640"/>
      <c r="HSR135" s="486"/>
      <c r="HSS135" s="637"/>
      <c r="HST135" s="476"/>
      <c r="HSU135" s="637"/>
      <c r="HSV135" s="637"/>
      <c r="HSW135" s="639"/>
      <c r="HSX135" s="637"/>
      <c r="HSY135" s="638"/>
      <c r="HSZ135" s="637"/>
      <c r="HTA135" s="637"/>
      <c r="HTB135" s="637"/>
      <c r="HTC135" s="637"/>
      <c r="HTD135" s="637"/>
      <c r="HTE135" s="637"/>
      <c r="HTF135" s="482"/>
      <c r="HTG135" s="640"/>
      <c r="HTH135" s="486"/>
      <c r="HTI135" s="637"/>
      <c r="HTJ135" s="476"/>
      <c r="HTK135" s="637"/>
      <c r="HTL135" s="637"/>
      <c r="HTM135" s="639"/>
      <c r="HTN135" s="637"/>
      <c r="HTO135" s="638"/>
      <c r="HTP135" s="637"/>
      <c r="HTQ135" s="637"/>
      <c r="HTR135" s="637"/>
      <c r="HTS135" s="637"/>
      <c r="HTT135" s="637"/>
      <c r="HTU135" s="637"/>
      <c r="HTV135" s="482"/>
      <c r="HTW135" s="640"/>
      <c r="HTX135" s="486"/>
      <c r="HTY135" s="637"/>
      <c r="HTZ135" s="476"/>
      <c r="HUA135" s="637"/>
      <c r="HUB135" s="637"/>
      <c r="HUC135" s="639"/>
      <c r="HUD135" s="637"/>
      <c r="HUE135" s="638"/>
      <c r="HUF135" s="637"/>
      <c r="HUG135" s="637"/>
      <c r="HUH135" s="637"/>
      <c r="HUI135" s="637"/>
      <c r="HUJ135" s="637"/>
      <c r="HUK135" s="637"/>
      <c r="HUL135" s="482"/>
      <c r="HUM135" s="640"/>
      <c r="HUN135" s="486"/>
      <c r="HUO135" s="637"/>
      <c r="HUP135" s="476"/>
      <c r="HUQ135" s="637"/>
      <c r="HUR135" s="637"/>
      <c r="HUS135" s="639"/>
      <c r="HUT135" s="637"/>
      <c r="HUU135" s="638"/>
      <c r="HUV135" s="637"/>
      <c r="HUW135" s="637"/>
      <c r="HUX135" s="637"/>
      <c r="HUY135" s="637"/>
      <c r="HUZ135" s="637"/>
      <c r="HVA135" s="637"/>
      <c r="HVB135" s="482"/>
      <c r="HVC135" s="640"/>
      <c r="HVD135" s="486"/>
      <c r="HVE135" s="637"/>
      <c r="HVF135" s="476"/>
      <c r="HVG135" s="637"/>
      <c r="HVH135" s="637"/>
      <c r="HVI135" s="639"/>
      <c r="HVJ135" s="637"/>
      <c r="HVK135" s="638"/>
      <c r="HVL135" s="637"/>
      <c r="HVM135" s="637"/>
      <c r="HVN135" s="637"/>
      <c r="HVO135" s="637"/>
      <c r="HVP135" s="637"/>
      <c r="HVQ135" s="637"/>
      <c r="HVR135" s="482"/>
      <c r="HVS135" s="640"/>
      <c r="HVT135" s="486"/>
      <c r="HVU135" s="637"/>
      <c r="HVV135" s="476"/>
      <c r="HVW135" s="637"/>
      <c r="HVX135" s="637"/>
      <c r="HVY135" s="639"/>
      <c r="HVZ135" s="637"/>
      <c r="HWA135" s="638"/>
      <c r="HWB135" s="637"/>
      <c r="HWC135" s="637"/>
      <c r="HWD135" s="637"/>
      <c r="HWE135" s="637"/>
      <c r="HWF135" s="637"/>
      <c r="HWG135" s="637"/>
      <c r="HWH135" s="482"/>
      <c r="HWI135" s="640"/>
      <c r="HWJ135" s="486"/>
      <c r="HWK135" s="637"/>
      <c r="HWL135" s="476"/>
      <c r="HWM135" s="637"/>
      <c r="HWN135" s="637"/>
      <c r="HWO135" s="639"/>
      <c r="HWP135" s="637"/>
      <c r="HWQ135" s="638"/>
      <c r="HWR135" s="637"/>
      <c r="HWS135" s="637"/>
      <c r="HWT135" s="637"/>
      <c r="HWU135" s="637"/>
      <c r="HWV135" s="637"/>
      <c r="HWW135" s="637"/>
      <c r="HWX135" s="482"/>
      <c r="HWY135" s="640"/>
      <c r="HWZ135" s="486"/>
      <c r="HXA135" s="637"/>
      <c r="HXB135" s="476"/>
      <c r="HXC135" s="637"/>
      <c r="HXD135" s="637"/>
      <c r="HXE135" s="639"/>
      <c r="HXF135" s="637"/>
      <c r="HXG135" s="638"/>
      <c r="HXH135" s="637"/>
      <c r="HXI135" s="637"/>
      <c r="HXJ135" s="637"/>
      <c r="HXK135" s="637"/>
      <c r="HXL135" s="637"/>
      <c r="HXM135" s="637"/>
      <c r="HXN135" s="482"/>
      <c r="HXO135" s="640"/>
      <c r="HXP135" s="486"/>
      <c r="HXQ135" s="637"/>
      <c r="HXR135" s="476"/>
      <c r="HXS135" s="637"/>
      <c r="HXT135" s="637"/>
      <c r="HXU135" s="639"/>
      <c r="HXV135" s="637"/>
      <c r="HXW135" s="638"/>
      <c r="HXX135" s="637"/>
      <c r="HXY135" s="637"/>
      <c r="HXZ135" s="637"/>
      <c r="HYA135" s="637"/>
      <c r="HYB135" s="637"/>
      <c r="HYC135" s="637"/>
      <c r="HYD135" s="482"/>
      <c r="HYE135" s="640"/>
      <c r="HYF135" s="486"/>
      <c r="HYG135" s="637"/>
      <c r="HYH135" s="476"/>
      <c r="HYI135" s="637"/>
      <c r="HYJ135" s="637"/>
      <c r="HYK135" s="639"/>
      <c r="HYL135" s="637"/>
      <c r="HYM135" s="638"/>
      <c r="HYN135" s="637"/>
      <c r="HYO135" s="637"/>
      <c r="HYP135" s="637"/>
      <c r="HYQ135" s="637"/>
      <c r="HYR135" s="637"/>
      <c r="HYS135" s="637"/>
      <c r="HYT135" s="482"/>
      <c r="HYU135" s="640"/>
      <c r="HYV135" s="486"/>
      <c r="HYW135" s="637"/>
      <c r="HYX135" s="476"/>
      <c r="HYY135" s="637"/>
      <c r="HYZ135" s="637"/>
      <c r="HZA135" s="639"/>
      <c r="HZB135" s="637"/>
      <c r="HZC135" s="638"/>
      <c r="HZD135" s="637"/>
      <c r="HZE135" s="637"/>
      <c r="HZF135" s="637"/>
      <c r="HZG135" s="637"/>
      <c r="HZH135" s="637"/>
      <c r="HZI135" s="637"/>
      <c r="HZJ135" s="482"/>
      <c r="HZK135" s="640"/>
      <c r="HZL135" s="486"/>
      <c r="HZM135" s="637"/>
      <c r="HZN135" s="476"/>
      <c r="HZO135" s="637"/>
      <c r="HZP135" s="637"/>
      <c r="HZQ135" s="639"/>
      <c r="HZR135" s="637"/>
      <c r="HZS135" s="638"/>
      <c r="HZT135" s="637"/>
      <c r="HZU135" s="637"/>
      <c r="HZV135" s="637"/>
      <c r="HZW135" s="637"/>
      <c r="HZX135" s="637"/>
      <c r="HZY135" s="637"/>
      <c r="HZZ135" s="482"/>
      <c r="IAA135" s="640"/>
      <c r="IAB135" s="486"/>
      <c r="IAC135" s="637"/>
      <c r="IAD135" s="476"/>
      <c r="IAE135" s="637"/>
      <c r="IAF135" s="637"/>
      <c r="IAG135" s="639"/>
      <c r="IAH135" s="637"/>
      <c r="IAI135" s="638"/>
      <c r="IAJ135" s="637"/>
      <c r="IAK135" s="637"/>
      <c r="IAL135" s="637"/>
      <c r="IAM135" s="637"/>
      <c r="IAN135" s="637"/>
      <c r="IAO135" s="637"/>
      <c r="IAP135" s="482"/>
      <c r="IAQ135" s="640"/>
      <c r="IAR135" s="486"/>
      <c r="IAS135" s="637"/>
      <c r="IAT135" s="476"/>
      <c r="IAU135" s="637"/>
      <c r="IAV135" s="637"/>
      <c r="IAW135" s="639"/>
      <c r="IAX135" s="637"/>
      <c r="IAY135" s="638"/>
      <c r="IAZ135" s="637"/>
      <c r="IBA135" s="637"/>
      <c r="IBB135" s="637"/>
      <c r="IBC135" s="637"/>
      <c r="IBD135" s="637"/>
      <c r="IBE135" s="637"/>
      <c r="IBF135" s="482"/>
      <c r="IBG135" s="640"/>
      <c r="IBH135" s="486"/>
      <c r="IBI135" s="637"/>
      <c r="IBJ135" s="476"/>
      <c r="IBK135" s="637"/>
      <c r="IBL135" s="637"/>
      <c r="IBM135" s="639"/>
      <c r="IBN135" s="637"/>
      <c r="IBO135" s="638"/>
      <c r="IBP135" s="637"/>
      <c r="IBQ135" s="637"/>
      <c r="IBR135" s="637"/>
      <c r="IBS135" s="637"/>
      <c r="IBT135" s="637"/>
      <c r="IBU135" s="637"/>
      <c r="IBV135" s="482"/>
      <c r="IBW135" s="640"/>
      <c r="IBX135" s="486"/>
      <c r="IBY135" s="637"/>
      <c r="IBZ135" s="476"/>
      <c r="ICA135" s="637"/>
      <c r="ICB135" s="637"/>
      <c r="ICC135" s="639"/>
      <c r="ICD135" s="637"/>
      <c r="ICE135" s="638"/>
      <c r="ICF135" s="637"/>
      <c r="ICG135" s="637"/>
      <c r="ICH135" s="637"/>
      <c r="ICI135" s="637"/>
      <c r="ICJ135" s="637"/>
      <c r="ICK135" s="637"/>
      <c r="ICL135" s="482"/>
      <c r="ICM135" s="640"/>
      <c r="ICN135" s="486"/>
      <c r="ICO135" s="637"/>
      <c r="ICP135" s="476"/>
      <c r="ICQ135" s="637"/>
      <c r="ICR135" s="637"/>
      <c r="ICS135" s="639"/>
      <c r="ICT135" s="637"/>
      <c r="ICU135" s="638"/>
      <c r="ICV135" s="637"/>
      <c r="ICW135" s="637"/>
      <c r="ICX135" s="637"/>
      <c r="ICY135" s="637"/>
      <c r="ICZ135" s="637"/>
      <c r="IDA135" s="637"/>
      <c r="IDB135" s="482"/>
      <c r="IDC135" s="640"/>
      <c r="IDD135" s="486"/>
      <c r="IDE135" s="637"/>
      <c r="IDF135" s="476"/>
      <c r="IDG135" s="637"/>
      <c r="IDH135" s="637"/>
      <c r="IDI135" s="639"/>
      <c r="IDJ135" s="637"/>
      <c r="IDK135" s="638"/>
      <c r="IDL135" s="637"/>
      <c r="IDM135" s="637"/>
      <c r="IDN135" s="637"/>
      <c r="IDO135" s="637"/>
      <c r="IDP135" s="637"/>
      <c r="IDQ135" s="637"/>
      <c r="IDR135" s="482"/>
      <c r="IDS135" s="640"/>
      <c r="IDT135" s="486"/>
      <c r="IDU135" s="637"/>
      <c r="IDV135" s="476"/>
      <c r="IDW135" s="637"/>
      <c r="IDX135" s="637"/>
      <c r="IDY135" s="639"/>
      <c r="IDZ135" s="637"/>
      <c r="IEA135" s="638"/>
      <c r="IEB135" s="637"/>
      <c r="IEC135" s="637"/>
      <c r="IED135" s="637"/>
      <c r="IEE135" s="637"/>
      <c r="IEF135" s="637"/>
      <c r="IEG135" s="637"/>
      <c r="IEH135" s="482"/>
      <c r="IEI135" s="640"/>
      <c r="IEJ135" s="486"/>
      <c r="IEK135" s="637"/>
      <c r="IEL135" s="476"/>
      <c r="IEM135" s="637"/>
      <c r="IEN135" s="637"/>
      <c r="IEO135" s="639"/>
      <c r="IEP135" s="637"/>
      <c r="IEQ135" s="638"/>
      <c r="IER135" s="637"/>
      <c r="IES135" s="637"/>
      <c r="IET135" s="637"/>
      <c r="IEU135" s="637"/>
      <c r="IEV135" s="637"/>
      <c r="IEW135" s="637"/>
      <c r="IEX135" s="482"/>
      <c r="IEY135" s="640"/>
      <c r="IEZ135" s="486"/>
      <c r="IFA135" s="637"/>
      <c r="IFB135" s="476"/>
      <c r="IFC135" s="637"/>
      <c r="IFD135" s="637"/>
      <c r="IFE135" s="639"/>
      <c r="IFF135" s="637"/>
      <c r="IFG135" s="638"/>
      <c r="IFH135" s="637"/>
      <c r="IFI135" s="637"/>
      <c r="IFJ135" s="637"/>
      <c r="IFK135" s="637"/>
      <c r="IFL135" s="637"/>
      <c r="IFM135" s="637"/>
      <c r="IFN135" s="482"/>
      <c r="IFO135" s="640"/>
      <c r="IFP135" s="486"/>
      <c r="IFQ135" s="637"/>
      <c r="IFR135" s="476"/>
      <c r="IFS135" s="637"/>
      <c r="IFT135" s="637"/>
      <c r="IFU135" s="639"/>
      <c r="IFV135" s="637"/>
      <c r="IFW135" s="638"/>
      <c r="IFX135" s="637"/>
      <c r="IFY135" s="637"/>
      <c r="IFZ135" s="637"/>
      <c r="IGA135" s="637"/>
      <c r="IGB135" s="637"/>
      <c r="IGC135" s="637"/>
      <c r="IGD135" s="482"/>
      <c r="IGE135" s="640"/>
      <c r="IGF135" s="486"/>
      <c r="IGG135" s="637"/>
      <c r="IGH135" s="476"/>
      <c r="IGI135" s="637"/>
      <c r="IGJ135" s="637"/>
      <c r="IGK135" s="639"/>
      <c r="IGL135" s="637"/>
      <c r="IGM135" s="638"/>
      <c r="IGN135" s="637"/>
      <c r="IGO135" s="637"/>
      <c r="IGP135" s="637"/>
      <c r="IGQ135" s="637"/>
      <c r="IGR135" s="637"/>
      <c r="IGS135" s="637"/>
      <c r="IGT135" s="482"/>
      <c r="IGU135" s="640"/>
      <c r="IGV135" s="486"/>
      <c r="IGW135" s="637"/>
      <c r="IGX135" s="476"/>
      <c r="IGY135" s="637"/>
      <c r="IGZ135" s="637"/>
      <c r="IHA135" s="639"/>
      <c r="IHB135" s="637"/>
      <c r="IHC135" s="638"/>
      <c r="IHD135" s="637"/>
      <c r="IHE135" s="637"/>
      <c r="IHF135" s="637"/>
      <c r="IHG135" s="637"/>
      <c r="IHH135" s="637"/>
      <c r="IHI135" s="637"/>
      <c r="IHJ135" s="482"/>
      <c r="IHK135" s="640"/>
      <c r="IHL135" s="486"/>
      <c r="IHM135" s="637"/>
      <c r="IHN135" s="476"/>
      <c r="IHO135" s="637"/>
      <c r="IHP135" s="637"/>
      <c r="IHQ135" s="639"/>
      <c r="IHR135" s="637"/>
      <c r="IHS135" s="638"/>
      <c r="IHT135" s="637"/>
      <c r="IHU135" s="637"/>
      <c r="IHV135" s="637"/>
      <c r="IHW135" s="637"/>
      <c r="IHX135" s="637"/>
      <c r="IHY135" s="637"/>
      <c r="IHZ135" s="482"/>
      <c r="IIA135" s="640"/>
      <c r="IIB135" s="486"/>
      <c r="IIC135" s="637"/>
      <c r="IID135" s="476"/>
      <c r="IIE135" s="637"/>
      <c r="IIF135" s="637"/>
      <c r="IIG135" s="639"/>
      <c r="IIH135" s="637"/>
      <c r="III135" s="638"/>
      <c r="IIJ135" s="637"/>
      <c r="IIK135" s="637"/>
      <c r="IIL135" s="637"/>
      <c r="IIM135" s="637"/>
      <c r="IIN135" s="637"/>
      <c r="IIO135" s="637"/>
      <c r="IIP135" s="482"/>
      <c r="IIQ135" s="640"/>
      <c r="IIR135" s="486"/>
      <c r="IIS135" s="637"/>
      <c r="IIT135" s="476"/>
      <c r="IIU135" s="637"/>
      <c r="IIV135" s="637"/>
      <c r="IIW135" s="639"/>
      <c r="IIX135" s="637"/>
      <c r="IIY135" s="638"/>
      <c r="IIZ135" s="637"/>
      <c r="IJA135" s="637"/>
      <c r="IJB135" s="637"/>
      <c r="IJC135" s="637"/>
      <c r="IJD135" s="637"/>
      <c r="IJE135" s="637"/>
      <c r="IJF135" s="482"/>
      <c r="IJG135" s="640"/>
      <c r="IJH135" s="486"/>
      <c r="IJI135" s="637"/>
      <c r="IJJ135" s="476"/>
      <c r="IJK135" s="637"/>
      <c r="IJL135" s="637"/>
      <c r="IJM135" s="639"/>
      <c r="IJN135" s="637"/>
      <c r="IJO135" s="638"/>
      <c r="IJP135" s="637"/>
      <c r="IJQ135" s="637"/>
      <c r="IJR135" s="637"/>
      <c r="IJS135" s="637"/>
      <c r="IJT135" s="637"/>
      <c r="IJU135" s="637"/>
      <c r="IJV135" s="482"/>
      <c r="IJW135" s="640"/>
      <c r="IJX135" s="486"/>
      <c r="IJY135" s="637"/>
      <c r="IJZ135" s="476"/>
      <c r="IKA135" s="637"/>
      <c r="IKB135" s="637"/>
      <c r="IKC135" s="639"/>
      <c r="IKD135" s="637"/>
      <c r="IKE135" s="638"/>
      <c r="IKF135" s="637"/>
      <c r="IKG135" s="637"/>
      <c r="IKH135" s="637"/>
      <c r="IKI135" s="637"/>
      <c r="IKJ135" s="637"/>
      <c r="IKK135" s="637"/>
      <c r="IKL135" s="482"/>
      <c r="IKM135" s="640"/>
      <c r="IKN135" s="486"/>
      <c r="IKO135" s="637"/>
      <c r="IKP135" s="476"/>
      <c r="IKQ135" s="637"/>
      <c r="IKR135" s="637"/>
      <c r="IKS135" s="639"/>
      <c r="IKT135" s="637"/>
      <c r="IKU135" s="638"/>
      <c r="IKV135" s="637"/>
      <c r="IKW135" s="637"/>
      <c r="IKX135" s="637"/>
      <c r="IKY135" s="637"/>
      <c r="IKZ135" s="637"/>
      <c r="ILA135" s="637"/>
      <c r="ILB135" s="482"/>
      <c r="ILC135" s="640"/>
      <c r="ILD135" s="486"/>
      <c r="ILE135" s="637"/>
      <c r="ILF135" s="476"/>
      <c r="ILG135" s="637"/>
      <c r="ILH135" s="637"/>
      <c r="ILI135" s="639"/>
      <c r="ILJ135" s="637"/>
      <c r="ILK135" s="638"/>
      <c r="ILL135" s="637"/>
      <c r="ILM135" s="637"/>
      <c r="ILN135" s="637"/>
      <c r="ILO135" s="637"/>
      <c r="ILP135" s="637"/>
      <c r="ILQ135" s="637"/>
      <c r="ILR135" s="482"/>
      <c r="ILS135" s="640"/>
      <c r="ILT135" s="486"/>
      <c r="ILU135" s="637"/>
      <c r="ILV135" s="476"/>
      <c r="ILW135" s="637"/>
      <c r="ILX135" s="637"/>
      <c r="ILY135" s="639"/>
      <c r="ILZ135" s="637"/>
      <c r="IMA135" s="638"/>
      <c r="IMB135" s="637"/>
      <c r="IMC135" s="637"/>
      <c r="IMD135" s="637"/>
      <c r="IME135" s="637"/>
      <c r="IMF135" s="637"/>
      <c r="IMG135" s="637"/>
      <c r="IMH135" s="482"/>
      <c r="IMI135" s="640"/>
      <c r="IMJ135" s="486"/>
      <c r="IMK135" s="637"/>
      <c r="IML135" s="476"/>
      <c r="IMM135" s="637"/>
      <c r="IMN135" s="637"/>
      <c r="IMO135" s="639"/>
      <c r="IMP135" s="637"/>
      <c r="IMQ135" s="638"/>
      <c r="IMR135" s="637"/>
      <c r="IMS135" s="637"/>
      <c r="IMT135" s="637"/>
      <c r="IMU135" s="637"/>
      <c r="IMV135" s="637"/>
      <c r="IMW135" s="637"/>
      <c r="IMX135" s="482"/>
      <c r="IMY135" s="640"/>
      <c r="IMZ135" s="486"/>
      <c r="INA135" s="637"/>
      <c r="INB135" s="476"/>
      <c r="INC135" s="637"/>
      <c r="IND135" s="637"/>
      <c r="INE135" s="639"/>
      <c r="INF135" s="637"/>
      <c r="ING135" s="638"/>
      <c r="INH135" s="637"/>
      <c r="INI135" s="637"/>
      <c r="INJ135" s="637"/>
      <c r="INK135" s="637"/>
      <c r="INL135" s="637"/>
      <c r="INM135" s="637"/>
      <c r="INN135" s="482"/>
      <c r="INO135" s="640"/>
      <c r="INP135" s="486"/>
      <c r="INQ135" s="637"/>
      <c r="INR135" s="476"/>
      <c r="INS135" s="637"/>
      <c r="INT135" s="637"/>
      <c r="INU135" s="639"/>
      <c r="INV135" s="637"/>
      <c r="INW135" s="638"/>
      <c r="INX135" s="637"/>
      <c r="INY135" s="637"/>
      <c r="INZ135" s="637"/>
      <c r="IOA135" s="637"/>
      <c r="IOB135" s="637"/>
      <c r="IOC135" s="637"/>
      <c r="IOD135" s="482"/>
      <c r="IOE135" s="640"/>
      <c r="IOF135" s="486"/>
      <c r="IOG135" s="637"/>
      <c r="IOH135" s="476"/>
      <c r="IOI135" s="637"/>
      <c r="IOJ135" s="637"/>
      <c r="IOK135" s="639"/>
      <c r="IOL135" s="637"/>
      <c r="IOM135" s="638"/>
      <c r="ION135" s="637"/>
      <c r="IOO135" s="637"/>
      <c r="IOP135" s="637"/>
      <c r="IOQ135" s="637"/>
      <c r="IOR135" s="637"/>
      <c r="IOS135" s="637"/>
      <c r="IOT135" s="482"/>
      <c r="IOU135" s="640"/>
      <c r="IOV135" s="486"/>
      <c r="IOW135" s="637"/>
      <c r="IOX135" s="476"/>
      <c r="IOY135" s="637"/>
      <c r="IOZ135" s="637"/>
      <c r="IPA135" s="639"/>
      <c r="IPB135" s="637"/>
      <c r="IPC135" s="638"/>
      <c r="IPD135" s="637"/>
      <c r="IPE135" s="637"/>
      <c r="IPF135" s="637"/>
      <c r="IPG135" s="637"/>
      <c r="IPH135" s="637"/>
      <c r="IPI135" s="637"/>
      <c r="IPJ135" s="482"/>
      <c r="IPK135" s="640"/>
      <c r="IPL135" s="486"/>
      <c r="IPM135" s="637"/>
      <c r="IPN135" s="476"/>
      <c r="IPO135" s="637"/>
      <c r="IPP135" s="637"/>
      <c r="IPQ135" s="639"/>
      <c r="IPR135" s="637"/>
      <c r="IPS135" s="638"/>
      <c r="IPT135" s="637"/>
      <c r="IPU135" s="637"/>
      <c r="IPV135" s="637"/>
      <c r="IPW135" s="637"/>
      <c r="IPX135" s="637"/>
      <c r="IPY135" s="637"/>
      <c r="IPZ135" s="482"/>
      <c r="IQA135" s="640"/>
      <c r="IQB135" s="486"/>
      <c r="IQC135" s="637"/>
      <c r="IQD135" s="476"/>
      <c r="IQE135" s="637"/>
      <c r="IQF135" s="637"/>
      <c r="IQG135" s="639"/>
      <c r="IQH135" s="637"/>
      <c r="IQI135" s="638"/>
      <c r="IQJ135" s="637"/>
      <c r="IQK135" s="637"/>
      <c r="IQL135" s="637"/>
      <c r="IQM135" s="637"/>
      <c r="IQN135" s="637"/>
      <c r="IQO135" s="637"/>
      <c r="IQP135" s="482"/>
      <c r="IQQ135" s="640"/>
      <c r="IQR135" s="486"/>
      <c r="IQS135" s="637"/>
      <c r="IQT135" s="476"/>
      <c r="IQU135" s="637"/>
      <c r="IQV135" s="637"/>
      <c r="IQW135" s="639"/>
      <c r="IQX135" s="637"/>
      <c r="IQY135" s="638"/>
      <c r="IQZ135" s="637"/>
      <c r="IRA135" s="637"/>
      <c r="IRB135" s="637"/>
      <c r="IRC135" s="637"/>
      <c r="IRD135" s="637"/>
      <c r="IRE135" s="637"/>
      <c r="IRF135" s="482"/>
      <c r="IRG135" s="640"/>
      <c r="IRH135" s="486"/>
      <c r="IRI135" s="637"/>
      <c r="IRJ135" s="476"/>
      <c r="IRK135" s="637"/>
      <c r="IRL135" s="637"/>
      <c r="IRM135" s="639"/>
      <c r="IRN135" s="637"/>
      <c r="IRO135" s="638"/>
      <c r="IRP135" s="637"/>
      <c r="IRQ135" s="637"/>
      <c r="IRR135" s="637"/>
      <c r="IRS135" s="637"/>
      <c r="IRT135" s="637"/>
      <c r="IRU135" s="637"/>
      <c r="IRV135" s="482"/>
      <c r="IRW135" s="640"/>
      <c r="IRX135" s="486"/>
      <c r="IRY135" s="637"/>
      <c r="IRZ135" s="476"/>
      <c r="ISA135" s="637"/>
      <c r="ISB135" s="637"/>
      <c r="ISC135" s="639"/>
      <c r="ISD135" s="637"/>
      <c r="ISE135" s="638"/>
      <c r="ISF135" s="637"/>
      <c r="ISG135" s="637"/>
      <c r="ISH135" s="637"/>
      <c r="ISI135" s="637"/>
      <c r="ISJ135" s="637"/>
      <c r="ISK135" s="637"/>
      <c r="ISL135" s="482"/>
      <c r="ISM135" s="640"/>
      <c r="ISN135" s="486"/>
      <c r="ISO135" s="637"/>
      <c r="ISP135" s="476"/>
      <c r="ISQ135" s="637"/>
      <c r="ISR135" s="637"/>
      <c r="ISS135" s="639"/>
      <c r="IST135" s="637"/>
      <c r="ISU135" s="638"/>
      <c r="ISV135" s="637"/>
      <c r="ISW135" s="637"/>
      <c r="ISX135" s="637"/>
      <c r="ISY135" s="637"/>
      <c r="ISZ135" s="637"/>
      <c r="ITA135" s="637"/>
      <c r="ITB135" s="482"/>
      <c r="ITC135" s="640"/>
      <c r="ITD135" s="486"/>
      <c r="ITE135" s="637"/>
      <c r="ITF135" s="476"/>
      <c r="ITG135" s="637"/>
      <c r="ITH135" s="637"/>
      <c r="ITI135" s="639"/>
      <c r="ITJ135" s="637"/>
      <c r="ITK135" s="638"/>
      <c r="ITL135" s="637"/>
      <c r="ITM135" s="637"/>
      <c r="ITN135" s="637"/>
      <c r="ITO135" s="637"/>
      <c r="ITP135" s="637"/>
      <c r="ITQ135" s="637"/>
      <c r="ITR135" s="482"/>
      <c r="ITS135" s="640"/>
      <c r="ITT135" s="486"/>
      <c r="ITU135" s="637"/>
      <c r="ITV135" s="476"/>
      <c r="ITW135" s="637"/>
      <c r="ITX135" s="637"/>
      <c r="ITY135" s="639"/>
      <c r="ITZ135" s="637"/>
      <c r="IUA135" s="638"/>
      <c r="IUB135" s="637"/>
      <c r="IUC135" s="637"/>
      <c r="IUD135" s="637"/>
      <c r="IUE135" s="637"/>
      <c r="IUF135" s="637"/>
      <c r="IUG135" s="637"/>
      <c r="IUH135" s="482"/>
      <c r="IUI135" s="640"/>
      <c r="IUJ135" s="486"/>
      <c r="IUK135" s="637"/>
      <c r="IUL135" s="476"/>
      <c r="IUM135" s="637"/>
      <c r="IUN135" s="637"/>
      <c r="IUO135" s="639"/>
      <c r="IUP135" s="637"/>
      <c r="IUQ135" s="638"/>
      <c r="IUR135" s="637"/>
      <c r="IUS135" s="637"/>
      <c r="IUT135" s="637"/>
      <c r="IUU135" s="637"/>
      <c r="IUV135" s="637"/>
      <c r="IUW135" s="637"/>
      <c r="IUX135" s="482"/>
      <c r="IUY135" s="640"/>
      <c r="IUZ135" s="486"/>
      <c r="IVA135" s="637"/>
      <c r="IVB135" s="476"/>
      <c r="IVC135" s="637"/>
      <c r="IVD135" s="637"/>
      <c r="IVE135" s="639"/>
      <c r="IVF135" s="637"/>
      <c r="IVG135" s="638"/>
      <c r="IVH135" s="637"/>
      <c r="IVI135" s="637"/>
      <c r="IVJ135" s="637"/>
      <c r="IVK135" s="637"/>
      <c r="IVL135" s="637"/>
      <c r="IVM135" s="637"/>
      <c r="IVN135" s="482"/>
      <c r="IVO135" s="640"/>
      <c r="IVP135" s="486"/>
      <c r="IVQ135" s="637"/>
      <c r="IVR135" s="476"/>
      <c r="IVS135" s="637"/>
      <c r="IVT135" s="637"/>
      <c r="IVU135" s="639"/>
      <c r="IVV135" s="637"/>
      <c r="IVW135" s="638"/>
      <c r="IVX135" s="637"/>
      <c r="IVY135" s="637"/>
      <c r="IVZ135" s="637"/>
      <c r="IWA135" s="637"/>
      <c r="IWB135" s="637"/>
      <c r="IWC135" s="637"/>
      <c r="IWD135" s="482"/>
      <c r="IWE135" s="640"/>
      <c r="IWF135" s="486"/>
      <c r="IWG135" s="637"/>
      <c r="IWH135" s="476"/>
      <c r="IWI135" s="637"/>
      <c r="IWJ135" s="637"/>
      <c r="IWK135" s="639"/>
      <c r="IWL135" s="637"/>
      <c r="IWM135" s="638"/>
      <c r="IWN135" s="637"/>
      <c r="IWO135" s="637"/>
      <c r="IWP135" s="637"/>
      <c r="IWQ135" s="637"/>
      <c r="IWR135" s="637"/>
      <c r="IWS135" s="637"/>
      <c r="IWT135" s="482"/>
      <c r="IWU135" s="640"/>
      <c r="IWV135" s="486"/>
      <c r="IWW135" s="637"/>
      <c r="IWX135" s="476"/>
      <c r="IWY135" s="637"/>
      <c r="IWZ135" s="637"/>
      <c r="IXA135" s="639"/>
      <c r="IXB135" s="637"/>
      <c r="IXC135" s="638"/>
      <c r="IXD135" s="637"/>
      <c r="IXE135" s="637"/>
      <c r="IXF135" s="637"/>
      <c r="IXG135" s="637"/>
      <c r="IXH135" s="637"/>
      <c r="IXI135" s="637"/>
      <c r="IXJ135" s="482"/>
      <c r="IXK135" s="640"/>
      <c r="IXL135" s="486"/>
      <c r="IXM135" s="637"/>
      <c r="IXN135" s="476"/>
      <c r="IXO135" s="637"/>
      <c r="IXP135" s="637"/>
      <c r="IXQ135" s="639"/>
      <c r="IXR135" s="637"/>
      <c r="IXS135" s="638"/>
      <c r="IXT135" s="637"/>
      <c r="IXU135" s="637"/>
      <c r="IXV135" s="637"/>
      <c r="IXW135" s="637"/>
      <c r="IXX135" s="637"/>
      <c r="IXY135" s="637"/>
      <c r="IXZ135" s="482"/>
      <c r="IYA135" s="640"/>
      <c r="IYB135" s="486"/>
      <c r="IYC135" s="637"/>
      <c r="IYD135" s="476"/>
      <c r="IYE135" s="637"/>
      <c r="IYF135" s="637"/>
      <c r="IYG135" s="639"/>
      <c r="IYH135" s="637"/>
      <c r="IYI135" s="638"/>
      <c r="IYJ135" s="637"/>
      <c r="IYK135" s="637"/>
      <c r="IYL135" s="637"/>
      <c r="IYM135" s="637"/>
      <c r="IYN135" s="637"/>
      <c r="IYO135" s="637"/>
      <c r="IYP135" s="482"/>
      <c r="IYQ135" s="640"/>
      <c r="IYR135" s="486"/>
      <c r="IYS135" s="637"/>
      <c r="IYT135" s="476"/>
      <c r="IYU135" s="637"/>
      <c r="IYV135" s="637"/>
      <c r="IYW135" s="639"/>
      <c r="IYX135" s="637"/>
      <c r="IYY135" s="638"/>
      <c r="IYZ135" s="637"/>
      <c r="IZA135" s="637"/>
      <c r="IZB135" s="637"/>
      <c r="IZC135" s="637"/>
      <c r="IZD135" s="637"/>
      <c r="IZE135" s="637"/>
      <c r="IZF135" s="482"/>
      <c r="IZG135" s="640"/>
      <c r="IZH135" s="486"/>
      <c r="IZI135" s="637"/>
      <c r="IZJ135" s="476"/>
      <c r="IZK135" s="637"/>
      <c r="IZL135" s="637"/>
      <c r="IZM135" s="639"/>
      <c r="IZN135" s="637"/>
      <c r="IZO135" s="638"/>
      <c r="IZP135" s="637"/>
      <c r="IZQ135" s="637"/>
      <c r="IZR135" s="637"/>
      <c r="IZS135" s="637"/>
      <c r="IZT135" s="637"/>
      <c r="IZU135" s="637"/>
      <c r="IZV135" s="482"/>
      <c r="IZW135" s="640"/>
      <c r="IZX135" s="486"/>
      <c r="IZY135" s="637"/>
      <c r="IZZ135" s="476"/>
      <c r="JAA135" s="637"/>
      <c r="JAB135" s="637"/>
      <c r="JAC135" s="639"/>
      <c r="JAD135" s="637"/>
      <c r="JAE135" s="638"/>
      <c r="JAF135" s="637"/>
      <c r="JAG135" s="637"/>
      <c r="JAH135" s="637"/>
      <c r="JAI135" s="637"/>
      <c r="JAJ135" s="637"/>
      <c r="JAK135" s="637"/>
      <c r="JAL135" s="482"/>
      <c r="JAM135" s="640"/>
      <c r="JAN135" s="486"/>
      <c r="JAO135" s="637"/>
      <c r="JAP135" s="476"/>
      <c r="JAQ135" s="637"/>
      <c r="JAR135" s="637"/>
      <c r="JAS135" s="639"/>
      <c r="JAT135" s="637"/>
      <c r="JAU135" s="638"/>
      <c r="JAV135" s="637"/>
      <c r="JAW135" s="637"/>
      <c r="JAX135" s="637"/>
      <c r="JAY135" s="637"/>
      <c r="JAZ135" s="637"/>
      <c r="JBA135" s="637"/>
      <c r="JBB135" s="482"/>
      <c r="JBC135" s="640"/>
      <c r="JBD135" s="486"/>
      <c r="JBE135" s="637"/>
      <c r="JBF135" s="476"/>
      <c r="JBG135" s="637"/>
      <c r="JBH135" s="637"/>
      <c r="JBI135" s="639"/>
      <c r="JBJ135" s="637"/>
      <c r="JBK135" s="638"/>
      <c r="JBL135" s="637"/>
      <c r="JBM135" s="637"/>
      <c r="JBN135" s="637"/>
      <c r="JBO135" s="637"/>
      <c r="JBP135" s="637"/>
      <c r="JBQ135" s="637"/>
      <c r="JBR135" s="482"/>
      <c r="JBS135" s="640"/>
      <c r="JBT135" s="486"/>
      <c r="JBU135" s="637"/>
      <c r="JBV135" s="476"/>
      <c r="JBW135" s="637"/>
      <c r="JBX135" s="637"/>
      <c r="JBY135" s="639"/>
      <c r="JBZ135" s="637"/>
      <c r="JCA135" s="638"/>
      <c r="JCB135" s="637"/>
      <c r="JCC135" s="637"/>
      <c r="JCD135" s="637"/>
      <c r="JCE135" s="637"/>
      <c r="JCF135" s="637"/>
      <c r="JCG135" s="637"/>
      <c r="JCH135" s="482"/>
      <c r="JCI135" s="640"/>
      <c r="JCJ135" s="486"/>
      <c r="JCK135" s="637"/>
      <c r="JCL135" s="476"/>
      <c r="JCM135" s="637"/>
      <c r="JCN135" s="637"/>
      <c r="JCO135" s="639"/>
      <c r="JCP135" s="637"/>
      <c r="JCQ135" s="638"/>
      <c r="JCR135" s="637"/>
      <c r="JCS135" s="637"/>
      <c r="JCT135" s="637"/>
      <c r="JCU135" s="637"/>
      <c r="JCV135" s="637"/>
      <c r="JCW135" s="637"/>
      <c r="JCX135" s="482"/>
      <c r="JCY135" s="640"/>
      <c r="JCZ135" s="486"/>
      <c r="JDA135" s="637"/>
      <c r="JDB135" s="476"/>
      <c r="JDC135" s="637"/>
      <c r="JDD135" s="637"/>
      <c r="JDE135" s="639"/>
      <c r="JDF135" s="637"/>
      <c r="JDG135" s="638"/>
      <c r="JDH135" s="637"/>
      <c r="JDI135" s="637"/>
      <c r="JDJ135" s="637"/>
      <c r="JDK135" s="637"/>
      <c r="JDL135" s="637"/>
      <c r="JDM135" s="637"/>
      <c r="JDN135" s="482"/>
      <c r="JDO135" s="640"/>
      <c r="JDP135" s="486"/>
      <c r="JDQ135" s="637"/>
      <c r="JDR135" s="476"/>
      <c r="JDS135" s="637"/>
      <c r="JDT135" s="637"/>
      <c r="JDU135" s="639"/>
      <c r="JDV135" s="637"/>
      <c r="JDW135" s="638"/>
      <c r="JDX135" s="637"/>
      <c r="JDY135" s="637"/>
      <c r="JDZ135" s="637"/>
      <c r="JEA135" s="637"/>
      <c r="JEB135" s="637"/>
      <c r="JEC135" s="637"/>
      <c r="JED135" s="482"/>
      <c r="JEE135" s="640"/>
      <c r="JEF135" s="486"/>
      <c r="JEG135" s="637"/>
      <c r="JEH135" s="476"/>
      <c r="JEI135" s="637"/>
      <c r="JEJ135" s="637"/>
      <c r="JEK135" s="639"/>
      <c r="JEL135" s="637"/>
      <c r="JEM135" s="638"/>
      <c r="JEN135" s="637"/>
      <c r="JEO135" s="637"/>
      <c r="JEP135" s="637"/>
      <c r="JEQ135" s="637"/>
      <c r="JER135" s="637"/>
      <c r="JES135" s="637"/>
      <c r="JET135" s="482"/>
      <c r="JEU135" s="640"/>
      <c r="JEV135" s="486"/>
      <c r="JEW135" s="637"/>
      <c r="JEX135" s="476"/>
      <c r="JEY135" s="637"/>
      <c r="JEZ135" s="637"/>
      <c r="JFA135" s="639"/>
      <c r="JFB135" s="637"/>
      <c r="JFC135" s="638"/>
      <c r="JFD135" s="637"/>
      <c r="JFE135" s="637"/>
      <c r="JFF135" s="637"/>
      <c r="JFG135" s="637"/>
      <c r="JFH135" s="637"/>
      <c r="JFI135" s="637"/>
      <c r="JFJ135" s="482"/>
      <c r="JFK135" s="640"/>
      <c r="JFL135" s="486"/>
      <c r="JFM135" s="637"/>
      <c r="JFN135" s="476"/>
      <c r="JFO135" s="637"/>
      <c r="JFP135" s="637"/>
      <c r="JFQ135" s="639"/>
      <c r="JFR135" s="637"/>
      <c r="JFS135" s="638"/>
      <c r="JFT135" s="637"/>
      <c r="JFU135" s="637"/>
      <c r="JFV135" s="637"/>
      <c r="JFW135" s="637"/>
      <c r="JFX135" s="637"/>
      <c r="JFY135" s="637"/>
      <c r="JFZ135" s="482"/>
      <c r="JGA135" s="640"/>
      <c r="JGB135" s="486"/>
      <c r="JGC135" s="637"/>
      <c r="JGD135" s="476"/>
      <c r="JGE135" s="637"/>
      <c r="JGF135" s="637"/>
      <c r="JGG135" s="639"/>
      <c r="JGH135" s="637"/>
      <c r="JGI135" s="638"/>
      <c r="JGJ135" s="637"/>
      <c r="JGK135" s="637"/>
      <c r="JGL135" s="637"/>
      <c r="JGM135" s="637"/>
      <c r="JGN135" s="637"/>
      <c r="JGO135" s="637"/>
      <c r="JGP135" s="482"/>
      <c r="JGQ135" s="640"/>
      <c r="JGR135" s="486"/>
      <c r="JGS135" s="637"/>
      <c r="JGT135" s="476"/>
      <c r="JGU135" s="637"/>
      <c r="JGV135" s="637"/>
      <c r="JGW135" s="639"/>
      <c r="JGX135" s="637"/>
      <c r="JGY135" s="638"/>
      <c r="JGZ135" s="637"/>
      <c r="JHA135" s="637"/>
      <c r="JHB135" s="637"/>
      <c r="JHC135" s="637"/>
      <c r="JHD135" s="637"/>
      <c r="JHE135" s="637"/>
      <c r="JHF135" s="482"/>
      <c r="JHG135" s="640"/>
      <c r="JHH135" s="486"/>
      <c r="JHI135" s="637"/>
      <c r="JHJ135" s="476"/>
      <c r="JHK135" s="637"/>
      <c r="JHL135" s="637"/>
      <c r="JHM135" s="639"/>
      <c r="JHN135" s="637"/>
      <c r="JHO135" s="638"/>
      <c r="JHP135" s="637"/>
      <c r="JHQ135" s="637"/>
      <c r="JHR135" s="637"/>
      <c r="JHS135" s="637"/>
      <c r="JHT135" s="637"/>
      <c r="JHU135" s="637"/>
      <c r="JHV135" s="482"/>
      <c r="JHW135" s="640"/>
      <c r="JHX135" s="486"/>
      <c r="JHY135" s="637"/>
      <c r="JHZ135" s="476"/>
      <c r="JIA135" s="637"/>
      <c r="JIB135" s="637"/>
      <c r="JIC135" s="639"/>
      <c r="JID135" s="637"/>
      <c r="JIE135" s="638"/>
      <c r="JIF135" s="637"/>
      <c r="JIG135" s="637"/>
      <c r="JIH135" s="637"/>
      <c r="JII135" s="637"/>
      <c r="JIJ135" s="637"/>
      <c r="JIK135" s="637"/>
      <c r="JIL135" s="482"/>
      <c r="JIM135" s="640"/>
      <c r="JIN135" s="486"/>
      <c r="JIO135" s="637"/>
      <c r="JIP135" s="476"/>
      <c r="JIQ135" s="637"/>
      <c r="JIR135" s="637"/>
      <c r="JIS135" s="639"/>
      <c r="JIT135" s="637"/>
      <c r="JIU135" s="638"/>
      <c r="JIV135" s="637"/>
      <c r="JIW135" s="637"/>
      <c r="JIX135" s="637"/>
      <c r="JIY135" s="637"/>
      <c r="JIZ135" s="637"/>
      <c r="JJA135" s="637"/>
      <c r="JJB135" s="482"/>
      <c r="JJC135" s="640"/>
      <c r="JJD135" s="486"/>
      <c r="JJE135" s="637"/>
      <c r="JJF135" s="476"/>
      <c r="JJG135" s="637"/>
      <c r="JJH135" s="637"/>
      <c r="JJI135" s="639"/>
      <c r="JJJ135" s="637"/>
      <c r="JJK135" s="638"/>
      <c r="JJL135" s="637"/>
      <c r="JJM135" s="637"/>
      <c r="JJN135" s="637"/>
      <c r="JJO135" s="637"/>
      <c r="JJP135" s="637"/>
      <c r="JJQ135" s="637"/>
      <c r="JJR135" s="482"/>
      <c r="JJS135" s="640"/>
      <c r="JJT135" s="486"/>
      <c r="JJU135" s="637"/>
      <c r="JJV135" s="476"/>
      <c r="JJW135" s="637"/>
      <c r="JJX135" s="637"/>
      <c r="JJY135" s="639"/>
      <c r="JJZ135" s="637"/>
      <c r="JKA135" s="638"/>
      <c r="JKB135" s="637"/>
      <c r="JKC135" s="637"/>
      <c r="JKD135" s="637"/>
      <c r="JKE135" s="637"/>
      <c r="JKF135" s="637"/>
      <c r="JKG135" s="637"/>
      <c r="JKH135" s="482"/>
      <c r="JKI135" s="640"/>
      <c r="JKJ135" s="486"/>
      <c r="JKK135" s="637"/>
      <c r="JKL135" s="476"/>
      <c r="JKM135" s="637"/>
      <c r="JKN135" s="637"/>
      <c r="JKO135" s="639"/>
      <c r="JKP135" s="637"/>
      <c r="JKQ135" s="638"/>
      <c r="JKR135" s="637"/>
      <c r="JKS135" s="637"/>
      <c r="JKT135" s="637"/>
      <c r="JKU135" s="637"/>
      <c r="JKV135" s="637"/>
      <c r="JKW135" s="637"/>
      <c r="JKX135" s="482"/>
      <c r="JKY135" s="640"/>
      <c r="JKZ135" s="486"/>
      <c r="JLA135" s="637"/>
      <c r="JLB135" s="476"/>
      <c r="JLC135" s="637"/>
      <c r="JLD135" s="637"/>
      <c r="JLE135" s="639"/>
      <c r="JLF135" s="637"/>
      <c r="JLG135" s="638"/>
      <c r="JLH135" s="637"/>
      <c r="JLI135" s="637"/>
      <c r="JLJ135" s="637"/>
      <c r="JLK135" s="637"/>
      <c r="JLL135" s="637"/>
      <c r="JLM135" s="637"/>
      <c r="JLN135" s="482"/>
      <c r="JLO135" s="640"/>
      <c r="JLP135" s="486"/>
      <c r="JLQ135" s="637"/>
      <c r="JLR135" s="476"/>
      <c r="JLS135" s="637"/>
      <c r="JLT135" s="637"/>
      <c r="JLU135" s="639"/>
      <c r="JLV135" s="637"/>
      <c r="JLW135" s="638"/>
      <c r="JLX135" s="637"/>
      <c r="JLY135" s="637"/>
      <c r="JLZ135" s="637"/>
      <c r="JMA135" s="637"/>
      <c r="JMB135" s="637"/>
      <c r="JMC135" s="637"/>
      <c r="JMD135" s="482"/>
      <c r="JME135" s="640"/>
      <c r="JMF135" s="486"/>
      <c r="JMG135" s="637"/>
      <c r="JMH135" s="476"/>
      <c r="JMI135" s="637"/>
      <c r="JMJ135" s="637"/>
      <c r="JMK135" s="639"/>
      <c r="JML135" s="637"/>
      <c r="JMM135" s="638"/>
      <c r="JMN135" s="637"/>
      <c r="JMO135" s="637"/>
      <c r="JMP135" s="637"/>
      <c r="JMQ135" s="637"/>
      <c r="JMR135" s="637"/>
      <c r="JMS135" s="637"/>
      <c r="JMT135" s="482"/>
      <c r="JMU135" s="640"/>
      <c r="JMV135" s="486"/>
      <c r="JMW135" s="637"/>
      <c r="JMX135" s="476"/>
      <c r="JMY135" s="637"/>
      <c r="JMZ135" s="637"/>
      <c r="JNA135" s="639"/>
      <c r="JNB135" s="637"/>
      <c r="JNC135" s="638"/>
      <c r="JND135" s="637"/>
      <c r="JNE135" s="637"/>
      <c r="JNF135" s="637"/>
      <c r="JNG135" s="637"/>
      <c r="JNH135" s="637"/>
      <c r="JNI135" s="637"/>
      <c r="JNJ135" s="482"/>
      <c r="JNK135" s="640"/>
      <c r="JNL135" s="486"/>
      <c r="JNM135" s="637"/>
      <c r="JNN135" s="476"/>
      <c r="JNO135" s="637"/>
      <c r="JNP135" s="637"/>
      <c r="JNQ135" s="639"/>
      <c r="JNR135" s="637"/>
      <c r="JNS135" s="638"/>
      <c r="JNT135" s="637"/>
      <c r="JNU135" s="637"/>
      <c r="JNV135" s="637"/>
      <c r="JNW135" s="637"/>
      <c r="JNX135" s="637"/>
      <c r="JNY135" s="637"/>
      <c r="JNZ135" s="482"/>
      <c r="JOA135" s="640"/>
      <c r="JOB135" s="486"/>
      <c r="JOC135" s="637"/>
      <c r="JOD135" s="476"/>
      <c r="JOE135" s="637"/>
      <c r="JOF135" s="637"/>
      <c r="JOG135" s="639"/>
      <c r="JOH135" s="637"/>
      <c r="JOI135" s="638"/>
      <c r="JOJ135" s="637"/>
      <c r="JOK135" s="637"/>
      <c r="JOL135" s="637"/>
      <c r="JOM135" s="637"/>
      <c r="JON135" s="637"/>
      <c r="JOO135" s="637"/>
      <c r="JOP135" s="482"/>
      <c r="JOQ135" s="640"/>
      <c r="JOR135" s="486"/>
      <c r="JOS135" s="637"/>
      <c r="JOT135" s="476"/>
      <c r="JOU135" s="637"/>
      <c r="JOV135" s="637"/>
      <c r="JOW135" s="639"/>
      <c r="JOX135" s="637"/>
      <c r="JOY135" s="638"/>
      <c r="JOZ135" s="637"/>
      <c r="JPA135" s="637"/>
      <c r="JPB135" s="637"/>
      <c r="JPC135" s="637"/>
      <c r="JPD135" s="637"/>
      <c r="JPE135" s="637"/>
      <c r="JPF135" s="482"/>
      <c r="JPG135" s="640"/>
      <c r="JPH135" s="486"/>
      <c r="JPI135" s="637"/>
      <c r="JPJ135" s="476"/>
      <c r="JPK135" s="637"/>
      <c r="JPL135" s="637"/>
      <c r="JPM135" s="639"/>
      <c r="JPN135" s="637"/>
      <c r="JPO135" s="638"/>
      <c r="JPP135" s="637"/>
      <c r="JPQ135" s="637"/>
      <c r="JPR135" s="637"/>
      <c r="JPS135" s="637"/>
      <c r="JPT135" s="637"/>
      <c r="JPU135" s="637"/>
      <c r="JPV135" s="482"/>
      <c r="JPW135" s="640"/>
      <c r="JPX135" s="486"/>
      <c r="JPY135" s="637"/>
      <c r="JPZ135" s="476"/>
      <c r="JQA135" s="637"/>
      <c r="JQB135" s="637"/>
      <c r="JQC135" s="639"/>
      <c r="JQD135" s="637"/>
      <c r="JQE135" s="638"/>
      <c r="JQF135" s="637"/>
      <c r="JQG135" s="637"/>
      <c r="JQH135" s="637"/>
      <c r="JQI135" s="637"/>
      <c r="JQJ135" s="637"/>
      <c r="JQK135" s="637"/>
      <c r="JQL135" s="482"/>
      <c r="JQM135" s="640"/>
      <c r="JQN135" s="486"/>
      <c r="JQO135" s="637"/>
      <c r="JQP135" s="476"/>
      <c r="JQQ135" s="637"/>
      <c r="JQR135" s="637"/>
      <c r="JQS135" s="639"/>
      <c r="JQT135" s="637"/>
      <c r="JQU135" s="638"/>
      <c r="JQV135" s="637"/>
      <c r="JQW135" s="637"/>
      <c r="JQX135" s="637"/>
      <c r="JQY135" s="637"/>
      <c r="JQZ135" s="637"/>
      <c r="JRA135" s="637"/>
      <c r="JRB135" s="482"/>
      <c r="JRC135" s="640"/>
      <c r="JRD135" s="486"/>
      <c r="JRE135" s="637"/>
      <c r="JRF135" s="476"/>
      <c r="JRG135" s="637"/>
      <c r="JRH135" s="637"/>
      <c r="JRI135" s="639"/>
      <c r="JRJ135" s="637"/>
      <c r="JRK135" s="638"/>
      <c r="JRL135" s="637"/>
      <c r="JRM135" s="637"/>
      <c r="JRN135" s="637"/>
      <c r="JRO135" s="637"/>
      <c r="JRP135" s="637"/>
      <c r="JRQ135" s="637"/>
      <c r="JRR135" s="482"/>
      <c r="JRS135" s="640"/>
      <c r="JRT135" s="486"/>
      <c r="JRU135" s="637"/>
      <c r="JRV135" s="476"/>
      <c r="JRW135" s="637"/>
      <c r="JRX135" s="637"/>
      <c r="JRY135" s="639"/>
      <c r="JRZ135" s="637"/>
      <c r="JSA135" s="638"/>
      <c r="JSB135" s="637"/>
      <c r="JSC135" s="637"/>
      <c r="JSD135" s="637"/>
      <c r="JSE135" s="637"/>
      <c r="JSF135" s="637"/>
      <c r="JSG135" s="637"/>
      <c r="JSH135" s="482"/>
      <c r="JSI135" s="640"/>
      <c r="JSJ135" s="486"/>
      <c r="JSK135" s="637"/>
      <c r="JSL135" s="476"/>
      <c r="JSM135" s="637"/>
      <c r="JSN135" s="637"/>
      <c r="JSO135" s="639"/>
      <c r="JSP135" s="637"/>
      <c r="JSQ135" s="638"/>
      <c r="JSR135" s="637"/>
      <c r="JSS135" s="637"/>
      <c r="JST135" s="637"/>
      <c r="JSU135" s="637"/>
      <c r="JSV135" s="637"/>
      <c r="JSW135" s="637"/>
      <c r="JSX135" s="482"/>
      <c r="JSY135" s="640"/>
      <c r="JSZ135" s="486"/>
      <c r="JTA135" s="637"/>
      <c r="JTB135" s="476"/>
      <c r="JTC135" s="637"/>
      <c r="JTD135" s="637"/>
      <c r="JTE135" s="639"/>
      <c r="JTF135" s="637"/>
      <c r="JTG135" s="638"/>
      <c r="JTH135" s="637"/>
      <c r="JTI135" s="637"/>
      <c r="JTJ135" s="637"/>
      <c r="JTK135" s="637"/>
      <c r="JTL135" s="637"/>
      <c r="JTM135" s="637"/>
      <c r="JTN135" s="482"/>
      <c r="JTO135" s="640"/>
      <c r="JTP135" s="486"/>
      <c r="JTQ135" s="637"/>
      <c r="JTR135" s="476"/>
      <c r="JTS135" s="637"/>
      <c r="JTT135" s="637"/>
      <c r="JTU135" s="639"/>
      <c r="JTV135" s="637"/>
      <c r="JTW135" s="638"/>
      <c r="JTX135" s="637"/>
      <c r="JTY135" s="637"/>
      <c r="JTZ135" s="637"/>
      <c r="JUA135" s="637"/>
      <c r="JUB135" s="637"/>
      <c r="JUC135" s="637"/>
      <c r="JUD135" s="482"/>
      <c r="JUE135" s="640"/>
      <c r="JUF135" s="486"/>
      <c r="JUG135" s="637"/>
      <c r="JUH135" s="476"/>
      <c r="JUI135" s="637"/>
      <c r="JUJ135" s="637"/>
      <c r="JUK135" s="639"/>
      <c r="JUL135" s="637"/>
      <c r="JUM135" s="638"/>
      <c r="JUN135" s="637"/>
      <c r="JUO135" s="637"/>
      <c r="JUP135" s="637"/>
      <c r="JUQ135" s="637"/>
      <c r="JUR135" s="637"/>
      <c r="JUS135" s="637"/>
      <c r="JUT135" s="482"/>
      <c r="JUU135" s="640"/>
      <c r="JUV135" s="486"/>
      <c r="JUW135" s="637"/>
      <c r="JUX135" s="476"/>
      <c r="JUY135" s="637"/>
      <c r="JUZ135" s="637"/>
      <c r="JVA135" s="639"/>
      <c r="JVB135" s="637"/>
      <c r="JVC135" s="638"/>
      <c r="JVD135" s="637"/>
      <c r="JVE135" s="637"/>
      <c r="JVF135" s="637"/>
      <c r="JVG135" s="637"/>
      <c r="JVH135" s="637"/>
      <c r="JVI135" s="637"/>
      <c r="JVJ135" s="482"/>
      <c r="JVK135" s="640"/>
      <c r="JVL135" s="486"/>
      <c r="JVM135" s="637"/>
      <c r="JVN135" s="476"/>
      <c r="JVO135" s="637"/>
      <c r="JVP135" s="637"/>
      <c r="JVQ135" s="639"/>
      <c r="JVR135" s="637"/>
      <c r="JVS135" s="638"/>
      <c r="JVT135" s="637"/>
      <c r="JVU135" s="637"/>
      <c r="JVV135" s="637"/>
      <c r="JVW135" s="637"/>
      <c r="JVX135" s="637"/>
      <c r="JVY135" s="637"/>
      <c r="JVZ135" s="482"/>
      <c r="JWA135" s="640"/>
      <c r="JWB135" s="486"/>
      <c r="JWC135" s="637"/>
      <c r="JWD135" s="476"/>
      <c r="JWE135" s="637"/>
      <c r="JWF135" s="637"/>
      <c r="JWG135" s="639"/>
      <c r="JWH135" s="637"/>
      <c r="JWI135" s="638"/>
      <c r="JWJ135" s="637"/>
      <c r="JWK135" s="637"/>
      <c r="JWL135" s="637"/>
      <c r="JWM135" s="637"/>
      <c r="JWN135" s="637"/>
      <c r="JWO135" s="637"/>
      <c r="JWP135" s="482"/>
      <c r="JWQ135" s="640"/>
      <c r="JWR135" s="486"/>
      <c r="JWS135" s="637"/>
      <c r="JWT135" s="476"/>
      <c r="JWU135" s="637"/>
      <c r="JWV135" s="637"/>
      <c r="JWW135" s="639"/>
      <c r="JWX135" s="637"/>
      <c r="JWY135" s="638"/>
      <c r="JWZ135" s="637"/>
      <c r="JXA135" s="637"/>
      <c r="JXB135" s="637"/>
      <c r="JXC135" s="637"/>
      <c r="JXD135" s="637"/>
      <c r="JXE135" s="637"/>
      <c r="JXF135" s="482"/>
      <c r="JXG135" s="640"/>
      <c r="JXH135" s="486"/>
      <c r="JXI135" s="637"/>
      <c r="JXJ135" s="476"/>
      <c r="JXK135" s="637"/>
      <c r="JXL135" s="637"/>
      <c r="JXM135" s="639"/>
      <c r="JXN135" s="637"/>
      <c r="JXO135" s="638"/>
      <c r="JXP135" s="637"/>
      <c r="JXQ135" s="637"/>
      <c r="JXR135" s="637"/>
      <c r="JXS135" s="637"/>
      <c r="JXT135" s="637"/>
      <c r="JXU135" s="637"/>
      <c r="JXV135" s="482"/>
      <c r="JXW135" s="640"/>
      <c r="JXX135" s="486"/>
      <c r="JXY135" s="637"/>
      <c r="JXZ135" s="476"/>
      <c r="JYA135" s="637"/>
      <c r="JYB135" s="637"/>
      <c r="JYC135" s="639"/>
      <c r="JYD135" s="637"/>
      <c r="JYE135" s="638"/>
      <c r="JYF135" s="637"/>
      <c r="JYG135" s="637"/>
      <c r="JYH135" s="637"/>
      <c r="JYI135" s="637"/>
      <c r="JYJ135" s="637"/>
      <c r="JYK135" s="637"/>
      <c r="JYL135" s="482"/>
      <c r="JYM135" s="640"/>
      <c r="JYN135" s="486"/>
      <c r="JYO135" s="637"/>
      <c r="JYP135" s="476"/>
      <c r="JYQ135" s="637"/>
      <c r="JYR135" s="637"/>
      <c r="JYS135" s="639"/>
      <c r="JYT135" s="637"/>
      <c r="JYU135" s="638"/>
      <c r="JYV135" s="637"/>
      <c r="JYW135" s="637"/>
      <c r="JYX135" s="637"/>
      <c r="JYY135" s="637"/>
      <c r="JYZ135" s="637"/>
      <c r="JZA135" s="637"/>
      <c r="JZB135" s="482"/>
      <c r="JZC135" s="640"/>
      <c r="JZD135" s="486"/>
      <c r="JZE135" s="637"/>
      <c r="JZF135" s="476"/>
      <c r="JZG135" s="637"/>
      <c r="JZH135" s="637"/>
      <c r="JZI135" s="639"/>
      <c r="JZJ135" s="637"/>
      <c r="JZK135" s="638"/>
      <c r="JZL135" s="637"/>
      <c r="JZM135" s="637"/>
      <c r="JZN135" s="637"/>
      <c r="JZO135" s="637"/>
      <c r="JZP135" s="637"/>
      <c r="JZQ135" s="637"/>
      <c r="JZR135" s="482"/>
      <c r="JZS135" s="640"/>
      <c r="JZT135" s="486"/>
      <c r="JZU135" s="637"/>
      <c r="JZV135" s="476"/>
      <c r="JZW135" s="637"/>
      <c r="JZX135" s="637"/>
      <c r="JZY135" s="639"/>
      <c r="JZZ135" s="637"/>
      <c r="KAA135" s="638"/>
      <c r="KAB135" s="637"/>
      <c r="KAC135" s="637"/>
      <c r="KAD135" s="637"/>
      <c r="KAE135" s="637"/>
      <c r="KAF135" s="637"/>
      <c r="KAG135" s="637"/>
      <c r="KAH135" s="482"/>
      <c r="KAI135" s="640"/>
      <c r="KAJ135" s="486"/>
      <c r="KAK135" s="637"/>
      <c r="KAL135" s="476"/>
      <c r="KAM135" s="637"/>
      <c r="KAN135" s="637"/>
      <c r="KAO135" s="639"/>
      <c r="KAP135" s="637"/>
      <c r="KAQ135" s="638"/>
      <c r="KAR135" s="637"/>
      <c r="KAS135" s="637"/>
      <c r="KAT135" s="637"/>
      <c r="KAU135" s="637"/>
      <c r="KAV135" s="637"/>
      <c r="KAW135" s="637"/>
      <c r="KAX135" s="482"/>
      <c r="KAY135" s="640"/>
      <c r="KAZ135" s="486"/>
      <c r="KBA135" s="637"/>
      <c r="KBB135" s="476"/>
      <c r="KBC135" s="637"/>
      <c r="KBD135" s="637"/>
      <c r="KBE135" s="639"/>
      <c r="KBF135" s="637"/>
      <c r="KBG135" s="638"/>
      <c r="KBH135" s="637"/>
      <c r="KBI135" s="637"/>
      <c r="KBJ135" s="637"/>
      <c r="KBK135" s="637"/>
      <c r="KBL135" s="637"/>
      <c r="KBM135" s="637"/>
      <c r="KBN135" s="482"/>
      <c r="KBO135" s="640"/>
      <c r="KBP135" s="486"/>
      <c r="KBQ135" s="637"/>
      <c r="KBR135" s="476"/>
      <c r="KBS135" s="637"/>
      <c r="KBT135" s="637"/>
      <c r="KBU135" s="639"/>
      <c r="KBV135" s="637"/>
      <c r="KBW135" s="638"/>
      <c r="KBX135" s="637"/>
      <c r="KBY135" s="637"/>
      <c r="KBZ135" s="637"/>
      <c r="KCA135" s="637"/>
      <c r="KCB135" s="637"/>
      <c r="KCC135" s="637"/>
      <c r="KCD135" s="482"/>
      <c r="KCE135" s="640"/>
      <c r="KCF135" s="486"/>
      <c r="KCG135" s="637"/>
      <c r="KCH135" s="476"/>
      <c r="KCI135" s="637"/>
      <c r="KCJ135" s="637"/>
      <c r="KCK135" s="639"/>
      <c r="KCL135" s="637"/>
      <c r="KCM135" s="638"/>
      <c r="KCN135" s="637"/>
      <c r="KCO135" s="637"/>
      <c r="KCP135" s="637"/>
      <c r="KCQ135" s="637"/>
      <c r="KCR135" s="637"/>
      <c r="KCS135" s="637"/>
      <c r="KCT135" s="482"/>
      <c r="KCU135" s="640"/>
      <c r="KCV135" s="486"/>
      <c r="KCW135" s="637"/>
      <c r="KCX135" s="476"/>
      <c r="KCY135" s="637"/>
      <c r="KCZ135" s="637"/>
      <c r="KDA135" s="639"/>
      <c r="KDB135" s="637"/>
      <c r="KDC135" s="638"/>
      <c r="KDD135" s="637"/>
      <c r="KDE135" s="637"/>
      <c r="KDF135" s="637"/>
      <c r="KDG135" s="637"/>
      <c r="KDH135" s="637"/>
      <c r="KDI135" s="637"/>
      <c r="KDJ135" s="482"/>
      <c r="KDK135" s="640"/>
      <c r="KDL135" s="486"/>
      <c r="KDM135" s="637"/>
      <c r="KDN135" s="476"/>
      <c r="KDO135" s="637"/>
      <c r="KDP135" s="637"/>
      <c r="KDQ135" s="639"/>
      <c r="KDR135" s="637"/>
      <c r="KDS135" s="638"/>
      <c r="KDT135" s="637"/>
      <c r="KDU135" s="637"/>
      <c r="KDV135" s="637"/>
      <c r="KDW135" s="637"/>
      <c r="KDX135" s="637"/>
      <c r="KDY135" s="637"/>
      <c r="KDZ135" s="482"/>
      <c r="KEA135" s="640"/>
      <c r="KEB135" s="486"/>
      <c r="KEC135" s="637"/>
      <c r="KED135" s="476"/>
      <c r="KEE135" s="637"/>
      <c r="KEF135" s="637"/>
      <c r="KEG135" s="639"/>
      <c r="KEH135" s="637"/>
      <c r="KEI135" s="638"/>
      <c r="KEJ135" s="637"/>
      <c r="KEK135" s="637"/>
      <c r="KEL135" s="637"/>
      <c r="KEM135" s="637"/>
      <c r="KEN135" s="637"/>
      <c r="KEO135" s="637"/>
      <c r="KEP135" s="482"/>
      <c r="KEQ135" s="640"/>
      <c r="KER135" s="486"/>
      <c r="KES135" s="637"/>
      <c r="KET135" s="476"/>
      <c r="KEU135" s="637"/>
      <c r="KEV135" s="637"/>
      <c r="KEW135" s="639"/>
      <c r="KEX135" s="637"/>
      <c r="KEY135" s="638"/>
      <c r="KEZ135" s="637"/>
      <c r="KFA135" s="637"/>
      <c r="KFB135" s="637"/>
      <c r="KFC135" s="637"/>
      <c r="KFD135" s="637"/>
      <c r="KFE135" s="637"/>
      <c r="KFF135" s="482"/>
      <c r="KFG135" s="640"/>
      <c r="KFH135" s="486"/>
      <c r="KFI135" s="637"/>
      <c r="KFJ135" s="476"/>
      <c r="KFK135" s="637"/>
      <c r="KFL135" s="637"/>
      <c r="KFM135" s="639"/>
      <c r="KFN135" s="637"/>
      <c r="KFO135" s="638"/>
      <c r="KFP135" s="637"/>
      <c r="KFQ135" s="637"/>
      <c r="KFR135" s="637"/>
      <c r="KFS135" s="637"/>
      <c r="KFT135" s="637"/>
      <c r="KFU135" s="637"/>
      <c r="KFV135" s="482"/>
      <c r="KFW135" s="640"/>
      <c r="KFX135" s="486"/>
      <c r="KFY135" s="637"/>
      <c r="KFZ135" s="476"/>
      <c r="KGA135" s="637"/>
      <c r="KGB135" s="637"/>
      <c r="KGC135" s="639"/>
      <c r="KGD135" s="637"/>
      <c r="KGE135" s="638"/>
      <c r="KGF135" s="637"/>
      <c r="KGG135" s="637"/>
      <c r="KGH135" s="637"/>
      <c r="KGI135" s="637"/>
      <c r="KGJ135" s="637"/>
      <c r="KGK135" s="637"/>
      <c r="KGL135" s="482"/>
      <c r="KGM135" s="640"/>
      <c r="KGN135" s="486"/>
      <c r="KGO135" s="637"/>
      <c r="KGP135" s="476"/>
      <c r="KGQ135" s="637"/>
      <c r="KGR135" s="637"/>
      <c r="KGS135" s="639"/>
      <c r="KGT135" s="637"/>
      <c r="KGU135" s="638"/>
      <c r="KGV135" s="637"/>
      <c r="KGW135" s="637"/>
      <c r="KGX135" s="637"/>
      <c r="KGY135" s="637"/>
      <c r="KGZ135" s="637"/>
      <c r="KHA135" s="637"/>
      <c r="KHB135" s="482"/>
      <c r="KHC135" s="640"/>
      <c r="KHD135" s="486"/>
      <c r="KHE135" s="637"/>
      <c r="KHF135" s="476"/>
      <c r="KHG135" s="637"/>
      <c r="KHH135" s="637"/>
      <c r="KHI135" s="639"/>
      <c r="KHJ135" s="637"/>
      <c r="KHK135" s="638"/>
      <c r="KHL135" s="637"/>
      <c r="KHM135" s="637"/>
      <c r="KHN135" s="637"/>
      <c r="KHO135" s="637"/>
      <c r="KHP135" s="637"/>
      <c r="KHQ135" s="637"/>
      <c r="KHR135" s="482"/>
      <c r="KHS135" s="640"/>
      <c r="KHT135" s="486"/>
      <c r="KHU135" s="637"/>
      <c r="KHV135" s="476"/>
      <c r="KHW135" s="637"/>
      <c r="KHX135" s="637"/>
      <c r="KHY135" s="639"/>
      <c r="KHZ135" s="637"/>
      <c r="KIA135" s="638"/>
      <c r="KIB135" s="637"/>
      <c r="KIC135" s="637"/>
      <c r="KID135" s="637"/>
      <c r="KIE135" s="637"/>
      <c r="KIF135" s="637"/>
      <c r="KIG135" s="637"/>
      <c r="KIH135" s="482"/>
      <c r="KII135" s="640"/>
      <c r="KIJ135" s="486"/>
      <c r="KIK135" s="637"/>
      <c r="KIL135" s="476"/>
      <c r="KIM135" s="637"/>
      <c r="KIN135" s="637"/>
      <c r="KIO135" s="639"/>
      <c r="KIP135" s="637"/>
      <c r="KIQ135" s="638"/>
      <c r="KIR135" s="637"/>
      <c r="KIS135" s="637"/>
      <c r="KIT135" s="637"/>
      <c r="KIU135" s="637"/>
      <c r="KIV135" s="637"/>
      <c r="KIW135" s="637"/>
      <c r="KIX135" s="482"/>
      <c r="KIY135" s="640"/>
      <c r="KIZ135" s="486"/>
      <c r="KJA135" s="637"/>
      <c r="KJB135" s="476"/>
      <c r="KJC135" s="637"/>
      <c r="KJD135" s="637"/>
      <c r="KJE135" s="639"/>
      <c r="KJF135" s="637"/>
      <c r="KJG135" s="638"/>
      <c r="KJH135" s="637"/>
      <c r="KJI135" s="637"/>
      <c r="KJJ135" s="637"/>
      <c r="KJK135" s="637"/>
      <c r="KJL135" s="637"/>
      <c r="KJM135" s="637"/>
      <c r="KJN135" s="482"/>
      <c r="KJO135" s="640"/>
      <c r="KJP135" s="486"/>
      <c r="KJQ135" s="637"/>
      <c r="KJR135" s="476"/>
      <c r="KJS135" s="637"/>
      <c r="KJT135" s="637"/>
      <c r="KJU135" s="639"/>
      <c r="KJV135" s="637"/>
      <c r="KJW135" s="638"/>
      <c r="KJX135" s="637"/>
      <c r="KJY135" s="637"/>
      <c r="KJZ135" s="637"/>
      <c r="KKA135" s="637"/>
      <c r="KKB135" s="637"/>
      <c r="KKC135" s="637"/>
      <c r="KKD135" s="482"/>
      <c r="KKE135" s="640"/>
      <c r="KKF135" s="486"/>
      <c r="KKG135" s="637"/>
      <c r="KKH135" s="476"/>
      <c r="KKI135" s="637"/>
      <c r="KKJ135" s="637"/>
      <c r="KKK135" s="639"/>
      <c r="KKL135" s="637"/>
      <c r="KKM135" s="638"/>
      <c r="KKN135" s="637"/>
      <c r="KKO135" s="637"/>
      <c r="KKP135" s="637"/>
      <c r="KKQ135" s="637"/>
      <c r="KKR135" s="637"/>
      <c r="KKS135" s="637"/>
      <c r="KKT135" s="482"/>
      <c r="KKU135" s="640"/>
      <c r="KKV135" s="486"/>
      <c r="KKW135" s="637"/>
      <c r="KKX135" s="476"/>
      <c r="KKY135" s="637"/>
      <c r="KKZ135" s="637"/>
      <c r="KLA135" s="639"/>
      <c r="KLB135" s="637"/>
      <c r="KLC135" s="638"/>
      <c r="KLD135" s="637"/>
      <c r="KLE135" s="637"/>
      <c r="KLF135" s="637"/>
      <c r="KLG135" s="637"/>
      <c r="KLH135" s="637"/>
      <c r="KLI135" s="637"/>
      <c r="KLJ135" s="482"/>
      <c r="KLK135" s="640"/>
      <c r="KLL135" s="486"/>
      <c r="KLM135" s="637"/>
      <c r="KLN135" s="476"/>
      <c r="KLO135" s="637"/>
      <c r="KLP135" s="637"/>
      <c r="KLQ135" s="639"/>
      <c r="KLR135" s="637"/>
      <c r="KLS135" s="638"/>
      <c r="KLT135" s="637"/>
      <c r="KLU135" s="637"/>
      <c r="KLV135" s="637"/>
      <c r="KLW135" s="637"/>
      <c r="KLX135" s="637"/>
      <c r="KLY135" s="637"/>
      <c r="KLZ135" s="482"/>
      <c r="KMA135" s="640"/>
      <c r="KMB135" s="486"/>
      <c r="KMC135" s="637"/>
      <c r="KMD135" s="476"/>
      <c r="KME135" s="637"/>
      <c r="KMF135" s="637"/>
      <c r="KMG135" s="639"/>
      <c r="KMH135" s="637"/>
      <c r="KMI135" s="638"/>
      <c r="KMJ135" s="637"/>
      <c r="KMK135" s="637"/>
      <c r="KML135" s="637"/>
      <c r="KMM135" s="637"/>
      <c r="KMN135" s="637"/>
      <c r="KMO135" s="637"/>
      <c r="KMP135" s="482"/>
      <c r="KMQ135" s="640"/>
      <c r="KMR135" s="486"/>
      <c r="KMS135" s="637"/>
      <c r="KMT135" s="476"/>
      <c r="KMU135" s="637"/>
      <c r="KMV135" s="637"/>
      <c r="KMW135" s="639"/>
      <c r="KMX135" s="637"/>
      <c r="KMY135" s="638"/>
      <c r="KMZ135" s="637"/>
      <c r="KNA135" s="637"/>
      <c r="KNB135" s="637"/>
      <c r="KNC135" s="637"/>
      <c r="KND135" s="637"/>
      <c r="KNE135" s="637"/>
      <c r="KNF135" s="482"/>
      <c r="KNG135" s="640"/>
      <c r="KNH135" s="486"/>
      <c r="KNI135" s="637"/>
      <c r="KNJ135" s="476"/>
      <c r="KNK135" s="637"/>
      <c r="KNL135" s="637"/>
      <c r="KNM135" s="639"/>
      <c r="KNN135" s="637"/>
      <c r="KNO135" s="638"/>
      <c r="KNP135" s="637"/>
      <c r="KNQ135" s="637"/>
      <c r="KNR135" s="637"/>
      <c r="KNS135" s="637"/>
      <c r="KNT135" s="637"/>
      <c r="KNU135" s="637"/>
      <c r="KNV135" s="482"/>
      <c r="KNW135" s="640"/>
      <c r="KNX135" s="486"/>
      <c r="KNY135" s="637"/>
      <c r="KNZ135" s="476"/>
      <c r="KOA135" s="637"/>
      <c r="KOB135" s="637"/>
      <c r="KOC135" s="639"/>
      <c r="KOD135" s="637"/>
      <c r="KOE135" s="638"/>
      <c r="KOF135" s="637"/>
      <c r="KOG135" s="637"/>
      <c r="KOH135" s="637"/>
      <c r="KOI135" s="637"/>
      <c r="KOJ135" s="637"/>
      <c r="KOK135" s="637"/>
      <c r="KOL135" s="482"/>
      <c r="KOM135" s="640"/>
      <c r="KON135" s="486"/>
      <c r="KOO135" s="637"/>
      <c r="KOP135" s="476"/>
      <c r="KOQ135" s="637"/>
      <c r="KOR135" s="637"/>
      <c r="KOS135" s="639"/>
      <c r="KOT135" s="637"/>
      <c r="KOU135" s="638"/>
      <c r="KOV135" s="637"/>
      <c r="KOW135" s="637"/>
      <c r="KOX135" s="637"/>
      <c r="KOY135" s="637"/>
      <c r="KOZ135" s="637"/>
      <c r="KPA135" s="637"/>
      <c r="KPB135" s="482"/>
      <c r="KPC135" s="640"/>
      <c r="KPD135" s="486"/>
      <c r="KPE135" s="637"/>
      <c r="KPF135" s="476"/>
      <c r="KPG135" s="637"/>
      <c r="KPH135" s="637"/>
      <c r="KPI135" s="639"/>
      <c r="KPJ135" s="637"/>
      <c r="KPK135" s="638"/>
      <c r="KPL135" s="637"/>
      <c r="KPM135" s="637"/>
      <c r="KPN135" s="637"/>
      <c r="KPO135" s="637"/>
      <c r="KPP135" s="637"/>
      <c r="KPQ135" s="637"/>
      <c r="KPR135" s="482"/>
      <c r="KPS135" s="640"/>
      <c r="KPT135" s="486"/>
      <c r="KPU135" s="637"/>
      <c r="KPV135" s="476"/>
      <c r="KPW135" s="637"/>
      <c r="KPX135" s="637"/>
      <c r="KPY135" s="639"/>
      <c r="KPZ135" s="637"/>
      <c r="KQA135" s="638"/>
      <c r="KQB135" s="637"/>
      <c r="KQC135" s="637"/>
      <c r="KQD135" s="637"/>
      <c r="KQE135" s="637"/>
      <c r="KQF135" s="637"/>
      <c r="KQG135" s="637"/>
      <c r="KQH135" s="482"/>
      <c r="KQI135" s="640"/>
      <c r="KQJ135" s="486"/>
      <c r="KQK135" s="637"/>
      <c r="KQL135" s="476"/>
      <c r="KQM135" s="637"/>
      <c r="KQN135" s="637"/>
      <c r="KQO135" s="639"/>
      <c r="KQP135" s="637"/>
      <c r="KQQ135" s="638"/>
      <c r="KQR135" s="637"/>
      <c r="KQS135" s="637"/>
      <c r="KQT135" s="637"/>
      <c r="KQU135" s="637"/>
      <c r="KQV135" s="637"/>
      <c r="KQW135" s="637"/>
      <c r="KQX135" s="482"/>
      <c r="KQY135" s="640"/>
      <c r="KQZ135" s="486"/>
      <c r="KRA135" s="637"/>
      <c r="KRB135" s="476"/>
      <c r="KRC135" s="637"/>
      <c r="KRD135" s="637"/>
      <c r="KRE135" s="639"/>
      <c r="KRF135" s="637"/>
      <c r="KRG135" s="638"/>
      <c r="KRH135" s="637"/>
      <c r="KRI135" s="637"/>
      <c r="KRJ135" s="637"/>
      <c r="KRK135" s="637"/>
      <c r="KRL135" s="637"/>
      <c r="KRM135" s="637"/>
      <c r="KRN135" s="482"/>
      <c r="KRO135" s="640"/>
      <c r="KRP135" s="486"/>
      <c r="KRQ135" s="637"/>
      <c r="KRR135" s="476"/>
      <c r="KRS135" s="637"/>
      <c r="KRT135" s="637"/>
      <c r="KRU135" s="639"/>
      <c r="KRV135" s="637"/>
      <c r="KRW135" s="638"/>
      <c r="KRX135" s="637"/>
      <c r="KRY135" s="637"/>
      <c r="KRZ135" s="637"/>
      <c r="KSA135" s="637"/>
      <c r="KSB135" s="637"/>
      <c r="KSC135" s="637"/>
      <c r="KSD135" s="482"/>
      <c r="KSE135" s="640"/>
      <c r="KSF135" s="486"/>
      <c r="KSG135" s="637"/>
      <c r="KSH135" s="476"/>
      <c r="KSI135" s="637"/>
      <c r="KSJ135" s="637"/>
      <c r="KSK135" s="639"/>
      <c r="KSL135" s="637"/>
      <c r="KSM135" s="638"/>
      <c r="KSN135" s="637"/>
      <c r="KSO135" s="637"/>
      <c r="KSP135" s="637"/>
      <c r="KSQ135" s="637"/>
      <c r="KSR135" s="637"/>
      <c r="KSS135" s="637"/>
      <c r="KST135" s="482"/>
      <c r="KSU135" s="640"/>
      <c r="KSV135" s="486"/>
      <c r="KSW135" s="637"/>
      <c r="KSX135" s="476"/>
      <c r="KSY135" s="637"/>
      <c r="KSZ135" s="637"/>
      <c r="KTA135" s="639"/>
      <c r="KTB135" s="637"/>
      <c r="KTC135" s="638"/>
      <c r="KTD135" s="637"/>
      <c r="KTE135" s="637"/>
      <c r="KTF135" s="637"/>
      <c r="KTG135" s="637"/>
      <c r="KTH135" s="637"/>
      <c r="KTI135" s="637"/>
      <c r="KTJ135" s="482"/>
      <c r="KTK135" s="640"/>
      <c r="KTL135" s="486"/>
      <c r="KTM135" s="637"/>
      <c r="KTN135" s="476"/>
      <c r="KTO135" s="637"/>
      <c r="KTP135" s="637"/>
      <c r="KTQ135" s="639"/>
      <c r="KTR135" s="637"/>
      <c r="KTS135" s="638"/>
      <c r="KTT135" s="637"/>
      <c r="KTU135" s="637"/>
      <c r="KTV135" s="637"/>
      <c r="KTW135" s="637"/>
      <c r="KTX135" s="637"/>
      <c r="KTY135" s="637"/>
      <c r="KTZ135" s="482"/>
      <c r="KUA135" s="640"/>
      <c r="KUB135" s="486"/>
      <c r="KUC135" s="637"/>
      <c r="KUD135" s="476"/>
      <c r="KUE135" s="637"/>
      <c r="KUF135" s="637"/>
      <c r="KUG135" s="639"/>
      <c r="KUH135" s="637"/>
      <c r="KUI135" s="638"/>
      <c r="KUJ135" s="637"/>
      <c r="KUK135" s="637"/>
      <c r="KUL135" s="637"/>
      <c r="KUM135" s="637"/>
      <c r="KUN135" s="637"/>
      <c r="KUO135" s="637"/>
      <c r="KUP135" s="482"/>
      <c r="KUQ135" s="640"/>
      <c r="KUR135" s="486"/>
      <c r="KUS135" s="637"/>
      <c r="KUT135" s="476"/>
      <c r="KUU135" s="637"/>
      <c r="KUV135" s="637"/>
      <c r="KUW135" s="639"/>
      <c r="KUX135" s="637"/>
      <c r="KUY135" s="638"/>
      <c r="KUZ135" s="637"/>
      <c r="KVA135" s="637"/>
      <c r="KVB135" s="637"/>
      <c r="KVC135" s="637"/>
      <c r="KVD135" s="637"/>
      <c r="KVE135" s="637"/>
      <c r="KVF135" s="482"/>
      <c r="KVG135" s="640"/>
      <c r="KVH135" s="486"/>
      <c r="KVI135" s="637"/>
      <c r="KVJ135" s="476"/>
      <c r="KVK135" s="637"/>
      <c r="KVL135" s="637"/>
      <c r="KVM135" s="639"/>
      <c r="KVN135" s="637"/>
      <c r="KVO135" s="638"/>
      <c r="KVP135" s="637"/>
      <c r="KVQ135" s="637"/>
      <c r="KVR135" s="637"/>
      <c r="KVS135" s="637"/>
      <c r="KVT135" s="637"/>
      <c r="KVU135" s="637"/>
      <c r="KVV135" s="482"/>
      <c r="KVW135" s="640"/>
      <c r="KVX135" s="486"/>
      <c r="KVY135" s="637"/>
      <c r="KVZ135" s="476"/>
      <c r="KWA135" s="637"/>
      <c r="KWB135" s="637"/>
      <c r="KWC135" s="639"/>
      <c r="KWD135" s="637"/>
      <c r="KWE135" s="638"/>
      <c r="KWF135" s="637"/>
      <c r="KWG135" s="637"/>
      <c r="KWH135" s="637"/>
      <c r="KWI135" s="637"/>
      <c r="KWJ135" s="637"/>
      <c r="KWK135" s="637"/>
      <c r="KWL135" s="482"/>
      <c r="KWM135" s="640"/>
      <c r="KWN135" s="486"/>
      <c r="KWO135" s="637"/>
      <c r="KWP135" s="476"/>
      <c r="KWQ135" s="637"/>
      <c r="KWR135" s="637"/>
      <c r="KWS135" s="639"/>
      <c r="KWT135" s="637"/>
      <c r="KWU135" s="638"/>
      <c r="KWV135" s="637"/>
      <c r="KWW135" s="637"/>
      <c r="KWX135" s="637"/>
      <c r="KWY135" s="637"/>
      <c r="KWZ135" s="637"/>
      <c r="KXA135" s="637"/>
      <c r="KXB135" s="482"/>
      <c r="KXC135" s="640"/>
      <c r="KXD135" s="486"/>
      <c r="KXE135" s="637"/>
      <c r="KXF135" s="476"/>
      <c r="KXG135" s="637"/>
      <c r="KXH135" s="637"/>
      <c r="KXI135" s="639"/>
      <c r="KXJ135" s="637"/>
      <c r="KXK135" s="638"/>
      <c r="KXL135" s="637"/>
      <c r="KXM135" s="637"/>
      <c r="KXN135" s="637"/>
      <c r="KXO135" s="637"/>
      <c r="KXP135" s="637"/>
      <c r="KXQ135" s="637"/>
      <c r="KXR135" s="482"/>
      <c r="KXS135" s="640"/>
      <c r="KXT135" s="486"/>
      <c r="KXU135" s="637"/>
      <c r="KXV135" s="476"/>
      <c r="KXW135" s="637"/>
      <c r="KXX135" s="637"/>
      <c r="KXY135" s="639"/>
      <c r="KXZ135" s="637"/>
      <c r="KYA135" s="638"/>
      <c r="KYB135" s="637"/>
      <c r="KYC135" s="637"/>
      <c r="KYD135" s="637"/>
      <c r="KYE135" s="637"/>
      <c r="KYF135" s="637"/>
      <c r="KYG135" s="637"/>
      <c r="KYH135" s="482"/>
      <c r="KYI135" s="640"/>
      <c r="KYJ135" s="486"/>
      <c r="KYK135" s="637"/>
      <c r="KYL135" s="476"/>
      <c r="KYM135" s="637"/>
      <c r="KYN135" s="637"/>
      <c r="KYO135" s="639"/>
      <c r="KYP135" s="637"/>
      <c r="KYQ135" s="638"/>
      <c r="KYR135" s="637"/>
      <c r="KYS135" s="637"/>
      <c r="KYT135" s="637"/>
      <c r="KYU135" s="637"/>
      <c r="KYV135" s="637"/>
      <c r="KYW135" s="637"/>
      <c r="KYX135" s="482"/>
      <c r="KYY135" s="640"/>
      <c r="KYZ135" s="486"/>
      <c r="KZA135" s="637"/>
      <c r="KZB135" s="476"/>
      <c r="KZC135" s="637"/>
      <c r="KZD135" s="637"/>
      <c r="KZE135" s="639"/>
      <c r="KZF135" s="637"/>
      <c r="KZG135" s="638"/>
      <c r="KZH135" s="637"/>
      <c r="KZI135" s="637"/>
      <c r="KZJ135" s="637"/>
      <c r="KZK135" s="637"/>
      <c r="KZL135" s="637"/>
      <c r="KZM135" s="637"/>
      <c r="KZN135" s="482"/>
      <c r="KZO135" s="640"/>
      <c r="KZP135" s="486"/>
      <c r="KZQ135" s="637"/>
      <c r="KZR135" s="476"/>
      <c r="KZS135" s="637"/>
      <c r="KZT135" s="637"/>
      <c r="KZU135" s="639"/>
      <c r="KZV135" s="637"/>
      <c r="KZW135" s="638"/>
      <c r="KZX135" s="637"/>
      <c r="KZY135" s="637"/>
      <c r="KZZ135" s="637"/>
      <c r="LAA135" s="637"/>
      <c r="LAB135" s="637"/>
      <c r="LAC135" s="637"/>
      <c r="LAD135" s="482"/>
      <c r="LAE135" s="640"/>
      <c r="LAF135" s="486"/>
      <c r="LAG135" s="637"/>
      <c r="LAH135" s="476"/>
      <c r="LAI135" s="637"/>
      <c r="LAJ135" s="637"/>
      <c r="LAK135" s="639"/>
      <c r="LAL135" s="637"/>
      <c r="LAM135" s="638"/>
      <c r="LAN135" s="637"/>
      <c r="LAO135" s="637"/>
      <c r="LAP135" s="637"/>
      <c r="LAQ135" s="637"/>
      <c r="LAR135" s="637"/>
      <c r="LAS135" s="637"/>
      <c r="LAT135" s="482"/>
      <c r="LAU135" s="640"/>
      <c r="LAV135" s="486"/>
      <c r="LAW135" s="637"/>
      <c r="LAX135" s="476"/>
      <c r="LAY135" s="637"/>
      <c r="LAZ135" s="637"/>
      <c r="LBA135" s="639"/>
      <c r="LBB135" s="637"/>
      <c r="LBC135" s="638"/>
      <c r="LBD135" s="637"/>
      <c r="LBE135" s="637"/>
      <c r="LBF135" s="637"/>
      <c r="LBG135" s="637"/>
      <c r="LBH135" s="637"/>
      <c r="LBI135" s="637"/>
      <c r="LBJ135" s="482"/>
      <c r="LBK135" s="640"/>
      <c r="LBL135" s="486"/>
      <c r="LBM135" s="637"/>
      <c r="LBN135" s="476"/>
      <c r="LBO135" s="637"/>
      <c r="LBP135" s="637"/>
      <c r="LBQ135" s="639"/>
      <c r="LBR135" s="637"/>
      <c r="LBS135" s="638"/>
      <c r="LBT135" s="637"/>
      <c r="LBU135" s="637"/>
      <c r="LBV135" s="637"/>
      <c r="LBW135" s="637"/>
      <c r="LBX135" s="637"/>
      <c r="LBY135" s="637"/>
      <c r="LBZ135" s="482"/>
      <c r="LCA135" s="640"/>
      <c r="LCB135" s="486"/>
      <c r="LCC135" s="637"/>
      <c r="LCD135" s="476"/>
      <c r="LCE135" s="637"/>
      <c r="LCF135" s="637"/>
      <c r="LCG135" s="639"/>
      <c r="LCH135" s="637"/>
      <c r="LCI135" s="638"/>
      <c r="LCJ135" s="637"/>
      <c r="LCK135" s="637"/>
      <c r="LCL135" s="637"/>
      <c r="LCM135" s="637"/>
      <c r="LCN135" s="637"/>
      <c r="LCO135" s="637"/>
      <c r="LCP135" s="482"/>
      <c r="LCQ135" s="640"/>
      <c r="LCR135" s="486"/>
      <c r="LCS135" s="637"/>
      <c r="LCT135" s="476"/>
      <c r="LCU135" s="637"/>
      <c r="LCV135" s="637"/>
      <c r="LCW135" s="639"/>
      <c r="LCX135" s="637"/>
      <c r="LCY135" s="638"/>
      <c r="LCZ135" s="637"/>
      <c r="LDA135" s="637"/>
      <c r="LDB135" s="637"/>
      <c r="LDC135" s="637"/>
      <c r="LDD135" s="637"/>
      <c r="LDE135" s="637"/>
      <c r="LDF135" s="482"/>
      <c r="LDG135" s="640"/>
      <c r="LDH135" s="486"/>
      <c r="LDI135" s="637"/>
      <c r="LDJ135" s="476"/>
      <c r="LDK135" s="637"/>
      <c r="LDL135" s="637"/>
      <c r="LDM135" s="639"/>
      <c r="LDN135" s="637"/>
      <c r="LDO135" s="638"/>
      <c r="LDP135" s="637"/>
      <c r="LDQ135" s="637"/>
      <c r="LDR135" s="637"/>
      <c r="LDS135" s="637"/>
      <c r="LDT135" s="637"/>
      <c r="LDU135" s="637"/>
      <c r="LDV135" s="482"/>
      <c r="LDW135" s="640"/>
      <c r="LDX135" s="486"/>
      <c r="LDY135" s="637"/>
      <c r="LDZ135" s="476"/>
      <c r="LEA135" s="637"/>
      <c r="LEB135" s="637"/>
      <c r="LEC135" s="639"/>
      <c r="LED135" s="637"/>
      <c r="LEE135" s="638"/>
      <c r="LEF135" s="637"/>
      <c r="LEG135" s="637"/>
      <c r="LEH135" s="637"/>
      <c r="LEI135" s="637"/>
      <c r="LEJ135" s="637"/>
      <c r="LEK135" s="637"/>
      <c r="LEL135" s="482"/>
      <c r="LEM135" s="640"/>
      <c r="LEN135" s="486"/>
      <c r="LEO135" s="637"/>
      <c r="LEP135" s="476"/>
      <c r="LEQ135" s="637"/>
      <c r="LER135" s="637"/>
      <c r="LES135" s="639"/>
      <c r="LET135" s="637"/>
      <c r="LEU135" s="638"/>
      <c r="LEV135" s="637"/>
      <c r="LEW135" s="637"/>
      <c r="LEX135" s="637"/>
      <c r="LEY135" s="637"/>
      <c r="LEZ135" s="637"/>
      <c r="LFA135" s="637"/>
      <c r="LFB135" s="482"/>
      <c r="LFC135" s="640"/>
      <c r="LFD135" s="486"/>
      <c r="LFE135" s="637"/>
      <c r="LFF135" s="476"/>
      <c r="LFG135" s="637"/>
      <c r="LFH135" s="637"/>
      <c r="LFI135" s="639"/>
      <c r="LFJ135" s="637"/>
      <c r="LFK135" s="638"/>
      <c r="LFL135" s="637"/>
      <c r="LFM135" s="637"/>
      <c r="LFN135" s="637"/>
      <c r="LFO135" s="637"/>
      <c r="LFP135" s="637"/>
      <c r="LFQ135" s="637"/>
      <c r="LFR135" s="482"/>
      <c r="LFS135" s="640"/>
      <c r="LFT135" s="486"/>
      <c r="LFU135" s="637"/>
      <c r="LFV135" s="476"/>
      <c r="LFW135" s="637"/>
      <c r="LFX135" s="637"/>
      <c r="LFY135" s="639"/>
      <c r="LFZ135" s="637"/>
      <c r="LGA135" s="638"/>
      <c r="LGB135" s="637"/>
      <c r="LGC135" s="637"/>
      <c r="LGD135" s="637"/>
      <c r="LGE135" s="637"/>
      <c r="LGF135" s="637"/>
      <c r="LGG135" s="637"/>
      <c r="LGH135" s="482"/>
      <c r="LGI135" s="640"/>
      <c r="LGJ135" s="486"/>
      <c r="LGK135" s="637"/>
      <c r="LGL135" s="476"/>
      <c r="LGM135" s="637"/>
      <c r="LGN135" s="637"/>
      <c r="LGO135" s="639"/>
      <c r="LGP135" s="637"/>
      <c r="LGQ135" s="638"/>
      <c r="LGR135" s="637"/>
      <c r="LGS135" s="637"/>
      <c r="LGT135" s="637"/>
      <c r="LGU135" s="637"/>
      <c r="LGV135" s="637"/>
      <c r="LGW135" s="637"/>
      <c r="LGX135" s="482"/>
      <c r="LGY135" s="640"/>
      <c r="LGZ135" s="486"/>
      <c r="LHA135" s="637"/>
      <c r="LHB135" s="476"/>
      <c r="LHC135" s="637"/>
      <c r="LHD135" s="637"/>
      <c r="LHE135" s="639"/>
      <c r="LHF135" s="637"/>
      <c r="LHG135" s="638"/>
      <c r="LHH135" s="637"/>
      <c r="LHI135" s="637"/>
      <c r="LHJ135" s="637"/>
      <c r="LHK135" s="637"/>
      <c r="LHL135" s="637"/>
      <c r="LHM135" s="637"/>
      <c r="LHN135" s="482"/>
      <c r="LHO135" s="640"/>
      <c r="LHP135" s="486"/>
      <c r="LHQ135" s="637"/>
      <c r="LHR135" s="476"/>
      <c r="LHS135" s="637"/>
      <c r="LHT135" s="637"/>
      <c r="LHU135" s="639"/>
      <c r="LHV135" s="637"/>
      <c r="LHW135" s="638"/>
      <c r="LHX135" s="637"/>
      <c r="LHY135" s="637"/>
      <c r="LHZ135" s="637"/>
      <c r="LIA135" s="637"/>
      <c r="LIB135" s="637"/>
      <c r="LIC135" s="637"/>
      <c r="LID135" s="482"/>
      <c r="LIE135" s="640"/>
      <c r="LIF135" s="486"/>
      <c r="LIG135" s="637"/>
      <c r="LIH135" s="476"/>
      <c r="LII135" s="637"/>
      <c r="LIJ135" s="637"/>
      <c r="LIK135" s="639"/>
      <c r="LIL135" s="637"/>
      <c r="LIM135" s="638"/>
      <c r="LIN135" s="637"/>
      <c r="LIO135" s="637"/>
      <c r="LIP135" s="637"/>
      <c r="LIQ135" s="637"/>
      <c r="LIR135" s="637"/>
      <c r="LIS135" s="637"/>
      <c r="LIT135" s="482"/>
      <c r="LIU135" s="640"/>
      <c r="LIV135" s="486"/>
      <c r="LIW135" s="637"/>
      <c r="LIX135" s="476"/>
      <c r="LIY135" s="637"/>
      <c r="LIZ135" s="637"/>
      <c r="LJA135" s="639"/>
      <c r="LJB135" s="637"/>
      <c r="LJC135" s="638"/>
      <c r="LJD135" s="637"/>
      <c r="LJE135" s="637"/>
      <c r="LJF135" s="637"/>
      <c r="LJG135" s="637"/>
      <c r="LJH135" s="637"/>
      <c r="LJI135" s="637"/>
      <c r="LJJ135" s="482"/>
      <c r="LJK135" s="640"/>
      <c r="LJL135" s="486"/>
      <c r="LJM135" s="637"/>
      <c r="LJN135" s="476"/>
      <c r="LJO135" s="637"/>
      <c r="LJP135" s="637"/>
      <c r="LJQ135" s="639"/>
      <c r="LJR135" s="637"/>
      <c r="LJS135" s="638"/>
      <c r="LJT135" s="637"/>
      <c r="LJU135" s="637"/>
      <c r="LJV135" s="637"/>
      <c r="LJW135" s="637"/>
      <c r="LJX135" s="637"/>
      <c r="LJY135" s="637"/>
      <c r="LJZ135" s="482"/>
      <c r="LKA135" s="640"/>
      <c r="LKB135" s="486"/>
      <c r="LKC135" s="637"/>
      <c r="LKD135" s="476"/>
      <c r="LKE135" s="637"/>
      <c r="LKF135" s="637"/>
      <c r="LKG135" s="639"/>
      <c r="LKH135" s="637"/>
      <c r="LKI135" s="638"/>
      <c r="LKJ135" s="637"/>
      <c r="LKK135" s="637"/>
      <c r="LKL135" s="637"/>
      <c r="LKM135" s="637"/>
      <c r="LKN135" s="637"/>
      <c r="LKO135" s="637"/>
      <c r="LKP135" s="482"/>
      <c r="LKQ135" s="640"/>
      <c r="LKR135" s="486"/>
      <c r="LKS135" s="637"/>
      <c r="LKT135" s="476"/>
      <c r="LKU135" s="637"/>
      <c r="LKV135" s="637"/>
      <c r="LKW135" s="639"/>
      <c r="LKX135" s="637"/>
      <c r="LKY135" s="638"/>
      <c r="LKZ135" s="637"/>
      <c r="LLA135" s="637"/>
      <c r="LLB135" s="637"/>
      <c r="LLC135" s="637"/>
      <c r="LLD135" s="637"/>
      <c r="LLE135" s="637"/>
      <c r="LLF135" s="482"/>
      <c r="LLG135" s="640"/>
      <c r="LLH135" s="486"/>
      <c r="LLI135" s="637"/>
      <c r="LLJ135" s="476"/>
      <c r="LLK135" s="637"/>
      <c r="LLL135" s="637"/>
      <c r="LLM135" s="639"/>
      <c r="LLN135" s="637"/>
      <c r="LLO135" s="638"/>
      <c r="LLP135" s="637"/>
      <c r="LLQ135" s="637"/>
      <c r="LLR135" s="637"/>
      <c r="LLS135" s="637"/>
      <c r="LLT135" s="637"/>
      <c r="LLU135" s="637"/>
      <c r="LLV135" s="482"/>
      <c r="LLW135" s="640"/>
      <c r="LLX135" s="486"/>
      <c r="LLY135" s="637"/>
      <c r="LLZ135" s="476"/>
      <c r="LMA135" s="637"/>
      <c r="LMB135" s="637"/>
      <c r="LMC135" s="639"/>
      <c r="LMD135" s="637"/>
      <c r="LME135" s="638"/>
      <c r="LMF135" s="637"/>
      <c r="LMG135" s="637"/>
      <c r="LMH135" s="637"/>
      <c r="LMI135" s="637"/>
      <c r="LMJ135" s="637"/>
      <c r="LMK135" s="637"/>
      <c r="LML135" s="482"/>
      <c r="LMM135" s="640"/>
      <c r="LMN135" s="486"/>
      <c r="LMO135" s="637"/>
      <c r="LMP135" s="476"/>
      <c r="LMQ135" s="637"/>
      <c r="LMR135" s="637"/>
      <c r="LMS135" s="639"/>
      <c r="LMT135" s="637"/>
      <c r="LMU135" s="638"/>
      <c r="LMV135" s="637"/>
      <c r="LMW135" s="637"/>
      <c r="LMX135" s="637"/>
      <c r="LMY135" s="637"/>
      <c r="LMZ135" s="637"/>
      <c r="LNA135" s="637"/>
      <c r="LNB135" s="482"/>
      <c r="LNC135" s="640"/>
      <c r="LND135" s="486"/>
      <c r="LNE135" s="637"/>
      <c r="LNF135" s="476"/>
      <c r="LNG135" s="637"/>
      <c r="LNH135" s="637"/>
      <c r="LNI135" s="639"/>
      <c r="LNJ135" s="637"/>
      <c r="LNK135" s="638"/>
      <c r="LNL135" s="637"/>
      <c r="LNM135" s="637"/>
      <c r="LNN135" s="637"/>
      <c r="LNO135" s="637"/>
      <c r="LNP135" s="637"/>
      <c r="LNQ135" s="637"/>
      <c r="LNR135" s="482"/>
      <c r="LNS135" s="640"/>
      <c r="LNT135" s="486"/>
      <c r="LNU135" s="637"/>
      <c r="LNV135" s="476"/>
      <c r="LNW135" s="637"/>
      <c r="LNX135" s="637"/>
      <c r="LNY135" s="639"/>
      <c r="LNZ135" s="637"/>
      <c r="LOA135" s="638"/>
      <c r="LOB135" s="637"/>
      <c r="LOC135" s="637"/>
      <c r="LOD135" s="637"/>
      <c r="LOE135" s="637"/>
      <c r="LOF135" s="637"/>
      <c r="LOG135" s="637"/>
      <c r="LOH135" s="482"/>
      <c r="LOI135" s="640"/>
      <c r="LOJ135" s="486"/>
      <c r="LOK135" s="637"/>
      <c r="LOL135" s="476"/>
      <c r="LOM135" s="637"/>
      <c r="LON135" s="637"/>
      <c r="LOO135" s="639"/>
      <c r="LOP135" s="637"/>
      <c r="LOQ135" s="638"/>
      <c r="LOR135" s="637"/>
      <c r="LOS135" s="637"/>
      <c r="LOT135" s="637"/>
      <c r="LOU135" s="637"/>
      <c r="LOV135" s="637"/>
      <c r="LOW135" s="637"/>
      <c r="LOX135" s="482"/>
      <c r="LOY135" s="640"/>
      <c r="LOZ135" s="486"/>
      <c r="LPA135" s="637"/>
      <c r="LPB135" s="476"/>
      <c r="LPC135" s="637"/>
      <c r="LPD135" s="637"/>
      <c r="LPE135" s="639"/>
      <c r="LPF135" s="637"/>
      <c r="LPG135" s="638"/>
      <c r="LPH135" s="637"/>
      <c r="LPI135" s="637"/>
      <c r="LPJ135" s="637"/>
      <c r="LPK135" s="637"/>
      <c r="LPL135" s="637"/>
      <c r="LPM135" s="637"/>
      <c r="LPN135" s="482"/>
      <c r="LPO135" s="640"/>
      <c r="LPP135" s="486"/>
      <c r="LPQ135" s="637"/>
      <c r="LPR135" s="476"/>
      <c r="LPS135" s="637"/>
      <c r="LPT135" s="637"/>
      <c r="LPU135" s="639"/>
      <c r="LPV135" s="637"/>
      <c r="LPW135" s="638"/>
      <c r="LPX135" s="637"/>
      <c r="LPY135" s="637"/>
      <c r="LPZ135" s="637"/>
      <c r="LQA135" s="637"/>
      <c r="LQB135" s="637"/>
      <c r="LQC135" s="637"/>
      <c r="LQD135" s="482"/>
      <c r="LQE135" s="640"/>
      <c r="LQF135" s="486"/>
      <c r="LQG135" s="637"/>
      <c r="LQH135" s="476"/>
      <c r="LQI135" s="637"/>
      <c r="LQJ135" s="637"/>
      <c r="LQK135" s="639"/>
      <c r="LQL135" s="637"/>
      <c r="LQM135" s="638"/>
      <c r="LQN135" s="637"/>
      <c r="LQO135" s="637"/>
      <c r="LQP135" s="637"/>
      <c r="LQQ135" s="637"/>
      <c r="LQR135" s="637"/>
      <c r="LQS135" s="637"/>
      <c r="LQT135" s="482"/>
      <c r="LQU135" s="640"/>
      <c r="LQV135" s="486"/>
      <c r="LQW135" s="637"/>
      <c r="LQX135" s="476"/>
      <c r="LQY135" s="637"/>
      <c r="LQZ135" s="637"/>
      <c r="LRA135" s="639"/>
      <c r="LRB135" s="637"/>
      <c r="LRC135" s="638"/>
      <c r="LRD135" s="637"/>
      <c r="LRE135" s="637"/>
      <c r="LRF135" s="637"/>
      <c r="LRG135" s="637"/>
      <c r="LRH135" s="637"/>
      <c r="LRI135" s="637"/>
      <c r="LRJ135" s="482"/>
      <c r="LRK135" s="640"/>
      <c r="LRL135" s="486"/>
      <c r="LRM135" s="637"/>
      <c r="LRN135" s="476"/>
      <c r="LRO135" s="637"/>
      <c r="LRP135" s="637"/>
      <c r="LRQ135" s="639"/>
      <c r="LRR135" s="637"/>
      <c r="LRS135" s="638"/>
      <c r="LRT135" s="637"/>
      <c r="LRU135" s="637"/>
      <c r="LRV135" s="637"/>
      <c r="LRW135" s="637"/>
      <c r="LRX135" s="637"/>
      <c r="LRY135" s="637"/>
      <c r="LRZ135" s="482"/>
      <c r="LSA135" s="640"/>
      <c r="LSB135" s="486"/>
      <c r="LSC135" s="637"/>
      <c r="LSD135" s="476"/>
      <c r="LSE135" s="637"/>
      <c r="LSF135" s="637"/>
      <c r="LSG135" s="639"/>
      <c r="LSH135" s="637"/>
      <c r="LSI135" s="638"/>
      <c r="LSJ135" s="637"/>
      <c r="LSK135" s="637"/>
      <c r="LSL135" s="637"/>
      <c r="LSM135" s="637"/>
      <c r="LSN135" s="637"/>
      <c r="LSO135" s="637"/>
      <c r="LSP135" s="482"/>
      <c r="LSQ135" s="640"/>
      <c r="LSR135" s="486"/>
      <c r="LSS135" s="637"/>
      <c r="LST135" s="476"/>
      <c r="LSU135" s="637"/>
      <c r="LSV135" s="637"/>
      <c r="LSW135" s="639"/>
      <c r="LSX135" s="637"/>
      <c r="LSY135" s="638"/>
      <c r="LSZ135" s="637"/>
      <c r="LTA135" s="637"/>
      <c r="LTB135" s="637"/>
      <c r="LTC135" s="637"/>
      <c r="LTD135" s="637"/>
      <c r="LTE135" s="637"/>
      <c r="LTF135" s="482"/>
      <c r="LTG135" s="640"/>
      <c r="LTH135" s="486"/>
      <c r="LTI135" s="637"/>
      <c r="LTJ135" s="476"/>
      <c r="LTK135" s="637"/>
      <c r="LTL135" s="637"/>
      <c r="LTM135" s="639"/>
      <c r="LTN135" s="637"/>
      <c r="LTO135" s="638"/>
      <c r="LTP135" s="637"/>
      <c r="LTQ135" s="637"/>
      <c r="LTR135" s="637"/>
      <c r="LTS135" s="637"/>
      <c r="LTT135" s="637"/>
      <c r="LTU135" s="637"/>
      <c r="LTV135" s="482"/>
      <c r="LTW135" s="640"/>
      <c r="LTX135" s="486"/>
      <c r="LTY135" s="637"/>
      <c r="LTZ135" s="476"/>
      <c r="LUA135" s="637"/>
      <c r="LUB135" s="637"/>
      <c r="LUC135" s="639"/>
      <c r="LUD135" s="637"/>
      <c r="LUE135" s="638"/>
      <c r="LUF135" s="637"/>
      <c r="LUG135" s="637"/>
      <c r="LUH135" s="637"/>
      <c r="LUI135" s="637"/>
      <c r="LUJ135" s="637"/>
      <c r="LUK135" s="637"/>
      <c r="LUL135" s="482"/>
      <c r="LUM135" s="640"/>
      <c r="LUN135" s="486"/>
      <c r="LUO135" s="637"/>
      <c r="LUP135" s="476"/>
      <c r="LUQ135" s="637"/>
      <c r="LUR135" s="637"/>
      <c r="LUS135" s="639"/>
      <c r="LUT135" s="637"/>
      <c r="LUU135" s="638"/>
      <c r="LUV135" s="637"/>
      <c r="LUW135" s="637"/>
      <c r="LUX135" s="637"/>
      <c r="LUY135" s="637"/>
      <c r="LUZ135" s="637"/>
      <c r="LVA135" s="637"/>
      <c r="LVB135" s="482"/>
      <c r="LVC135" s="640"/>
      <c r="LVD135" s="486"/>
      <c r="LVE135" s="637"/>
      <c r="LVF135" s="476"/>
      <c r="LVG135" s="637"/>
      <c r="LVH135" s="637"/>
      <c r="LVI135" s="639"/>
      <c r="LVJ135" s="637"/>
      <c r="LVK135" s="638"/>
      <c r="LVL135" s="637"/>
      <c r="LVM135" s="637"/>
      <c r="LVN135" s="637"/>
      <c r="LVO135" s="637"/>
      <c r="LVP135" s="637"/>
      <c r="LVQ135" s="637"/>
      <c r="LVR135" s="482"/>
      <c r="LVS135" s="640"/>
      <c r="LVT135" s="486"/>
      <c r="LVU135" s="637"/>
      <c r="LVV135" s="476"/>
      <c r="LVW135" s="637"/>
      <c r="LVX135" s="637"/>
      <c r="LVY135" s="639"/>
      <c r="LVZ135" s="637"/>
      <c r="LWA135" s="638"/>
      <c r="LWB135" s="637"/>
      <c r="LWC135" s="637"/>
      <c r="LWD135" s="637"/>
      <c r="LWE135" s="637"/>
      <c r="LWF135" s="637"/>
      <c r="LWG135" s="637"/>
      <c r="LWH135" s="482"/>
      <c r="LWI135" s="640"/>
      <c r="LWJ135" s="486"/>
      <c r="LWK135" s="637"/>
      <c r="LWL135" s="476"/>
      <c r="LWM135" s="637"/>
      <c r="LWN135" s="637"/>
      <c r="LWO135" s="639"/>
      <c r="LWP135" s="637"/>
      <c r="LWQ135" s="638"/>
      <c r="LWR135" s="637"/>
      <c r="LWS135" s="637"/>
      <c r="LWT135" s="637"/>
      <c r="LWU135" s="637"/>
      <c r="LWV135" s="637"/>
      <c r="LWW135" s="637"/>
      <c r="LWX135" s="482"/>
      <c r="LWY135" s="640"/>
      <c r="LWZ135" s="486"/>
      <c r="LXA135" s="637"/>
      <c r="LXB135" s="476"/>
      <c r="LXC135" s="637"/>
      <c r="LXD135" s="637"/>
      <c r="LXE135" s="639"/>
      <c r="LXF135" s="637"/>
      <c r="LXG135" s="638"/>
      <c r="LXH135" s="637"/>
      <c r="LXI135" s="637"/>
      <c r="LXJ135" s="637"/>
      <c r="LXK135" s="637"/>
      <c r="LXL135" s="637"/>
      <c r="LXM135" s="637"/>
      <c r="LXN135" s="482"/>
      <c r="LXO135" s="640"/>
      <c r="LXP135" s="486"/>
      <c r="LXQ135" s="637"/>
      <c r="LXR135" s="476"/>
      <c r="LXS135" s="637"/>
      <c r="LXT135" s="637"/>
      <c r="LXU135" s="639"/>
      <c r="LXV135" s="637"/>
      <c r="LXW135" s="638"/>
      <c r="LXX135" s="637"/>
      <c r="LXY135" s="637"/>
      <c r="LXZ135" s="637"/>
      <c r="LYA135" s="637"/>
      <c r="LYB135" s="637"/>
      <c r="LYC135" s="637"/>
      <c r="LYD135" s="482"/>
      <c r="LYE135" s="640"/>
      <c r="LYF135" s="486"/>
      <c r="LYG135" s="637"/>
      <c r="LYH135" s="476"/>
      <c r="LYI135" s="637"/>
      <c r="LYJ135" s="637"/>
      <c r="LYK135" s="639"/>
      <c r="LYL135" s="637"/>
      <c r="LYM135" s="638"/>
      <c r="LYN135" s="637"/>
      <c r="LYO135" s="637"/>
      <c r="LYP135" s="637"/>
      <c r="LYQ135" s="637"/>
      <c r="LYR135" s="637"/>
      <c r="LYS135" s="637"/>
      <c r="LYT135" s="482"/>
      <c r="LYU135" s="640"/>
      <c r="LYV135" s="486"/>
      <c r="LYW135" s="637"/>
      <c r="LYX135" s="476"/>
      <c r="LYY135" s="637"/>
      <c r="LYZ135" s="637"/>
      <c r="LZA135" s="639"/>
      <c r="LZB135" s="637"/>
      <c r="LZC135" s="638"/>
      <c r="LZD135" s="637"/>
      <c r="LZE135" s="637"/>
      <c r="LZF135" s="637"/>
      <c r="LZG135" s="637"/>
      <c r="LZH135" s="637"/>
      <c r="LZI135" s="637"/>
      <c r="LZJ135" s="482"/>
      <c r="LZK135" s="640"/>
      <c r="LZL135" s="486"/>
      <c r="LZM135" s="637"/>
      <c r="LZN135" s="476"/>
      <c r="LZO135" s="637"/>
      <c r="LZP135" s="637"/>
      <c r="LZQ135" s="639"/>
      <c r="LZR135" s="637"/>
      <c r="LZS135" s="638"/>
      <c r="LZT135" s="637"/>
      <c r="LZU135" s="637"/>
      <c r="LZV135" s="637"/>
      <c r="LZW135" s="637"/>
      <c r="LZX135" s="637"/>
      <c r="LZY135" s="637"/>
      <c r="LZZ135" s="482"/>
      <c r="MAA135" s="640"/>
      <c r="MAB135" s="486"/>
      <c r="MAC135" s="637"/>
      <c r="MAD135" s="476"/>
      <c r="MAE135" s="637"/>
      <c r="MAF135" s="637"/>
      <c r="MAG135" s="639"/>
      <c r="MAH135" s="637"/>
      <c r="MAI135" s="638"/>
      <c r="MAJ135" s="637"/>
      <c r="MAK135" s="637"/>
      <c r="MAL135" s="637"/>
      <c r="MAM135" s="637"/>
      <c r="MAN135" s="637"/>
      <c r="MAO135" s="637"/>
      <c r="MAP135" s="482"/>
      <c r="MAQ135" s="640"/>
      <c r="MAR135" s="486"/>
      <c r="MAS135" s="637"/>
      <c r="MAT135" s="476"/>
      <c r="MAU135" s="637"/>
      <c r="MAV135" s="637"/>
      <c r="MAW135" s="639"/>
      <c r="MAX135" s="637"/>
      <c r="MAY135" s="638"/>
      <c r="MAZ135" s="637"/>
      <c r="MBA135" s="637"/>
      <c r="MBB135" s="637"/>
      <c r="MBC135" s="637"/>
      <c r="MBD135" s="637"/>
      <c r="MBE135" s="637"/>
      <c r="MBF135" s="482"/>
      <c r="MBG135" s="640"/>
      <c r="MBH135" s="486"/>
      <c r="MBI135" s="637"/>
      <c r="MBJ135" s="476"/>
      <c r="MBK135" s="637"/>
      <c r="MBL135" s="637"/>
      <c r="MBM135" s="639"/>
      <c r="MBN135" s="637"/>
      <c r="MBO135" s="638"/>
      <c r="MBP135" s="637"/>
      <c r="MBQ135" s="637"/>
      <c r="MBR135" s="637"/>
      <c r="MBS135" s="637"/>
      <c r="MBT135" s="637"/>
      <c r="MBU135" s="637"/>
      <c r="MBV135" s="482"/>
      <c r="MBW135" s="640"/>
      <c r="MBX135" s="486"/>
      <c r="MBY135" s="637"/>
      <c r="MBZ135" s="476"/>
      <c r="MCA135" s="637"/>
      <c r="MCB135" s="637"/>
      <c r="MCC135" s="639"/>
      <c r="MCD135" s="637"/>
      <c r="MCE135" s="638"/>
      <c r="MCF135" s="637"/>
      <c r="MCG135" s="637"/>
      <c r="MCH135" s="637"/>
      <c r="MCI135" s="637"/>
      <c r="MCJ135" s="637"/>
      <c r="MCK135" s="637"/>
      <c r="MCL135" s="482"/>
      <c r="MCM135" s="640"/>
      <c r="MCN135" s="486"/>
      <c r="MCO135" s="637"/>
      <c r="MCP135" s="476"/>
      <c r="MCQ135" s="637"/>
      <c r="MCR135" s="637"/>
      <c r="MCS135" s="639"/>
      <c r="MCT135" s="637"/>
      <c r="MCU135" s="638"/>
      <c r="MCV135" s="637"/>
      <c r="MCW135" s="637"/>
      <c r="MCX135" s="637"/>
      <c r="MCY135" s="637"/>
      <c r="MCZ135" s="637"/>
      <c r="MDA135" s="637"/>
      <c r="MDB135" s="482"/>
      <c r="MDC135" s="640"/>
      <c r="MDD135" s="486"/>
      <c r="MDE135" s="637"/>
      <c r="MDF135" s="476"/>
      <c r="MDG135" s="637"/>
      <c r="MDH135" s="637"/>
      <c r="MDI135" s="639"/>
      <c r="MDJ135" s="637"/>
      <c r="MDK135" s="638"/>
      <c r="MDL135" s="637"/>
      <c r="MDM135" s="637"/>
      <c r="MDN135" s="637"/>
      <c r="MDO135" s="637"/>
      <c r="MDP135" s="637"/>
      <c r="MDQ135" s="637"/>
      <c r="MDR135" s="482"/>
      <c r="MDS135" s="640"/>
      <c r="MDT135" s="486"/>
      <c r="MDU135" s="637"/>
      <c r="MDV135" s="476"/>
      <c r="MDW135" s="637"/>
      <c r="MDX135" s="637"/>
      <c r="MDY135" s="639"/>
      <c r="MDZ135" s="637"/>
      <c r="MEA135" s="638"/>
      <c r="MEB135" s="637"/>
      <c r="MEC135" s="637"/>
      <c r="MED135" s="637"/>
      <c r="MEE135" s="637"/>
      <c r="MEF135" s="637"/>
      <c r="MEG135" s="637"/>
      <c r="MEH135" s="482"/>
      <c r="MEI135" s="640"/>
      <c r="MEJ135" s="486"/>
      <c r="MEK135" s="637"/>
      <c r="MEL135" s="476"/>
      <c r="MEM135" s="637"/>
      <c r="MEN135" s="637"/>
      <c r="MEO135" s="639"/>
      <c r="MEP135" s="637"/>
      <c r="MEQ135" s="638"/>
      <c r="MER135" s="637"/>
      <c r="MES135" s="637"/>
      <c r="MET135" s="637"/>
      <c r="MEU135" s="637"/>
      <c r="MEV135" s="637"/>
      <c r="MEW135" s="637"/>
      <c r="MEX135" s="482"/>
      <c r="MEY135" s="640"/>
      <c r="MEZ135" s="486"/>
      <c r="MFA135" s="637"/>
      <c r="MFB135" s="476"/>
      <c r="MFC135" s="637"/>
      <c r="MFD135" s="637"/>
      <c r="MFE135" s="639"/>
      <c r="MFF135" s="637"/>
      <c r="MFG135" s="638"/>
      <c r="MFH135" s="637"/>
      <c r="MFI135" s="637"/>
      <c r="MFJ135" s="637"/>
      <c r="MFK135" s="637"/>
      <c r="MFL135" s="637"/>
      <c r="MFM135" s="637"/>
      <c r="MFN135" s="482"/>
      <c r="MFO135" s="640"/>
      <c r="MFP135" s="486"/>
      <c r="MFQ135" s="637"/>
      <c r="MFR135" s="476"/>
      <c r="MFS135" s="637"/>
      <c r="MFT135" s="637"/>
      <c r="MFU135" s="639"/>
      <c r="MFV135" s="637"/>
      <c r="MFW135" s="638"/>
      <c r="MFX135" s="637"/>
      <c r="MFY135" s="637"/>
      <c r="MFZ135" s="637"/>
      <c r="MGA135" s="637"/>
      <c r="MGB135" s="637"/>
      <c r="MGC135" s="637"/>
      <c r="MGD135" s="482"/>
      <c r="MGE135" s="640"/>
      <c r="MGF135" s="486"/>
      <c r="MGG135" s="637"/>
      <c r="MGH135" s="476"/>
      <c r="MGI135" s="637"/>
      <c r="MGJ135" s="637"/>
      <c r="MGK135" s="639"/>
      <c r="MGL135" s="637"/>
      <c r="MGM135" s="638"/>
      <c r="MGN135" s="637"/>
      <c r="MGO135" s="637"/>
      <c r="MGP135" s="637"/>
      <c r="MGQ135" s="637"/>
      <c r="MGR135" s="637"/>
      <c r="MGS135" s="637"/>
      <c r="MGT135" s="482"/>
      <c r="MGU135" s="640"/>
      <c r="MGV135" s="486"/>
      <c r="MGW135" s="637"/>
      <c r="MGX135" s="476"/>
      <c r="MGY135" s="637"/>
      <c r="MGZ135" s="637"/>
      <c r="MHA135" s="639"/>
      <c r="MHB135" s="637"/>
      <c r="MHC135" s="638"/>
      <c r="MHD135" s="637"/>
      <c r="MHE135" s="637"/>
      <c r="MHF135" s="637"/>
      <c r="MHG135" s="637"/>
      <c r="MHH135" s="637"/>
      <c r="MHI135" s="637"/>
      <c r="MHJ135" s="482"/>
      <c r="MHK135" s="640"/>
      <c r="MHL135" s="486"/>
      <c r="MHM135" s="637"/>
      <c r="MHN135" s="476"/>
      <c r="MHO135" s="637"/>
      <c r="MHP135" s="637"/>
      <c r="MHQ135" s="639"/>
      <c r="MHR135" s="637"/>
      <c r="MHS135" s="638"/>
      <c r="MHT135" s="637"/>
      <c r="MHU135" s="637"/>
      <c r="MHV135" s="637"/>
      <c r="MHW135" s="637"/>
      <c r="MHX135" s="637"/>
      <c r="MHY135" s="637"/>
      <c r="MHZ135" s="482"/>
      <c r="MIA135" s="640"/>
      <c r="MIB135" s="486"/>
      <c r="MIC135" s="637"/>
      <c r="MID135" s="476"/>
      <c r="MIE135" s="637"/>
      <c r="MIF135" s="637"/>
      <c r="MIG135" s="639"/>
      <c r="MIH135" s="637"/>
      <c r="MII135" s="638"/>
      <c r="MIJ135" s="637"/>
      <c r="MIK135" s="637"/>
      <c r="MIL135" s="637"/>
      <c r="MIM135" s="637"/>
      <c r="MIN135" s="637"/>
      <c r="MIO135" s="637"/>
      <c r="MIP135" s="482"/>
      <c r="MIQ135" s="640"/>
      <c r="MIR135" s="486"/>
      <c r="MIS135" s="637"/>
      <c r="MIT135" s="476"/>
      <c r="MIU135" s="637"/>
      <c r="MIV135" s="637"/>
      <c r="MIW135" s="639"/>
      <c r="MIX135" s="637"/>
      <c r="MIY135" s="638"/>
      <c r="MIZ135" s="637"/>
      <c r="MJA135" s="637"/>
      <c r="MJB135" s="637"/>
      <c r="MJC135" s="637"/>
      <c r="MJD135" s="637"/>
      <c r="MJE135" s="637"/>
      <c r="MJF135" s="482"/>
      <c r="MJG135" s="640"/>
      <c r="MJH135" s="486"/>
      <c r="MJI135" s="637"/>
      <c r="MJJ135" s="476"/>
      <c r="MJK135" s="637"/>
      <c r="MJL135" s="637"/>
      <c r="MJM135" s="639"/>
      <c r="MJN135" s="637"/>
      <c r="MJO135" s="638"/>
      <c r="MJP135" s="637"/>
      <c r="MJQ135" s="637"/>
      <c r="MJR135" s="637"/>
      <c r="MJS135" s="637"/>
      <c r="MJT135" s="637"/>
      <c r="MJU135" s="637"/>
      <c r="MJV135" s="482"/>
      <c r="MJW135" s="640"/>
      <c r="MJX135" s="486"/>
      <c r="MJY135" s="637"/>
      <c r="MJZ135" s="476"/>
      <c r="MKA135" s="637"/>
      <c r="MKB135" s="637"/>
      <c r="MKC135" s="639"/>
      <c r="MKD135" s="637"/>
      <c r="MKE135" s="638"/>
      <c r="MKF135" s="637"/>
      <c r="MKG135" s="637"/>
      <c r="MKH135" s="637"/>
      <c r="MKI135" s="637"/>
      <c r="MKJ135" s="637"/>
      <c r="MKK135" s="637"/>
      <c r="MKL135" s="482"/>
      <c r="MKM135" s="640"/>
      <c r="MKN135" s="486"/>
      <c r="MKO135" s="637"/>
      <c r="MKP135" s="476"/>
      <c r="MKQ135" s="637"/>
      <c r="MKR135" s="637"/>
      <c r="MKS135" s="639"/>
      <c r="MKT135" s="637"/>
      <c r="MKU135" s="638"/>
      <c r="MKV135" s="637"/>
      <c r="MKW135" s="637"/>
      <c r="MKX135" s="637"/>
      <c r="MKY135" s="637"/>
      <c r="MKZ135" s="637"/>
      <c r="MLA135" s="637"/>
      <c r="MLB135" s="482"/>
      <c r="MLC135" s="640"/>
      <c r="MLD135" s="486"/>
      <c r="MLE135" s="637"/>
      <c r="MLF135" s="476"/>
      <c r="MLG135" s="637"/>
      <c r="MLH135" s="637"/>
      <c r="MLI135" s="639"/>
      <c r="MLJ135" s="637"/>
      <c r="MLK135" s="638"/>
      <c r="MLL135" s="637"/>
      <c r="MLM135" s="637"/>
      <c r="MLN135" s="637"/>
      <c r="MLO135" s="637"/>
      <c r="MLP135" s="637"/>
      <c r="MLQ135" s="637"/>
      <c r="MLR135" s="482"/>
      <c r="MLS135" s="640"/>
      <c r="MLT135" s="486"/>
      <c r="MLU135" s="637"/>
      <c r="MLV135" s="476"/>
      <c r="MLW135" s="637"/>
      <c r="MLX135" s="637"/>
      <c r="MLY135" s="639"/>
      <c r="MLZ135" s="637"/>
      <c r="MMA135" s="638"/>
      <c r="MMB135" s="637"/>
      <c r="MMC135" s="637"/>
      <c r="MMD135" s="637"/>
      <c r="MME135" s="637"/>
      <c r="MMF135" s="637"/>
      <c r="MMG135" s="637"/>
      <c r="MMH135" s="482"/>
      <c r="MMI135" s="640"/>
      <c r="MMJ135" s="486"/>
      <c r="MMK135" s="637"/>
      <c r="MML135" s="476"/>
      <c r="MMM135" s="637"/>
      <c r="MMN135" s="637"/>
      <c r="MMO135" s="639"/>
      <c r="MMP135" s="637"/>
      <c r="MMQ135" s="638"/>
      <c r="MMR135" s="637"/>
      <c r="MMS135" s="637"/>
      <c r="MMT135" s="637"/>
      <c r="MMU135" s="637"/>
      <c r="MMV135" s="637"/>
      <c r="MMW135" s="637"/>
      <c r="MMX135" s="482"/>
      <c r="MMY135" s="640"/>
      <c r="MMZ135" s="486"/>
      <c r="MNA135" s="637"/>
      <c r="MNB135" s="476"/>
      <c r="MNC135" s="637"/>
      <c r="MND135" s="637"/>
      <c r="MNE135" s="639"/>
      <c r="MNF135" s="637"/>
      <c r="MNG135" s="638"/>
      <c r="MNH135" s="637"/>
      <c r="MNI135" s="637"/>
      <c r="MNJ135" s="637"/>
      <c r="MNK135" s="637"/>
      <c r="MNL135" s="637"/>
      <c r="MNM135" s="637"/>
      <c r="MNN135" s="482"/>
      <c r="MNO135" s="640"/>
      <c r="MNP135" s="486"/>
      <c r="MNQ135" s="637"/>
      <c r="MNR135" s="476"/>
      <c r="MNS135" s="637"/>
      <c r="MNT135" s="637"/>
      <c r="MNU135" s="639"/>
      <c r="MNV135" s="637"/>
      <c r="MNW135" s="638"/>
      <c r="MNX135" s="637"/>
      <c r="MNY135" s="637"/>
      <c r="MNZ135" s="637"/>
      <c r="MOA135" s="637"/>
      <c r="MOB135" s="637"/>
      <c r="MOC135" s="637"/>
      <c r="MOD135" s="482"/>
      <c r="MOE135" s="640"/>
      <c r="MOF135" s="486"/>
      <c r="MOG135" s="637"/>
      <c r="MOH135" s="476"/>
      <c r="MOI135" s="637"/>
      <c r="MOJ135" s="637"/>
      <c r="MOK135" s="639"/>
      <c r="MOL135" s="637"/>
      <c r="MOM135" s="638"/>
      <c r="MON135" s="637"/>
      <c r="MOO135" s="637"/>
      <c r="MOP135" s="637"/>
      <c r="MOQ135" s="637"/>
      <c r="MOR135" s="637"/>
      <c r="MOS135" s="637"/>
      <c r="MOT135" s="482"/>
      <c r="MOU135" s="640"/>
      <c r="MOV135" s="486"/>
      <c r="MOW135" s="637"/>
      <c r="MOX135" s="476"/>
      <c r="MOY135" s="637"/>
      <c r="MOZ135" s="637"/>
      <c r="MPA135" s="639"/>
      <c r="MPB135" s="637"/>
      <c r="MPC135" s="638"/>
      <c r="MPD135" s="637"/>
      <c r="MPE135" s="637"/>
      <c r="MPF135" s="637"/>
      <c r="MPG135" s="637"/>
      <c r="MPH135" s="637"/>
      <c r="MPI135" s="637"/>
      <c r="MPJ135" s="482"/>
      <c r="MPK135" s="640"/>
      <c r="MPL135" s="486"/>
      <c r="MPM135" s="637"/>
      <c r="MPN135" s="476"/>
      <c r="MPO135" s="637"/>
      <c r="MPP135" s="637"/>
      <c r="MPQ135" s="639"/>
      <c r="MPR135" s="637"/>
      <c r="MPS135" s="638"/>
      <c r="MPT135" s="637"/>
      <c r="MPU135" s="637"/>
      <c r="MPV135" s="637"/>
      <c r="MPW135" s="637"/>
      <c r="MPX135" s="637"/>
      <c r="MPY135" s="637"/>
      <c r="MPZ135" s="482"/>
      <c r="MQA135" s="640"/>
      <c r="MQB135" s="486"/>
      <c r="MQC135" s="637"/>
      <c r="MQD135" s="476"/>
      <c r="MQE135" s="637"/>
      <c r="MQF135" s="637"/>
      <c r="MQG135" s="639"/>
      <c r="MQH135" s="637"/>
      <c r="MQI135" s="638"/>
      <c r="MQJ135" s="637"/>
      <c r="MQK135" s="637"/>
      <c r="MQL135" s="637"/>
      <c r="MQM135" s="637"/>
      <c r="MQN135" s="637"/>
      <c r="MQO135" s="637"/>
      <c r="MQP135" s="482"/>
      <c r="MQQ135" s="640"/>
      <c r="MQR135" s="486"/>
      <c r="MQS135" s="637"/>
      <c r="MQT135" s="476"/>
      <c r="MQU135" s="637"/>
      <c r="MQV135" s="637"/>
      <c r="MQW135" s="639"/>
      <c r="MQX135" s="637"/>
      <c r="MQY135" s="638"/>
      <c r="MQZ135" s="637"/>
      <c r="MRA135" s="637"/>
      <c r="MRB135" s="637"/>
      <c r="MRC135" s="637"/>
      <c r="MRD135" s="637"/>
      <c r="MRE135" s="637"/>
      <c r="MRF135" s="482"/>
      <c r="MRG135" s="640"/>
      <c r="MRH135" s="486"/>
      <c r="MRI135" s="637"/>
      <c r="MRJ135" s="476"/>
      <c r="MRK135" s="637"/>
      <c r="MRL135" s="637"/>
      <c r="MRM135" s="639"/>
      <c r="MRN135" s="637"/>
      <c r="MRO135" s="638"/>
      <c r="MRP135" s="637"/>
      <c r="MRQ135" s="637"/>
      <c r="MRR135" s="637"/>
      <c r="MRS135" s="637"/>
      <c r="MRT135" s="637"/>
      <c r="MRU135" s="637"/>
      <c r="MRV135" s="482"/>
      <c r="MRW135" s="640"/>
      <c r="MRX135" s="486"/>
      <c r="MRY135" s="637"/>
      <c r="MRZ135" s="476"/>
      <c r="MSA135" s="637"/>
      <c r="MSB135" s="637"/>
      <c r="MSC135" s="639"/>
      <c r="MSD135" s="637"/>
      <c r="MSE135" s="638"/>
      <c r="MSF135" s="637"/>
      <c r="MSG135" s="637"/>
      <c r="MSH135" s="637"/>
      <c r="MSI135" s="637"/>
      <c r="MSJ135" s="637"/>
      <c r="MSK135" s="637"/>
      <c r="MSL135" s="482"/>
      <c r="MSM135" s="640"/>
      <c r="MSN135" s="486"/>
      <c r="MSO135" s="637"/>
      <c r="MSP135" s="476"/>
      <c r="MSQ135" s="637"/>
      <c r="MSR135" s="637"/>
      <c r="MSS135" s="639"/>
      <c r="MST135" s="637"/>
      <c r="MSU135" s="638"/>
      <c r="MSV135" s="637"/>
      <c r="MSW135" s="637"/>
      <c r="MSX135" s="637"/>
      <c r="MSY135" s="637"/>
      <c r="MSZ135" s="637"/>
      <c r="MTA135" s="637"/>
      <c r="MTB135" s="482"/>
      <c r="MTC135" s="640"/>
      <c r="MTD135" s="486"/>
      <c r="MTE135" s="637"/>
      <c r="MTF135" s="476"/>
      <c r="MTG135" s="637"/>
      <c r="MTH135" s="637"/>
      <c r="MTI135" s="639"/>
      <c r="MTJ135" s="637"/>
      <c r="MTK135" s="638"/>
      <c r="MTL135" s="637"/>
      <c r="MTM135" s="637"/>
      <c r="MTN135" s="637"/>
      <c r="MTO135" s="637"/>
      <c r="MTP135" s="637"/>
      <c r="MTQ135" s="637"/>
      <c r="MTR135" s="482"/>
      <c r="MTS135" s="640"/>
      <c r="MTT135" s="486"/>
      <c r="MTU135" s="637"/>
      <c r="MTV135" s="476"/>
      <c r="MTW135" s="637"/>
      <c r="MTX135" s="637"/>
      <c r="MTY135" s="639"/>
      <c r="MTZ135" s="637"/>
      <c r="MUA135" s="638"/>
      <c r="MUB135" s="637"/>
      <c r="MUC135" s="637"/>
      <c r="MUD135" s="637"/>
      <c r="MUE135" s="637"/>
      <c r="MUF135" s="637"/>
      <c r="MUG135" s="637"/>
      <c r="MUH135" s="482"/>
      <c r="MUI135" s="640"/>
      <c r="MUJ135" s="486"/>
      <c r="MUK135" s="637"/>
      <c r="MUL135" s="476"/>
      <c r="MUM135" s="637"/>
      <c r="MUN135" s="637"/>
      <c r="MUO135" s="639"/>
      <c r="MUP135" s="637"/>
      <c r="MUQ135" s="638"/>
      <c r="MUR135" s="637"/>
      <c r="MUS135" s="637"/>
      <c r="MUT135" s="637"/>
      <c r="MUU135" s="637"/>
      <c r="MUV135" s="637"/>
      <c r="MUW135" s="637"/>
      <c r="MUX135" s="482"/>
      <c r="MUY135" s="640"/>
      <c r="MUZ135" s="486"/>
      <c r="MVA135" s="637"/>
      <c r="MVB135" s="476"/>
      <c r="MVC135" s="637"/>
      <c r="MVD135" s="637"/>
      <c r="MVE135" s="639"/>
      <c r="MVF135" s="637"/>
      <c r="MVG135" s="638"/>
      <c r="MVH135" s="637"/>
      <c r="MVI135" s="637"/>
      <c r="MVJ135" s="637"/>
      <c r="MVK135" s="637"/>
      <c r="MVL135" s="637"/>
      <c r="MVM135" s="637"/>
      <c r="MVN135" s="482"/>
      <c r="MVO135" s="640"/>
      <c r="MVP135" s="486"/>
      <c r="MVQ135" s="637"/>
      <c r="MVR135" s="476"/>
      <c r="MVS135" s="637"/>
      <c r="MVT135" s="637"/>
      <c r="MVU135" s="639"/>
      <c r="MVV135" s="637"/>
      <c r="MVW135" s="638"/>
      <c r="MVX135" s="637"/>
      <c r="MVY135" s="637"/>
      <c r="MVZ135" s="637"/>
      <c r="MWA135" s="637"/>
      <c r="MWB135" s="637"/>
      <c r="MWC135" s="637"/>
      <c r="MWD135" s="482"/>
      <c r="MWE135" s="640"/>
      <c r="MWF135" s="486"/>
      <c r="MWG135" s="637"/>
      <c r="MWH135" s="476"/>
      <c r="MWI135" s="637"/>
      <c r="MWJ135" s="637"/>
      <c r="MWK135" s="639"/>
      <c r="MWL135" s="637"/>
      <c r="MWM135" s="638"/>
      <c r="MWN135" s="637"/>
      <c r="MWO135" s="637"/>
      <c r="MWP135" s="637"/>
      <c r="MWQ135" s="637"/>
      <c r="MWR135" s="637"/>
      <c r="MWS135" s="637"/>
      <c r="MWT135" s="482"/>
      <c r="MWU135" s="640"/>
      <c r="MWV135" s="486"/>
      <c r="MWW135" s="637"/>
      <c r="MWX135" s="476"/>
      <c r="MWY135" s="637"/>
      <c r="MWZ135" s="637"/>
      <c r="MXA135" s="639"/>
      <c r="MXB135" s="637"/>
      <c r="MXC135" s="638"/>
      <c r="MXD135" s="637"/>
      <c r="MXE135" s="637"/>
      <c r="MXF135" s="637"/>
      <c r="MXG135" s="637"/>
      <c r="MXH135" s="637"/>
      <c r="MXI135" s="637"/>
      <c r="MXJ135" s="482"/>
      <c r="MXK135" s="640"/>
      <c r="MXL135" s="486"/>
      <c r="MXM135" s="637"/>
      <c r="MXN135" s="476"/>
      <c r="MXO135" s="637"/>
      <c r="MXP135" s="637"/>
      <c r="MXQ135" s="639"/>
      <c r="MXR135" s="637"/>
      <c r="MXS135" s="638"/>
      <c r="MXT135" s="637"/>
      <c r="MXU135" s="637"/>
      <c r="MXV135" s="637"/>
      <c r="MXW135" s="637"/>
      <c r="MXX135" s="637"/>
      <c r="MXY135" s="637"/>
      <c r="MXZ135" s="482"/>
      <c r="MYA135" s="640"/>
      <c r="MYB135" s="486"/>
      <c r="MYC135" s="637"/>
      <c r="MYD135" s="476"/>
      <c r="MYE135" s="637"/>
      <c r="MYF135" s="637"/>
      <c r="MYG135" s="639"/>
      <c r="MYH135" s="637"/>
      <c r="MYI135" s="638"/>
      <c r="MYJ135" s="637"/>
      <c r="MYK135" s="637"/>
      <c r="MYL135" s="637"/>
      <c r="MYM135" s="637"/>
      <c r="MYN135" s="637"/>
      <c r="MYO135" s="637"/>
      <c r="MYP135" s="482"/>
      <c r="MYQ135" s="640"/>
      <c r="MYR135" s="486"/>
      <c r="MYS135" s="637"/>
      <c r="MYT135" s="476"/>
      <c r="MYU135" s="637"/>
      <c r="MYV135" s="637"/>
      <c r="MYW135" s="639"/>
      <c r="MYX135" s="637"/>
      <c r="MYY135" s="638"/>
      <c r="MYZ135" s="637"/>
      <c r="MZA135" s="637"/>
      <c r="MZB135" s="637"/>
      <c r="MZC135" s="637"/>
      <c r="MZD135" s="637"/>
      <c r="MZE135" s="637"/>
      <c r="MZF135" s="482"/>
      <c r="MZG135" s="640"/>
      <c r="MZH135" s="486"/>
      <c r="MZI135" s="637"/>
      <c r="MZJ135" s="476"/>
      <c r="MZK135" s="637"/>
      <c r="MZL135" s="637"/>
      <c r="MZM135" s="639"/>
      <c r="MZN135" s="637"/>
      <c r="MZO135" s="638"/>
      <c r="MZP135" s="637"/>
      <c r="MZQ135" s="637"/>
      <c r="MZR135" s="637"/>
      <c r="MZS135" s="637"/>
      <c r="MZT135" s="637"/>
      <c r="MZU135" s="637"/>
      <c r="MZV135" s="482"/>
      <c r="MZW135" s="640"/>
      <c r="MZX135" s="486"/>
      <c r="MZY135" s="637"/>
      <c r="MZZ135" s="476"/>
      <c r="NAA135" s="637"/>
      <c r="NAB135" s="637"/>
      <c r="NAC135" s="639"/>
      <c r="NAD135" s="637"/>
      <c r="NAE135" s="638"/>
      <c r="NAF135" s="637"/>
      <c r="NAG135" s="637"/>
      <c r="NAH135" s="637"/>
      <c r="NAI135" s="637"/>
      <c r="NAJ135" s="637"/>
      <c r="NAK135" s="637"/>
      <c r="NAL135" s="482"/>
      <c r="NAM135" s="640"/>
      <c r="NAN135" s="486"/>
      <c r="NAO135" s="637"/>
      <c r="NAP135" s="476"/>
      <c r="NAQ135" s="637"/>
      <c r="NAR135" s="637"/>
      <c r="NAS135" s="639"/>
      <c r="NAT135" s="637"/>
      <c r="NAU135" s="638"/>
      <c r="NAV135" s="637"/>
      <c r="NAW135" s="637"/>
      <c r="NAX135" s="637"/>
      <c r="NAY135" s="637"/>
      <c r="NAZ135" s="637"/>
      <c r="NBA135" s="637"/>
      <c r="NBB135" s="482"/>
      <c r="NBC135" s="640"/>
      <c r="NBD135" s="486"/>
      <c r="NBE135" s="637"/>
      <c r="NBF135" s="476"/>
      <c r="NBG135" s="637"/>
      <c r="NBH135" s="637"/>
      <c r="NBI135" s="639"/>
      <c r="NBJ135" s="637"/>
      <c r="NBK135" s="638"/>
      <c r="NBL135" s="637"/>
      <c r="NBM135" s="637"/>
      <c r="NBN135" s="637"/>
      <c r="NBO135" s="637"/>
      <c r="NBP135" s="637"/>
      <c r="NBQ135" s="637"/>
      <c r="NBR135" s="482"/>
      <c r="NBS135" s="640"/>
      <c r="NBT135" s="486"/>
      <c r="NBU135" s="637"/>
      <c r="NBV135" s="476"/>
      <c r="NBW135" s="637"/>
      <c r="NBX135" s="637"/>
      <c r="NBY135" s="639"/>
      <c r="NBZ135" s="637"/>
      <c r="NCA135" s="638"/>
      <c r="NCB135" s="637"/>
      <c r="NCC135" s="637"/>
      <c r="NCD135" s="637"/>
      <c r="NCE135" s="637"/>
      <c r="NCF135" s="637"/>
      <c r="NCG135" s="637"/>
      <c r="NCH135" s="482"/>
      <c r="NCI135" s="640"/>
      <c r="NCJ135" s="486"/>
      <c r="NCK135" s="637"/>
      <c r="NCL135" s="476"/>
      <c r="NCM135" s="637"/>
      <c r="NCN135" s="637"/>
      <c r="NCO135" s="639"/>
      <c r="NCP135" s="637"/>
      <c r="NCQ135" s="638"/>
      <c r="NCR135" s="637"/>
      <c r="NCS135" s="637"/>
      <c r="NCT135" s="637"/>
      <c r="NCU135" s="637"/>
      <c r="NCV135" s="637"/>
      <c r="NCW135" s="637"/>
      <c r="NCX135" s="482"/>
      <c r="NCY135" s="640"/>
      <c r="NCZ135" s="486"/>
      <c r="NDA135" s="637"/>
      <c r="NDB135" s="476"/>
      <c r="NDC135" s="637"/>
      <c r="NDD135" s="637"/>
      <c r="NDE135" s="639"/>
      <c r="NDF135" s="637"/>
      <c r="NDG135" s="638"/>
      <c r="NDH135" s="637"/>
      <c r="NDI135" s="637"/>
      <c r="NDJ135" s="637"/>
      <c r="NDK135" s="637"/>
      <c r="NDL135" s="637"/>
      <c r="NDM135" s="637"/>
      <c r="NDN135" s="482"/>
      <c r="NDO135" s="640"/>
      <c r="NDP135" s="486"/>
      <c r="NDQ135" s="637"/>
      <c r="NDR135" s="476"/>
      <c r="NDS135" s="637"/>
      <c r="NDT135" s="637"/>
      <c r="NDU135" s="639"/>
      <c r="NDV135" s="637"/>
      <c r="NDW135" s="638"/>
      <c r="NDX135" s="637"/>
      <c r="NDY135" s="637"/>
      <c r="NDZ135" s="637"/>
      <c r="NEA135" s="637"/>
      <c r="NEB135" s="637"/>
      <c r="NEC135" s="637"/>
      <c r="NED135" s="482"/>
      <c r="NEE135" s="640"/>
      <c r="NEF135" s="486"/>
      <c r="NEG135" s="637"/>
      <c r="NEH135" s="476"/>
      <c r="NEI135" s="637"/>
      <c r="NEJ135" s="637"/>
      <c r="NEK135" s="639"/>
      <c r="NEL135" s="637"/>
      <c r="NEM135" s="638"/>
      <c r="NEN135" s="637"/>
      <c r="NEO135" s="637"/>
      <c r="NEP135" s="637"/>
      <c r="NEQ135" s="637"/>
      <c r="NER135" s="637"/>
      <c r="NES135" s="637"/>
      <c r="NET135" s="482"/>
      <c r="NEU135" s="640"/>
      <c r="NEV135" s="486"/>
      <c r="NEW135" s="637"/>
      <c r="NEX135" s="476"/>
      <c r="NEY135" s="637"/>
      <c r="NEZ135" s="637"/>
      <c r="NFA135" s="639"/>
      <c r="NFB135" s="637"/>
      <c r="NFC135" s="638"/>
      <c r="NFD135" s="637"/>
      <c r="NFE135" s="637"/>
      <c r="NFF135" s="637"/>
      <c r="NFG135" s="637"/>
      <c r="NFH135" s="637"/>
      <c r="NFI135" s="637"/>
      <c r="NFJ135" s="482"/>
      <c r="NFK135" s="640"/>
      <c r="NFL135" s="486"/>
      <c r="NFM135" s="637"/>
      <c r="NFN135" s="476"/>
      <c r="NFO135" s="637"/>
      <c r="NFP135" s="637"/>
      <c r="NFQ135" s="639"/>
      <c r="NFR135" s="637"/>
      <c r="NFS135" s="638"/>
      <c r="NFT135" s="637"/>
      <c r="NFU135" s="637"/>
      <c r="NFV135" s="637"/>
      <c r="NFW135" s="637"/>
      <c r="NFX135" s="637"/>
      <c r="NFY135" s="637"/>
      <c r="NFZ135" s="482"/>
      <c r="NGA135" s="640"/>
      <c r="NGB135" s="486"/>
      <c r="NGC135" s="637"/>
      <c r="NGD135" s="476"/>
      <c r="NGE135" s="637"/>
      <c r="NGF135" s="637"/>
      <c r="NGG135" s="639"/>
      <c r="NGH135" s="637"/>
      <c r="NGI135" s="638"/>
      <c r="NGJ135" s="637"/>
      <c r="NGK135" s="637"/>
      <c r="NGL135" s="637"/>
      <c r="NGM135" s="637"/>
      <c r="NGN135" s="637"/>
      <c r="NGO135" s="637"/>
      <c r="NGP135" s="482"/>
      <c r="NGQ135" s="640"/>
      <c r="NGR135" s="486"/>
      <c r="NGS135" s="637"/>
      <c r="NGT135" s="476"/>
      <c r="NGU135" s="637"/>
      <c r="NGV135" s="637"/>
      <c r="NGW135" s="639"/>
      <c r="NGX135" s="637"/>
      <c r="NGY135" s="638"/>
      <c r="NGZ135" s="637"/>
      <c r="NHA135" s="637"/>
      <c r="NHB135" s="637"/>
      <c r="NHC135" s="637"/>
      <c r="NHD135" s="637"/>
      <c r="NHE135" s="637"/>
      <c r="NHF135" s="482"/>
      <c r="NHG135" s="640"/>
      <c r="NHH135" s="486"/>
      <c r="NHI135" s="637"/>
      <c r="NHJ135" s="476"/>
      <c r="NHK135" s="637"/>
      <c r="NHL135" s="637"/>
      <c r="NHM135" s="639"/>
      <c r="NHN135" s="637"/>
      <c r="NHO135" s="638"/>
      <c r="NHP135" s="637"/>
      <c r="NHQ135" s="637"/>
      <c r="NHR135" s="637"/>
      <c r="NHS135" s="637"/>
      <c r="NHT135" s="637"/>
      <c r="NHU135" s="637"/>
      <c r="NHV135" s="482"/>
      <c r="NHW135" s="640"/>
      <c r="NHX135" s="486"/>
      <c r="NHY135" s="637"/>
      <c r="NHZ135" s="476"/>
      <c r="NIA135" s="637"/>
      <c r="NIB135" s="637"/>
      <c r="NIC135" s="639"/>
      <c r="NID135" s="637"/>
      <c r="NIE135" s="638"/>
      <c r="NIF135" s="637"/>
      <c r="NIG135" s="637"/>
      <c r="NIH135" s="637"/>
      <c r="NII135" s="637"/>
      <c r="NIJ135" s="637"/>
      <c r="NIK135" s="637"/>
      <c r="NIL135" s="482"/>
      <c r="NIM135" s="640"/>
      <c r="NIN135" s="486"/>
      <c r="NIO135" s="637"/>
      <c r="NIP135" s="476"/>
      <c r="NIQ135" s="637"/>
      <c r="NIR135" s="637"/>
      <c r="NIS135" s="639"/>
      <c r="NIT135" s="637"/>
      <c r="NIU135" s="638"/>
      <c r="NIV135" s="637"/>
      <c r="NIW135" s="637"/>
      <c r="NIX135" s="637"/>
      <c r="NIY135" s="637"/>
      <c r="NIZ135" s="637"/>
      <c r="NJA135" s="637"/>
      <c r="NJB135" s="482"/>
      <c r="NJC135" s="640"/>
      <c r="NJD135" s="486"/>
      <c r="NJE135" s="637"/>
      <c r="NJF135" s="476"/>
      <c r="NJG135" s="637"/>
      <c r="NJH135" s="637"/>
      <c r="NJI135" s="639"/>
      <c r="NJJ135" s="637"/>
      <c r="NJK135" s="638"/>
      <c r="NJL135" s="637"/>
      <c r="NJM135" s="637"/>
      <c r="NJN135" s="637"/>
      <c r="NJO135" s="637"/>
      <c r="NJP135" s="637"/>
      <c r="NJQ135" s="637"/>
      <c r="NJR135" s="482"/>
      <c r="NJS135" s="640"/>
      <c r="NJT135" s="486"/>
      <c r="NJU135" s="637"/>
      <c r="NJV135" s="476"/>
      <c r="NJW135" s="637"/>
      <c r="NJX135" s="637"/>
      <c r="NJY135" s="639"/>
      <c r="NJZ135" s="637"/>
      <c r="NKA135" s="638"/>
      <c r="NKB135" s="637"/>
      <c r="NKC135" s="637"/>
      <c r="NKD135" s="637"/>
      <c r="NKE135" s="637"/>
      <c r="NKF135" s="637"/>
      <c r="NKG135" s="637"/>
      <c r="NKH135" s="482"/>
      <c r="NKI135" s="640"/>
      <c r="NKJ135" s="486"/>
      <c r="NKK135" s="637"/>
      <c r="NKL135" s="476"/>
      <c r="NKM135" s="637"/>
      <c r="NKN135" s="637"/>
      <c r="NKO135" s="639"/>
      <c r="NKP135" s="637"/>
      <c r="NKQ135" s="638"/>
      <c r="NKR135" s="637"/>
      <c r="NKS135" s="637"/>
      <c r="NKT135" s="637"/>
      <c r="NKU135" s="637"/>
      <c r="NKV135" s="637"/>
      <c r="NKW135" s="637"/>
      <c r="NKX135" s="482"/>
      <c r="NKY135" s="640"/>
      <c r="NKZ135" s="486"/>
      <c r="NLA135" s="637"/>
      <c r="NLB135" s="476"/>
      <c r="NLC135" s="637"/>
      <c r="NLD135" s="637"/>
      <c r="NLE135" s="639"/>
      <c r="NLF135" s="637"/>
      <c r="NLG135" s="638"/>
      <c r="NLH135" s="637"/>
      <c r="NLI135" s="637"/>
      <c r="NLJ135" s="637"/>
      <c r="NLK135" s="637"/>
      <c r="NLL135" s="637"/>
      <c r="NLM135" s="637"/>
      <c r="NLN135" s="482"/>
      <c r="NLO135" s="640"/>
      <c r="NLP135" s="486"/>
      <c r="NLQ135" s="637"/>
      <c r="NLR135" s="476"/>
      <c r="NLS135" s="637"/>
      <c r="NLT135" s="637"/>
      <c r="NLU135" s="639"/>
      <c r="NLV135" s="637"/>
      <c r="NLW135" s="638"/>
      <c r="NLX135" s="637"/>
      <c r="NLY135" s="637"/>
      <c r="NLZ135" s="637"/>
      <c r="NMA135" s="637"/>
      <c r="NMB135" s="637"/>
      <c r="NMC135" s="637"/>
      <c r="NMD135" s="482"/>
      <c r="NME135" s="640"/>
      <c r="NMF135" s="486"/>
      <c r="NMG135" s="637"/>
      <c r="NMH135" s="476"/>
      <c r="NMI135" s="637"/>
      <c r="NMJ135" s="637"/>
      <c r="NMK135" s="639"/>
      <c r="NML135" s="637"/>
      <c r="NMM135" s="638"/>
      <c r="NMN135" s="637"/>
      <c r="NMO135" s="637"/>
      <c r="NMP135" s="637"/>
      <c r="NMQ135" s="637"/>
      <c r="NMR135" s="637"/>
      <c r="NMS135" s="637"/>
      <c r="NMT135" s="482"/>
      <c r="NMU135" s="640"/>
      <c r="NMV135" s="486"/>
      <c r="NMW135" s="637"/>
      <c r="NMX135" s="476"/>
      <c r="NMY135" s="637"/>
      <c r="NMZ135" s="637"/>
      <c r="NNA135" s="639"/>
      <c r="NNB135" s="637"/>
      <c r="NNC135" s="638"/>
      <c r="NND135" s="637"/>
      <c r="NNE135" s="637"/>
      <c r="NNF135" s="637"/>
      <c r="NNG135" s="637"/>
      <c r="NNH135" s="637"/>
      <c r="NNI135" s="637"/>
      <c r="NNJ135" s="482"/>
      <c r="NNK135" s="640"/>
      <c r="NNL135" s="486"/>
      <c r="NNM135" s="637"/>
      <c r="NNN135" s="476"/>
      <c r="NNO135" s="637"/>
      <c r="NNP135" s="637"/>
      <c r="NNQ135" s="639"/>
      <c r="NNR135" s="637"/>
      <c r="NNS135" s="638"/>
      <c r="NNT135" s="637"/>
      <c r="NNU135" s="637"/>
      <c r="NNV135" s="637"/>
      <c r="NNW135" s="637"/>
      <c r="NNX135" s="637"/>
      <c r="NNY135" s="637"/>
      <c r="NNZ135" s="482"/>
      <c r="NOA135" s="640"/>
      <c r="NOB135" s="486"/>
      <c r="NOC135" s="637"/>
      <c r="NOD135" s="476"/>
      <c r="NOE135" s="637"/>
      <c r="NOF135" s="637"/>
      <c r="NOG135" s="639"/>
      <c r="NOH135" s="637"/>
      <c r="NOI135" s="638"/>
      <c r="NOJ135" s="637"/>
      <c r="NOK135" s="637"/>
      <c r="NOL135" s="637"/>
      <c r="NOM135" s="637"/>
      <c r="NON135" s="637"/>
      <c r="NOO135" s="637"/>
      <c r="NOP135" s="482"/>
      <c r="NOQ135" s="640"/>
      <c r="NOR135" s="486"/>
      <c r="NOS135" s="637"/>
      <c r="NOT135" s="476"/>
      <c r="NOU135" s="637"/>
      <c r="NOV135" s="637"/>
      <c r="NOW135" s="639"/>
      <c r="NOX135" s="637"/>
      <c r="NOY135" s="638"/>
      <c r="NOZ135" s="637"/>
      <c r="NPA135" s="637"/>
      <c r="NPB135" s="637"/>
      <c r="NPC135" s="637"/>
      <c r="NPD135" s="637"/>
      <c r="NPE135" s="637"/>
      <c r="NPF135" s="482"/>
      <c r="NPG135" s="640"/>
      <c r="NPH135" s="486"/>
      <c r="NPI135" s="637"/>
      <c r="NPJ135" s="476"/>
      <c r="NPK135" s="637"/>
      <c r="NPL135" s="637"/>
      <c r="NPM135" s="639"/>
      <c r="NPN135" s="637"/>
      <c r="NPO135" s="638"/>
      <c r="NPP135" s="637"/>
      <c r="NPQ135" s="637"/>
      <c r="NPR135" s="637"/>
      <c r="NPS135" s="637"/>
      <c r="NPT135" s="637"/>
      <c r="NPU135" s="637"/>
      <c r="NPV135" s="482"/>
      <c r="NPW135" s="640"/>
      <c r="NPX135" s="486"/>
      <c r="NPY135" s="637"/>
      <c r="NPZ135" s="476"/>
      <c r="NQA135" s="637"/>
      <c r="NQB135" s="637"/>
      <c r="NQC135" s="639"/>
      <c r="NQD135" s="637"/>
      <c r="NQE135" s="638"/>
      <c r="NQF135" s="637"/>
      <c r="NQG135" s="637"/>
      <c r="NQH135" s="637"/>
      <c r="NQI135" s="637"/>
      <c r="NQJ135" s="637"/>
      <c r="NQK135" s="637"/>
      <c r="NQL135" s="482"/>
      <c r="NQM135" s="640"/>
      <c r="NQN135" s="486"/>
      <c r="NQO135" s="637"/>
      <c r="NQP135" s="476"/>
      <c r="NQQ135" s="637"/>
      <c r="NQR135" s="637"/>
      <c r="NQS135" s="639"/>
      <c r="NQT135" s="637"/>
      <c r="NQU135" s="638"/>
      <c r="NQV135" s="637"/>
      <c r="NQW135" s="637"/>
      <c r="NQX135" s="637"/>
      <c r="NQY135" s="637"/>
      <c r="NQZ135" s="637"/>
      <c r="NRA135" s="637"/>
      <c r="NRB135" s="482"/>
      <c r="NRC135" s="640"/>
      <c r="NRD135" s="486"/>
      <c r="NRE135" s="637"/>
      <c r="NRF135" s="476"/>
      <c r="NRG135" s="637"/>
      <c r="NRH135" s="637"/>
      <c r="NRI135" s="639"/>
      <c r="NRJ135" s="637"/>
      <c r="NRK135" s="638"/>
      <c r="NRL135" s="637"/>
      <c r="NRM135" s="637"/>
      <c r="NRN135" s="637"/>
      <c r="NRO135" s="637"/>
      <c r="NRP135" s="637"/>
      <c r="NRQ135" s="637"/>
      <c r="NRR135" s="482"/>
      <c r="NRS135" s="640"/>
      <c r="NRT135" s="486"/>
      <c r="NRU135" s="637"/>
      <c r="NRV135" s="476"/>
      <c r="NRW135" s="637"/>
      <c r="NRX135" s="637"/>
      <c r="NRY135" s="639"/>
      <c r="NRZ135" s="637"/>
      <c r="NSA135" s="638"/>
      <c r="NSB135" s="637"/>
      <c r="NSC135" s="637"/>
      <c r="NSD135" s="637"/>
      <c r="NSE135" s="637"/>
      <c r="NSF135" s="637"/>
      <c r="NSG135" s="637"/>
      <c r="NSH135" s="482"/>
      <c r="NSI135" s="640"/>
      <c r="NSJ135" s="486"/>
      <c r="NSK135" s="637"/>
      <c r="NSL135" s="476"/>
      <c r="NSM135" s="637"/>
      <c r="NSN135" s="637"/>
      <c r="NSO135" s="639"/>
      <c r="NSP135" s="637"/>
      <c r="NSQ135" s="638"/>
      <c r="NSR135" s="637"/>
      <c r="NSS135" s="637"/>
      <c r="NST135" s="637"/>
      <c r="NSU135" s="637"/>
      <c r="NSV135" s="637"/>
      <c r="NSW135" s="637"/>
      <c r="NSX135" s="482"/>
      <c r="NSY135" s="640"/>
      <c r="NSZ135" s="486"/>
      <c r="NTA135" s="637"/>
      <c r="NTB135" s="476"/>
      <c r="NTC135" s="637"/>
      <c r="NTD135" s="637"/>
      <c r="NTE135" s="639"/>
      <c r="NTF135" s="637"/>
      <c r="NTG135" s="638"/>
      <c r="NTH135" s="637"/>
      <c r="NTI135" s="637"/>
      <c r="NTJ135" s="637"/>
      <c r="NTK135" s="637"/>
      <c r="NTL135" s="637"/>
      <c r="NTM135" s="637"/>
      <c r="NTN135" s="482"/>
      <c r="NTO135" s="640"/>
      <c r="NTP135" s="486"/>
      <c r="NTQ135" s="637"/>
      <c r="NTR135" s="476"/>
      <c r="NTS135" s="637"/>
      <c r="NTT135" s="637"/>
      <c r="NTU135" s="639"/>
      <c r="NTV135" s="637"/>
      <c r="NTW135" s="638"/>
      <c r="NTX135" s="637"/>
      <c r="NTY135" s="637"/>
      <c r="NTZ135" s="637"/>
      <c r="NUA135" s="637"/>
      <c r="NUB135" s="637"/>
      <c r="NUC135" s="637"/>
      <c r="NUD135" s="482"/>
      <c r="NUE135" s="640"/>
      <c r="NUF135" s="486"/>
      <c r="NUG135" s="637"/>
      <c r="NUH135" s="476"/>
      <c r="NUI135" s="637"/>
      <c r="NUJ135" s="637"/>
      <c r="NUK135" s="639"/>
      <c r="NUL135" s="637"/>
      <c r="NUM135" s="638"/>
      <c r="NUN135" s="637"/>
      <c r="NUO135" s="637"/>
      <c r="NUP135" s="637"/>
      <c r="NUQ135" s="637"/>
      <c r="NUR135" s="637"/>
      <c r="NUS135" s="637"/>
      <c r="NUT135" s="482"/>
      <c r="NUU135" s="640"/>
      <c r="NUV135" s="486"/>
      <c r="NUW135" s="637"/>
      <c r="NUX135" s="476"/>
      <c r="NUY135" s="637"/>
      <c r="NUZ135" s="637"/>
      <c r="NVA135" s="639"/>
      <c r="NVB135" s="637"/>
      <c r="NVC135" s="638"/>
      <c r="NVD135" s="637"/>
      <c r="NVE135" s="637"/>
      <c r="NVF135" s="637"/>
      <c r="NVG135" s="637"/>
      <c r="NVH135" s="637"/>
      <c r="NVI135" s="637"/>
      <c r="NVJ135" s="482"/>
      <c r="NVK135" s="640"/>
      <c r="NVL135" s="486"/>
      <c r="NVM135" s="637"/>
      <c r="NVN135" s="476"/>
      <c r="NVO135" s="637"/>
      <c r="NVP135" s="637"/>
      <c r="NVQ135" s="639"/>
      <c r="NVR135" s="637"/>
      <c r="NVS135" s="638"/>
      <c r="NVT135" s="637"/>
      <c r="NVU135" s="637"/>
      <c r="NVV135" s="637"/>
      <c r="NVW135" s="637"/>
      <c r="NVX135" s="637"/>
      <c r="NVY135" s="637"/>
      <c r="NVZ135" s="482"/>
      <c r="NWA135" s="640"/>
      <c r="NWB135" s="486"/>
      <c r="NWC135" s="637"/>
      <c r="NWD135" s="476"/>
      <c r="NWE135" s="637"/>
      <c r="NWF135" s="637"/>
      <c r="NWG135" s="639"/>
      <c r="NWH135" s="637"/>
      <c r="NWI135" s="638"/>
      <c r="NWJ135" s="637"/>
      <c r="NWK135" s="637"/>
      <c r="NWL135" s="637"/>
      <c r="NWM135" s="637"/>
      <c r="NWN135" s="637"/>
      <c r="NWO135" s="637"/>
      <c r="NWP135" s="482"/>
      <c r="NWQ135" s="640"/>
      <c r="NWR135" s="486"/>
      <c r="NWS135" s="637"/>
      <c r="NWT135" s="476"/>
      <c r="NWU135" s="637"/>
      <c r="NWV135" s="637"/>
      <c r="NWW135" s="639"/>
      <c r="NWX135" s="637"/>
      <c r="NWY135" s="638"/>
      <c r="NWZ135" s="637"/>
      <c r="NXA135" s="637"/>
      <c r="NXB135" s="637"/>
      <c r="NXC135" s="637"/>
      <c r="NXD135" s="637"/>
      <c r="NXE135" s="637"/>
      <c r="NXF135" s="482"/>
      <c r="NXG135" s="640"/>
      <c r="NXH135" s="486"/>
      <c r="NXI135" s="637"/>
      <c r="NXJ135" s="476"/>
      <c r="NXK135" s="637"/>
      <c r="NXL135" s="637"/>
      <c r="NXM135" s="639"/>
      <c r="NXN135" s="637"/>
      <c r="NXO135" s="638"/>
      <c r="NXP135" s="637"/>
      <c r="NXQ135" s="637"/>
      <c r="NXR135" s="637"/>
      <c r="NXS135" s="637"/>
      <c r="NXT135" s="637"/>
      <c r="NXU135" s="637"/>
      <c r="NXV135" s="482"/>
      <c r="NXW135" s="640"/>
      <c r="NXX135" s="486"/>
      <c r="NXY135" s="637"/>
      <c r="NXZ135" s="476"/>
      <c r="NYA135" s="637"/>
      <c r="NYB135" s="637"/>
      <c r="NYC135" s="639"/>
      <c r="NYD135" s="637"/>
      <c r="NYE135" s="638"/>
      <c r="NYF135" s="637"/>
      <c r="NYG135" s="637"/>
      <c r="NYH135" s="637"/>
      <c r="NYI135" s="637"/>
      <c r="NYJ135" s="637"/>
      <c r="NYK135" s="637"/>
      <c r="NYL135" s="482"/>
      <c r="NYM135" s="640"/>
      <c r="NYN135" s="486"/>
      <c r="NYO135" s="637"/>
      <c r="NYP135" s="476"/>
      <c r="NYQ135" s="637"/>
      <c r="NYR135" s="637"/>
      <c r="NYS135" s="639"/>
      <c r="NYT135" s="637"/>
      <c r="NYU135" s="638"/>
      <c r="NYV135" s="637"/>
      <c r="NYW135" s="637"/>
      <c r="NYX135" s="637"/>
      <c r="NYY135" s="637"/>
      <c r="NYZ135" s="637"/>
      <c r="NZA135" s="637"/>
      <c r="NZB135" s="482"/>
      <c r="NZC135" s="640"/>
      <c r="NZD135" s="486"/>
      <c r="NZE135" s="637"/>
      <c r="NZF135" s="476"/>
      <c r="NZG135" s="637"/>
      <c r="NZH135" s="637"/>
      <c r="NZI135" s="639"/>
      <c r="NZJ135" s="637"/>
      <c r="NZK135" s="638"/>
      <c r="NZL135" s="637"/>
      <c r="NZM135" s="637"/>
      <c r="NZN135" s="637"/>
      <c r="NZO135" s="637"/>
      <c r="NZP135" s="637"/>
      <c r="NZQ135" s="637"/>
      <c r="NZR135" s="482"/>
      <c r="NZS135" s="640"/>
      <c r="NZT135" s="486"/>
      <c r="NZU135" s="637"/>
      <c r="NZV135" s="476"/>
      <c r="NZW135" s="637"/>
      <c r="NZX135" s="637"/>
      <c r="NZY135" s="639"/>
      <c r="NZZ135" s="637"/>
      <c r="OAA135" s="638"/>
      <c r="OAB135" s="637"/>
      <c r="OAC135" s="637"/>
      <c r="OAD135" s="637"/>
      <c r="OAE135" s="637"/>
      <c r="OAF135" s="637"/>
      <c r="OAG135" s="637"/>
      <c r="OAH135" s="482"/>
      <c r="OAI135" s="640"/>
      <c r="OAJ135" s="486"/>
      <c r="OAK135" s="637"/>
      <c r="OAL135" s="476"/>
      <c r="OAM135" s="637"/>
      <c r="OAN135" s="637"/>
      <c r="OAO135" s="639"/>
      <c r="OAP135" s="637"/>
      <c r="OAQ135" s="638"/>
      <c r="OAR135" s="637"/>
      <c r="OAS135" s="637"/>
      <c r="OAT135" s="637"/>
      <c r="OAU135" s="637"/>
      <c r="OAV135" s="637"/>
      <c r="OAW135" s="637"/>
      <c r="OAX135" s="482"/>
      <c r="OAY135" s="640"/>
      <c r="OAZ135" s="486"/>
      <c r="OBA135" s="637"/>
      <c r="OBB135" s="476"/>
      <c r="OBC135" s="637"/>
      <c r="OBD135" s="637"/>
      <c r="OBE135" s="639"/>
      <c r="OBF135" s="637"/>
      <c r="OBG135" s="638"/>
      <c r="OBH135" s="637"/>
      <c r="OBI135" s="637"/>
      <c r="OBJ135" s="637"/>
      <c r="OBK135" s="637"/>
      <c r="OBL135" s="637"/>
      <c r="OBM135" s="637"/>
      <c r="OBN135" s="482"/>
      <c r="OBO135" s="640"/>
      <c r="OBP135" s="486"/>
      <c r="OBQ135" s="637"/>
      <c r="OBR135" s="476"/>
      <c r="OBS135" s="637"/>
      <c r="OBT135" s="637"/>
      <c r="OBU135" s="639"/>
      <c r="OBV135" s="637"/>
      <c r="OBW135" s="638"/>
      <c r="OBX135" s="637"/>
      <c r="OBY135" s="637"/>
      <c r="OBZ135" s="637"/>
      <c r="OCA135" s="637"/>
      <c r="OCB135" s="637"/>
      <c r="OCC135" s="637"/>
      <c r="OCD135" s="482"/>
      <c r="OCE135" s="640"/>
      <c r="OCF135" s="486"/>
      <c r="OCG135" s="637"/>
      <c r="OCH135" s="476"/>
      <c r="OCI135" s="637"/>
      <c r="OCJ135" s="637"/>
      <c r="OCK135" s="639"/>
      <c r="OCL135" s="637"/>
      <c r="OCM135" s="638"/>
      <c r="OCN135" s="637"/>
      <c r="OCO135" s="637"/>
      <c r="OCP135" s="637"/>
      <c r="OCQ135" s="637"/>
      <c r="OCR135" s="637"/>
      <c r="OCS135" s="637"/>
      <c r="OCT135" s="482"/>
      <c r="OCU135" s="640"/>
      <c r="OCV135" s="486"/>
      <c r="OCW135" s="637"/>
      <c r="OCX135" s="476"/>
      <c r="OCY135" s="637"/>
      <c r="OCZ135" s="637"/>
      <c r="ODA135" s="639"/>
      <c r="ODB135" s="637"/>
      <c r="ODC135" s="638"/>
      <c r="ODD135" s="637"/>
      <c r="ODE135" s="637"/>
      <c r="ODF135" s="637"/>
      <c r="ODG135" s="637"/>
      <c r="ODH135" s="637"/>
      <c r="ODI135" s="637"/>
      <c r="ODJ135" s="482"/>
      <c r="ODK135" s="640"/>
      <c r="ODL135" s="486"/>
      <c r="ODM135" s="637"/>
      <c r="ODN135" s="476"/>
      <c r="ODO135" s="637"/>
      <c r="ODP135" s="637"/>
      <c r="ODQ135" s="639"/>
      <c r="ODR135" s="637"/>
      <c r="ODS135" s="638"/>
      <c r="ODT135" s="637"/>
      <c r="ODU135" s="637"/>
      <c r="ODV135" s="637"/>
      <c r="ODW135" s="637"/>
      <c r="ODX135" s="637"/>
      <c r="ODY135" s="637"/>
      <c r="ODZ135" s="482"/>
      <c r="OEA135" s="640"/>
      <c r="OEB135" s="486"/>
      <c r="OEC135" s="637"/>
      <c r="OED135" s="476"/>
      <c r="OEE135" s="637"/>
      <c r="OEF135" s="637"/>
      <c r="OEG135" s="639"/>
      <c r="OEH135" s="637"/>
      <c r="OEI135" s="638"/>
      <c r="OEJ135" s="637"/>
      <c r="OEK135" s="637"/>
      <c r="OEL135" s="637"/>
      <c r="OEM135" s="637"/>
      <c r="OEN135" s="637"/>
      <c r="OEO135" s="637"/>
      <c r="OEP135" s="482"/>
      <c r="OEQ135" s="640"/>
      <c r="OER135" s="486"/>
      <c r="OES135" s="637"/>
      <c r="OET135" s="476"/>
      <c r="OEU135" s="637"/>
      <c r="OEV135" s="637"/>
      <c r="OEW135" s="639"/>
      <c r="OEX135" s="637"/>
      <c r="OEY135" s="638"/>
      <c r="OEZ135" s="637"/>
      <c r="OFA135" s="637"/>
      <c r="OFB135" s="637"/>
      <c r="OFC135" s="637"/>
      <c r="OFD135" s="637"/>
      <c r="OFE135" s="637"/>
      <c r="OFF135" s="482"/>
      <c r="OFG135" s="640"/>
      <c r="OFH135" s="486"/>
      <c r="OFI135" s="637"/>
      <c r="OFJ135" s="476"/>
      <c r="OFK135" s="637"/>
      <c r="OFL135" s="637"/>
      <c r="OFM135" s="639"/>
      <c r="OFN135" s="637"/>
      <c r="OFO135" s="638"/>
      <c r="OFP135" s="637"/>
      <c r="OFQ135" s="637"/>
      <c r="OFR135" s="637"/>
      <c r="OFS135" s="637"/>
      <c r="OFT135" s="637"/>
      <c r="OFU135" s="637"/>
      <c r="OFV135" s="482"/>
      <c r="OFW135" s="640"/>
      <c r="OFX135" s="486"/>
      <c r="OFY135" s="637"/>
      <c r="OFZ135" s="476"/>
      <c r="OGA135" s="637"/>
      <c r="OGB135" s="637"/>
      <c r="OGC135" s="639"/>
      <c r="OGD135" s="637"/>
      <c r="OGE135" s="638"/>
      <c r="OGF135" s="637"/>
      <c r="OGG135" s="637"/>
      <c r="OGH135" s="637"/>
      <c r="OGI135" s="637"/>
      <c r="OGJ135" s="637"/>
      <c r="OGK135" s="637"/>
      <c r="OGL135" s="482"/>
      <c r="OGM135" s="640"/>
      <c r="OGN135" s="486"/>
      <c r="OGO135" s="637"/>
      <c r="OGP135" s="476"/>
      <c r="OGQ135" s="637"/>
      <c r="OGR135" s="637"/>
      <c r="OGS135" s="639"/>
      <c r="OGT135" s="637"/>
      <c r="OGU135" s="638"/>
      <c r="OGV135" s="637"/>
      <c r="OGW135" s="637"/>
      <c r="OGX135" s="637"/>
      <c r="OGY135" s="637"/>
      <c r="OGZ135" s="637"/>
      <c r="OHA135" s="637"/>
      <c r="OHB135" s="482"/>
      <c r="OHC135" s="640"/>
      <c r="OHD135" s="486"/>
      <c r="OHE135" s="637"/>
      <c r="OHF135" s="476"/>
      <c r="OHG135" s="637"/>
      <c r="OHH135" s="637"/>
      <c r="OHI135" s="639"/>
      <c r="OHJ135" s="637"/>
      <c r="OHK135" s="638"/>
      <c r="OHL135" s="637"/>
      <c r="OHM135" s="637"/>
      <c r="OHN135" s="637"/>
      <c r="OHO135" s="637"/>
      <c r="OHP135" s="637"/>
      <c r="OHQ135" s="637"/>
      <c r="OHR135" s="482"/>
      <c r="OHS135" s="640"/>
      <c r="OHT135" s="486"/>
      <c r="OHU135" s="637"/>
      <c r="OHV135" s="476"/>
      <c r="OHW135" s="637"/>
      <c r="OHX135" s="637"/>
      <c r="OHY135" s="639"/>
      <c r="OHZ135" s="637"/>
      <c r="OIA135" s="638"/>
      <c r="OIB135" s="637"/>
      <c r="OIC135" s="637"/>
      <c r="OID135" s="637"/>
      <c r="OIE135" s="637"/>
      <c r="OIF135" s="637"/>
      <c r="OIG135" s="637"/>
      <c r="OIH135" s="482"/>
      <c r="OII135" s="640"/>
      <c r="OIJ135" s="486"/>
      <c r="OIK135" s="637"/>
      <c r="OIL135" s="476"/>
      <c r="OIM135" s="637"/>
      <c r="OIN135" s="637"/>
      <c r="OIO135" s="639"/>
      <c r="OIP135" s="637"/>
      <c r="OIQ135" s="638"/>
      <c r="OIR135" s="637"/>
      <c r="OIS135" s="637"/>
      <c r="OIT135" s="637"/>
      <c r="OIU135" s="637"/>
      <c r="OIV135" s="637"/>
      <c r="OIW135" s="637"/>
      <c r="OIX135" s="482"/>
      <c r="OIY135" s="640"/>
      <c r="OIZ135" s="486"/>
      <c r="OJA135" s="637"/>
      <c r="OJB135" s="476"/>
      <c r="OJC135" s="637"/>
      <c r="OJD135" s="637"/>
      <c r="OJE135" s="639"/>
      <c r="OJF135" s="637"/>
      <c r="OJG135" s="638"/>
      <c r="OJH135" s="637"/>
      <c r="OJI135" s="637"/>
      <c r="OJJ135" s="637"/>
      <c r="OJK135" s="637"/>
      <c r="OJL135" s="637"/>
      <c r="OJM135" s="637"/>
      <c r="OJN135" s="482"/>
      <c r="OJO135" s="640"/>
      <c r="OJP135" s="486"/>
      <c r="OJQ135" s="637"/>
      <c r="OJR135" s="476"/>
      <c r="OJS135" s="637"/>
      <c r="OJT135" s="637"/>
      <c r="OJU135" s="639"/>
      <c r="OJV135" s="637"/>
      <c r="OJW135" s="638"/>
      <c r="OJX135" s="637"/>
      <c r="OJY135" s="637"/>
      <c r="OJZ135" s="637"/>
      <c r="OKA135" s="637"/>
      <c r="OKB135" s="637"/>
      <c r="OKC135" s="637"/>
      <c r="OKD135" s="482"/>
      <c r="OKE135" s="640"/>
      <c r="OKF135" s="486"/>
      <c r="OKG135" s="637"/>
      <c r="OKH135" s="476"/>
      <c r="OKI135" s="637"/>
      <c r="OKJ135" s="637"/>
      <c r="OKK135" s="639"/>
      <c r="OKL135" s="637"/>
      <c r="OKM135" s="638"/>
      <c r="OKN135" s="637"/>
      <c r="OKO135" s="637"/>
      <c r="OKP135" s="637"/>
      <c r="OKQ135" s="637"/>
      <c r="OKR135" s="637"/>
      <c r="OKS135" s="637"/>
      <c r="OKT135" s="482"/>
      <c r="OKU135" s="640"/>
      <c r="OKV135" s="486"/>
      <c r="OKW135" s="637"/>
      <c r="OKX135" s="476"/>
      <c r="OKY135" s="637"/>
      <c r="OKZ135" s="637"/>
      <c r="OLA135" s="639"/>
      <c r="OLB135" s="637"/>
      <c r="OLC135" s="638"/>
      <c r="OLD135" s="637"/>
      <c r="OLE135" s="637"/>
      <c r="OLF135" s="637"/>
      <c r="OLG135" s="637"/>
      <c r="OLH135" s="637"/>
      <c r="OLI135" s="637"/>
      <c r="OLJ135" s="482"/>
      <c r="OLK135" s="640"/>
      <c r="OLL135" s="486"/>
      <c r="OLM135" s="637"/>
      <c r="OLN135" s="476"/>
      <c r="OLO135" s="637"/>
      <c r="OLP135" s="637"/>
      <c r="OLQ135" s="639"/>
      <c r="OLR135" s="637"/>
      <c r="OLS135" s="638"/>
      <c r="OLT135" s="637"/>
      <c r="OLU135" s="637"/>
      <c r="OLV135" s="637"/>
      <c r="OLW135" s="637"/>
      <c r="OLX135" s="637"/>
      <c r="OLY135" s="637"/>
      <c r="OLZ135" s="482"/>
      <c r="OMA135" s="640"/>
      <c r="OMB135" s="486"/>
      <c r="OMC135" s="637"/>
      <c r="OMD135" s="476"/>
      <c r="OME135" s="637"/>
      <c r="OMF135" s="637"/>
      <c r="OMG135" s="639"/>
      <c r="OMH135" s="637"/>
      <c r="OMI135" s="638"/>
      <c r="OMJ135" s="637"/>
      <c r="OMK135" s="637"/>
      <c r="OML135" s="637"/>
      <c r="OMM135" s="637"/>
      <c r="OMN135" s="637"/>
      <c r="OMO135" s="637"/>
      <c r="OMP135" s="482"/>
      <c r="OMQ135" s="640"/>
      <c r="OMR135" s="486"/>
      <c r="OMS135" s="637"/>
      <c r="OMT135" s="476"/>
      <c r="OMU135" s="637"/>
      <c r="OMV135" s="637"/>
      <c r="OMW135" s="639"/>
      <c r="OMX135" s="637"/>
      <c r="OMY135" s="638"/>
      <c r="OMZ135" s="637"/>
      <c r="ONA135" s="637"/>
      <c r="ONB135" s="637"/>
      <c r="ONC135" s="637"/>
      <c r="OND135" s="637"/>
      <c r="ONE135" s="637"/>
      <c r="ONF135" s="482"/>
      <c r="ONG135" s="640"/>
      <c r="ONH135" s="486"/>
      <c r="ONI135" s="637"/>
      <c r="ONJ135" s="476"/>
      <c r="ONK135" s="637"/>
      <c r="ONL135" s="637"/>
      <c r="ONM135" s="639"/>
      <c r="ONN135" s="637"/>
      <c r="ONO135" s="638"/>
      <c r="ONP135" s="637"/>
      <c r="ONQ135" s="637"/>
      <c r="ONR135" s="637"/>
      <c r="ONS135" s="637"/>
      <c r="ONT135" s="637"/>
      <c r="ONU135" s="637"/>
      <c r="ONV135" s="482"/>
      <c r="ONW135" s="640"/>
      <c r="ONX135" s="486"/>
      <c r="ONY135" s="637"/>
      <c r="ONZ135" s="476"/>
      <c r="OOA135" s="637"/>
      <c r="OOB135" s="637"/>
      <c r="OOC135" s="639"/>
      <c r="OOD135" s="637"/>
      <c r="OOE135" s="638"/>
      <c r="OOF135" s="637"/>
      <c r="OOG135" s="637"/>
      <c r="OOH135" s="637"/>
      <c r="OOI135" s="637"/>
      <c r="OOJ135" s="637"/>
      <c r="OOK135" s="637"/>
      <c r="OOL135" s="482"/>
      <c r="OOM135" s="640"/>
      <c r="OON135" s="486"/>
      <c r="OOO135" s="637"/>
      <c r="OOP135" s="476"/>
      <c r="OOQ135" s="637"/>
      <c r="OOR135" s="637"/>
      <c r="OOS135" s="639"/>
      <c r="OOT135" s="637"/>
      <c r="OOU135" s="638"/>
      <c r="OOV135" s="637"/>
      <c r="OOW135" s="637"/>
      <c r="OOX135" s="637"/>
      <c r="OOY135" s="637"/>
      <c r="OOZ135" s="637"/>
      <c r="OPA135" s="637"/>
      <c r="OPB135" s="482"/>
      <c r="OPC135" s="640"/>
      <c r="OPD135" s="486"/>
      <c r="OPE135" s="637"/>
      <c r="OPF135" s="476"/>
      <c r="OPG135" s="637"/>
      <c r="OPH135" s="637"/>
      <c r="OPI135" s="639"/>
      <c r="OPJ135" s="637"/>
      <c r="OPK135" s="638"/>
      <c r="OPL135" s="637"/>
      <c r="OPM135" s="637"/>
      <c r="OPN135" s="637"/>
      <c r="OPO135" s="637"/>
      <c r="OPP135" s="637"/>
      <c r="OPQ135" s="637"/>
      <c r="OPR135" s="482"/>
      <c r="OPS135" s="640"/>
      <c r="OPT135" s="486"/>
      <c r="OPU135" s="637"/>
      <c r="OPV135" s="476"/>
      <c r="OPW135" s="637"/>
      <c r="OPX135" s="637"/>
      <c r="OPY135" s="639"/>
      <c r="OPZ135" s="637"/>
      <c r="OQA135" s="638"/>
      <c r="OQB135" s="637"/>
      <c r="OQC135" s="637"/>
      <c r="OQD135" s="637"/>
      <c r="OQE135" s="637"/>
      <c r="OQF135" s="637"/>
      <c r="OQG135" s="637"/>
      <c r="OQH135" s="482"/>
      <c r="OQI135" s="640"/>
      <c r="OQJ135" s="486"/>
      <c r="OQK135" s="637"/>
      <c r="OQL135" s="476"/>
      <c r="OQM135" s="637"/>
      <c r="OQN135" s="637"/>
      <c r="OQO135" s="639"/>
      <c r="OQP135" s="637"/>
      <c r="OQQ135" s="638"/>
      <c r="OQR135" s="637"/>
      <c r="OQS135" s="637"/>
      <c r="OQT135" s="637"/>
      <c r="OQU135" s="637"/>
      <c r="OQV135" s="637"/>
      <c r="OQW135" s="637"/>
      <c r="OQX135" s="482"/>
      <c r="OQY135" s="640"/>
      <c r="OQZ135" s="486"/>
      <c r="ORA135" s="637"/>
      <c r="ORB135" s="476"/>
      <c r="ORC135" s="637"/>
      <c r="ORD135" s="637"/>
      <c r="ORE135" s="639"/>
      <c r="ORF135" s="637"/>
      <c r="ORG135" s="638"/>
      <c r="ORH135" s="637"/>
      <c r="ORI135" s="637"/>
      <c r="ORJ135" s="637"/>
      <c r="ORK135" s="637"/>
      <c r="ORL135" s="637"/>
      <c r="ORM135" s="637"/>
      <c r="ORN135" s="482"/>
      <c r="ORO135" s="640"/>
      <c r="ORP135" s="486"/>
      <c r="ORQ135" s="637"/>
      <c r="ORR135" s="476"/>
      <c r="ORS135" s="637"/>
      <c r="ORT135" s="637"/>
      <c r="ORU135" s="639"/>
      <c r="ORV135" s="637"/>
      <c r="ORW135" s="638"/>
      <c r="ORX135" s="637"/>
      <c r="ORY135" s="637"/>
      <c r="ORZ135" s="637"/>
      <c r="OSA135" s="637"/>
      <c r="OSB135" s="637"/>
      <c r="OSC135" s="637"/>
      <c r="OSD135" s="482"/>
      <c r="OSE135" s="640"/>
      <c r="OSF135" s="486"/>
      <c r="OSG135" s="637"/>
      <c r="OSH135" s="476"/>
      <c r="OSI135" s="637"/>
      <c r="OSJ135" s="637"/>
      <c r="OSK135" s="639"/>
      <c r="OSL135" s="637"/>
      <c r="OSM135" s="638"/>
      <c r="OSN135" s="637"/>
      <c r="OSO135" s="637"/>
      <c r="OSP135" s="637"/>
      <c r="OSQ135" s="637"/>
      <c r="OSR135" s="637"/>
      <c r="OSS135" s="637"/>
      <c r="OST135" s="482"/>
      <c r="OSU135" s="640"/>
      <c r="OSV135" s="486"/>
      <c r="OSW135" s="637"/>
      <c r="OSX135" s="476"/>
      <c r="OSY135" s="637"/>
      <c r="OSZ135" s="637"/>
      <c r="OTA135" s="639"/>
      <c r="OTB135" s="637"/>
      <c r="OTC135" s="638"/>
      <c r="OTD135" s="637"/>
      <c r="OTE135" s="637"/>
      <c r="OTF135" s="637"/>
      <c r="OTG135" s="637"/>
      <c r="OTH135" s="637"/>
      <c r="OTI135" s="637"/>
      <c r="OTJ135" s="482"/>
      <c r="OTK135" s="640"/>
      <c r="OTL135" s="486"/>
      <c r="OTM135" s="637"/>
      <c r="OTN135" s="476"/>
      <c r="OTO135" s="637"/>
      <c r="OTP135" s="637"/>
      <c r="OTQ135" s="639"/>
      <c r="OTR135" s="637"/>
      <c r="OTS135" s="638"/>
      <c r="OTT135" s="637"/>
      <c r="OTU135" s="637"/>
      <c r="OTV135" s="637"/>
      <c r="OTW135" s="637"/>
      <c r="OTX135" s="637"/>
      <c r="OTY135" s="637"/>
      <c r="OTZ135" s="482"/>
      <c r="OUA135" s="640"/>
      <c r="OUB135" s="486"/>
      <c r="OUC135" s="637"/>
      <c r="OUD135" s="476"/>
      <c r="OUE135" s="637"/>
      <c r="OUF135" s="637"/>
      <c r="OUG135" s="639"/>
      <c r="OUH135" s="637"/>
      <c r="OUI135" s="638"/>
      <c r="OUJ135" s="637"/>
      <c r="OUK135" s="637"/>
      <c r="OUL135" s="637"/>
      <c r="OUM135" s="637"/>
      <c r="OUN135" s="637"/>
      <c r="OUO135" s="637"/>
      <c r="OUP135" s="482"/>
      <c r="OUQ135" s="640"/>
      <c r="OUR135" s="486"/>
      <c r="OUS135" s="637"/>
      <c r="OUT135" s="476"/>
      <c r="OUU135" s="637"/>
      <c r="OUV135" s="637"/>
      <c r="OUW135" s="639"/>
      <c r="OUX135" s="637"/>
      <c r="OUY135" s="638"/>
      <c r="OUZ135" s="637"/>
      <c r="OVA135" s="637"/>
      <c r="OVB135" s="637"/>
      <c r="OVC135" s="637"/>
      <c r="OVD135" s="637"/>
      <c r="OVE135" s="637"/>
      <c r="OVF135" s="482"/>
      <c r="OVG135" s="640"/>
      <c r="OVH135" s="486"/>
      <c r="OVI135" s="637"/>
      <c r="OVJ135" s="476"/>
      <c r="OVK135" s="637"/>
      <c r="OVL135" s="637"/>
      <c r="OVM135" s="639"/>
      <c r="OVN135" s="637"/>
      <c r="OVO135" s="638"/>
      <c r="OVP135" s="637"/>
      <c r="OVQ135" s="637"/>
      <c r="OVR135" s="637"/>
      <c r="OVS135" s="637"/>
      <c r="OVT135" s="637"/>
      <c r="OVU135" s="637"/>
      <c r="OVV135" s="482"/>
      <c r="OVW135" s="640"/>
      <c r="OVX135" s="486"/>
      <c r="OVY135" s="637"/>
      <c r="OVZ135" s="476"/>
      <c r="OWA135" s="637"/>
      <c r="OWB135" s="637"/>
      <c r="OWC135" s="639"/>
      <c r="OWD135" s="637"/>
      <c r="OWE135" s="638"/>
      <c r="OWF135" s="637"/>
      <c r="OWG135" s="637"/>
      <c r="OWH135" s="637"/>
      <c r="OWI135" s="637"/>
      <c r="OWJ135" s="637"/>
      <c r="OWK135" s="637"/>
      <c r="OWL135" s="482"/>
      <c r="OWM135" s="640"/>
      <c r="OWN135" s="486"/>
      <c r="OWO135" s="637"/>
      <c r="OWP135" s="476"/>
      <c r="OWQ135" s="637"/>
      <c r="OWR135" s="637"/>
      <c r="OWS135" s="639"/>
      <c r="OWT135" s="637"/>
      <c r="OWU135" s="638"/>
      <c r="OWV135" s="637"/>
      <c r="OWW135" s="637"/>
      <c r="OWX135" s="637"/>
      <c r="OWY135" s="637"/>
      <c r="OWZ135" s="637"/>
      <c r="OXA135" s="637"/>
      <c r="OXB135" s="482"/>
      <c r="OXC135" s="640"/>
      <c r="OXD135" s="486"/>
      <c r="OXE135" s="637"/>
      <c r="OXF135" s="476"/>
      <c r="OXG135" s="637"/>
      <c r="OXH135" s="637"/>
      <c r="OXI135" s="639"/>
      <c r="OXJ135" s="637"/>
      <c r="OXK135" s="638"/>
      <c r="OXL135" s="637"/>
      <c r="OXM135" s="637"/>
      <c r="OXN135" s="637"/>
      <c r="OXO135" s="637"/>
      <c r="OXP135" s="637"/>
      <c r="OXQ135" s="637"/>
      <c r="OXR135" s="482"/>
      <c r="OXS135" s="640"/>
      <c r="OXT135" s="486"/>
      <c r="OXU135" s="637"/>
      <c r="OXV135" s="476"/>
      <c r="OXW135" s="637"/>
      <c r="OXX135" s="637"/>
      <c r="OXY135" s="639"/>
      <c r="OXZ135" s="637"/>
      <c r="OYA135" s="638"/>
      <c r="OYB135" s="637"/>
      <c r="OYC135" s="637"/>
      <c r="OYD135" s="637"/>
      <c r="OYE135" s="637"/>
      <c r="OYF135" s="637"/>
      <c r="OYG135" s="637"/>
      <c r="OYH135" s="482"/>
      <c r="OYI135" s="640"/>
      <c r="OYJ135" s="486"/>
      <c r="OYK135" s="637"/>
      <c r="OYL135" s="476"/>
      <c r="OYM135" s="637"/>
      <c r="OYN135" s="637"/>
      <c r="OYO135" s="639"/>
      <c r="OYP135" s="637"/>
      <c r="OYQ135" s="638"/>
      <c r="OYR135" s="637"/>
      <c r="OYS135" s="637"/>
      <c r="OYT135" s="637"/>
      <c r="OYU135" s="637"/>
      <c r="OYV135" s="637"/>
      <c r="OYW135" s="637"/>
      <c r="OYX135" s="482"/>
      <c r="OYY135" s="640"/>
      <c r="OYZ135" s="486"/>
      <c r="OZA135" s="637"/>
      <c r="OZB135" s="476"/>
      <c r="OZC135" s="637"/>
      <c r="OZD135" s="637"/>
      <c r="OZE135" s="639"/>
      <c r="OZF135" s="637"/>
      <c r="OZG135" s="638"/>
      <c r="OZH135" s="637"/>
      <c r="OZI135" s="637"/>
      <c r="OZJ135" s="637"/>
      <c r="OZK135" s="637"/>
      <c r="OZL135" s="637"/>
      <c r="OZM135" s="637"/>
      <c r="OZN135" s="482"/>
      <c r="OZO135" s="640"/>
      <c r="OZP135" s="486"/>
      <c r="OZQ135" s="637"/>
      <c r="OZR135" s="476"/>
      <c r="OZS135" s="637"/>
      <c r="OZT135" s="637"/>
      <c r="OZU135" s="639"/>
      <c r="OZV135" s="637"/>
      <c r="OZW135" s="638"/>
      <c r="OZX135" s="637"/>
      <c r="OZY135" s="637"/>
      <c r="OZZ135" s="637"/>
      <c r="PAA135" s="637"/>
      <c r="PAB135" s="637"/>
      <c r="PAC135" s="637"/>
      <c r="PAD135" s="482"/>
      <c r="PAE135" s="640"/>
      <c r="PAF135" s="486"/>
      <c r="PAG135" s="637"/>
      <c r="PAH135" s="476"/>
      <c r="PAI135" s="637"/>
      <c r="PAJ135" s="637"/>
      <c r="PAK135" s="639"/>
      <c r="PAL135" s="637"/>
      <c r="PAM135" s="638"/>
      <c r="PAN135" s="637"/>
      <c r="PAO135" s="637"/>
      <c r="PAP135" s="637"/>
      <c r="PAQ135" s="637"/>
      <c r="PAR135" s="637"/>
      <c r="PAS135" s="637"/>
      <c r="PAT135" s="482"/>
      <c r="PAU135" s="640"/>
      <c r="PAV135" s="486"/>
      <c r="PAW135" s="637"/>
      <c r="PAX135" s="476"/>
      <c r="PAY135" s="637"/>
      <c r="PAZ135" s="637"/>
      <c r="PBA135" s="639"/>
      <c r="PBB135" s="637"/>
      <c r="PBC135" s="638"/>
      <c r="PBD135" s="637"/>
      <c r="PBE135" s="637"/>
      <c r="PBF135" s="637"/>
      <c r="PBG135" s="637"/>
      <c r="PBH135" s="637"/>
      <c r="PBI135" s="637"/>
      <c r="PBJ135" s="482"/>
      <c r="PBK135" s="640"/>
      <c r="PBL135" s="486"/>
      <c r="PBM135" s="637"/>
      <c r="PBN135" s="476"/>
      <c r="PBO135" s="637"/>
      <c r="PBP135" s="637"/>
      <c r="PBQ135" s="639"/>
      <c r="PBR135" s="637"/>
      <c r="PBS135" s="638"/>
      <c r="PBT135" s="637"/>
      <c r="PBU135" s="637"/>
      <c r="PBV135" s="637"/>
      <c r="PBW135" s="637"/>
      <c r="PBX135" s="637"/>
      <c r="PBY135" s="637"/>
      <c r="PBZ135" s="482"/>
      <c r="PCA135" s="640"/>
      <c r="PCB135" s="486"/>
      <c r="PCC135" s="637"/>
      <c r="PCD135" s="476"/>
      <c r="PCE135" s="637"/>
      <c r="PCF135" s="637"/>
      <c r="PCG135" s="639"/>
      <c r="PCH135" s="637"/>
      <c r="PCI135" s="638"/>
      <c r="PCJ135" s="637"/>
      <c r="PCK135" s="637"/>
      <c r="PCL135" s="637"/>
      <c r="PCM135" s="637"/>
      <c r="PCN135" s="637"/>
      <c r="PCO135" s="637"/>
      <c r="PCP135" s="482"/>
      <c r="PCQ135" s="640"/>
      <c r="PCR135" s="486"/>
      <c r="PCS135" s="637"/>
      <c r="PCT135" s="476"/>
      <c r="PCU135" s="637"/>
      <c r="PCV135" s="637"/>
      <c r="PCW135" s="639"/>
      <c r="PCX135" s="637"/>
      <c r="PCY135" s="638"/>
      <c r="PCZ135" s="637"/>
      <c r="PDA135" s="637"/>
      <c r="PDB135" s="637"/>
      <c r="PDC135" s="637"/>
      <c r="PDD135" s="637"/>
      <c r="PDE135" s="637"/>
      <c r="PDF135" s="482"/>
      <c r="PDG135" s="640"/>
      <c r="PDH135" s="486"/>
      <c r="PDI135" s="637"/>
      <c r="PDJ135" s="476"/>
      <c r="PDK135" s="637"/>
      <c r="PDL135" s="637"/>
      <c r="PDM135" s="639"/>
      <c r="PDN135" s="637"/>
      <c r="PDO135" s="638"/>
      <c r="PDP135" s="637"/>
      <c r="PDQ135" s="637"/>
      <c r="PDR135" s="637"/>
      <c r="PDS135" s="637"/>
      <c r="PDT135" s="637"/>
      <c r="PDU135" s="637"/>
      <c r="PDV135" s="482"/>
      <c r="PDW135" s="640"/>
      <c r="PDX135" s="486"/>
      <c r="PDY135" s="637"/>
      <c r="PDZ135" s="476"/>
      <c r="PEA135" s="637"/>
      <c r="PEB135" s="637"/>
      <c r="PEC135" s="639"/>
      <c r="PED135" s="637"/>
      <c r="PEE135" s="638"/>
      <c r="PEF135" s="637"/>
      <c r="PEG135" s="637"/>
      <c r="PEH135" s="637"/>
      <c r="PEI135" s="637"/>
      <c r="PEJ135" s="637"/>
      <c r="PEK135" s="637"/>
      <c r="PEL135" s="482"/>
      <c r="PEM135" s="640"/>
      <c r="PEN135" s="486"/>
      <c r="PEO135" s="637"/>
      <c r="PEP135" s="476"/>
      <c r="PEQ135" s="637"/>
      <c r="PER135" s="637"/>
      <c r="PES135" s="639"/>
      <c r="PET135" s="637"/>
      <c r="PEU135" s="638"/>
      <c r="PEV135" s="637"/>
      <c r="PEW135" s="637"/>
      <c r="PEX135" s="637"/>
      <c r="PEY135" s="637"/>
      <c r="PEZ135" s="637"/>
      <c r="PFA135" s="637"/>
      <c r="PFB135" s="482"/>
      <c r="PFC135" s="640"/>
      <c r="PFD135" s="486"/>
      <c r="PFE135" s="637"/>
      <c r="PFF135" s="476"/>
      <c r="PFG135" s="637"/>
      <c r="PFH135" s="637"/>
      <c r="PFI135" s="639"/>
      <c r="PFJ135" s="637"/>
      <c r="PFK135" s="638"/>
      <c r="PFL135" s="637"/>
      <c r="PFM135" s="637"/>
      <c r="PFN135" s="637"/>
      <c r="PFO135" s="637"/>
      <c r="PFP135" s="637"/>
      <c r="PFQ135" s="637"/>
      <c r="PFR135" s="482"/>
      <c r="PFS135" s="640"/>
      <c r="PFT135" s="486"/>
      <c r="PFU135" s="637"/>
      <c r="PFV135" s="476"/>
      <c r="PFW135" s="637"/>
      <c r="PFX135" s="637"/>
      <c r="PFY135" s="639"/>
      <c r="PFZ135" s="637"/>
      <c r="PGA135" s="638"/>
      <c r="PGB135" s="637"/>
      <c r="PGC135" s="637"/>
      <c r="PGD135" s="637"/>
      <c r="PGE135" s="637"/>
      <c r="PGF135" s="637"/>
      <c r="PGG135" s="637"/>
      <c r="PGH135" s="482"/>
      <c r="PGI135" s="640"/>
      <c r="PGJ135" s="486"/>
      <c r="PGK135" s="637"/>
      <c r="PGL135" s="476"/>
      <c r="PGM135" s="637"/>
      <c r="PGN135" s="637"/>
      <c r="PGO135" s="639"/>
      <c r="PGP135" s="637"/>
      <c r="PGQ135" s="638"/>
      <c r="PGR135" s="637"/>
      <c r="PGS135" s="637"/>
      <c r="PGT135" s="637"/>
      <c r="PGU135" s="637"/>
      <c r="PGV135" s="637"/>
      <c r="PGW135" s="637"/>
      <c r="PGX135" s="482"/>
      <c r="PGY135" s="640"/>
      <c r="PGZ135" s="486"/>
      <c r="PHA135" s="637"/>
      <c r="PHB135" s="476"/>
      <c r="PHC135" s="637"/>
      <c r="PHD135" s="637"/>
      <c r="PHE135" s="639"/>
      <c r="PHF135" s="637"/>
      <c r="PHG135" s="638"/>
      <c r="PHH135" s="637"/>
      <c r="PHI135" s="637"/>
      <c r="PHJ135" s="637"/>
      <c r="PHK135" s="637"/>
      <c r="PHL135" s="637"/>
      <c r="PHM135" s="637"/>
      <c r="PHN135" s="482"/>
      <c r="PHO135" s="640"/>
      <c r="PHP135" s="486"/>
      <c r="PHQ135" s="637"/>
      <c r="PHR135" s="476"/>
      <c r="PHS135" s="637"/>
      <c r="PHT135" s="637"/>
      <c r="PHU135" s="639"/>
      <c r="PHV135" s="637"/>
      <c r="PHW135" s="638"/>
      <c r="PHX135" s="637"/>
      <c r="PHY135" s="637"/>
      <c r="PHZ135" s="637"/>
      <c r="PIA135" s="637"/>
      <c r="PIB135" s="637"/>
      <c r="PIC135" s="637"/>
      <c r="PID135" s="482"/>
      <c r="PIE135" s="640"/>
      <c r="PIF135" s="486"/>
      <c r="PIG135" s="637"/>
      <c r="PIH135" s="476"/>
      <c r="PII135" s="637"/>
      <c r="PIJ135" s="637"/>
      <c r="PIK135" s="639"/>
      <c r="PIL135" s="637"/>
      <c r="PIM135" s="638"/>
      <c r="PIN135" s="637"/>
      <c r="PIO135" s="637"/>
      <c r="PIP135" s="637"/>
      <c r="PIQ135" s="637"/>
      <c r="PIR135" s="637"/>
      <c r="PIS135" s="637"/>
      <c r="PIT135" s="482"/>
      <c r="PIU135" s="640"/>
      <c r="PIV135" s="486"/>
      <c r="PIW135" s="637"/>
      <c r="PIX135" s="476"/>
      <c r="PIY135" s="637"/>
      <c r="PIZ135" s="637"/>
      <c r="PJA135" s="639"/>
      <c r="PJB135" s="637"/>
      <c r="PJC135" s="638"/>
      <c r="PJD135" s="637"/>
      <c r="PJE135" s="637"/>
      <c r="PJF135" s="637"/>
      <c r="PJG135" s="637"/>
      <c r="PJH135" s="637"/>
      <c r="PJI135" s="637"/>
      <c r="PJJ135" s="482"/>
      <c r="PJK135" s="640"/>
      <c r="PJL135" s="486"/>
      <c r="PJM135" s="637"/>
      <c r="PJN135" s="476"/>
      <c r="PJO135" s="637"/>
      <c r="PJP135" s="637"/>
      <c r="PJQ135" s="639"/>
      <c r="PJR135" s="637"/>
      <c r="PJS135" s="638"/>
      <c r="PJT135" s="637"/>
      <c r="PJU135" s="637"/>
      <c r="PJV135" s="637"/>
      <c r="PJW135" s="637"/>
      <c r="PJX135" s="637"/>
      <c r="PJY135" s="637"/>
      <c r="PJZ135" s="482"/>
      <c r="PKA135" s="640"/>
      <c r="PKB135" s="486"/>
      <c r="PKC135" s="637"/>
      <c r="PKD135" s="476"/>
      <c r="PKE135" s="637"/>
      <c r="PKF135" s="637"/>
      <c r="PKG135" s="639"/>
      <c r="PKH135" s="637"/>
      <c r="PKI135" s="638"/>
      <c r="PKJ135" s="637"/>
      <c r="PKK135" s="637"/>
      <c r="PKL135" s="637"/>
      <c r="PKM135" s="637"/>
      <c r="PKN135" s="637"/>
      <c r="PKO135" s="637"/>
      <c r="PKP135" s="482"/>
      <c r="PKQ135" s="640"/>
      <c r="PKR135" s="486"/>
      <c r="PKS135" s="637"/>
      <c r="PKT135" s="476"/>
      <c r="PKU135" s="637"/>
      <c r="PKV135" s="637"/>
      <c r="PKW135" s="639"/>
      <c r="PKX135" s="637"/>
      <c r="PKY135" s="638"/>
      <c r="PKZ135" s="637"/>
      <c r="PLA135" s="637"/>
      <c r="PLB135" s="637"/>
      <c r="PLC135" s="637"/>
      <c r="PLD135" s="637"/>
      <c r="PLE135" s="637"/>
      <c r="PLF135" s="482"/>
      <c r="PLG135" s="640"/>
      <c r="PLH135" s="486"/>
      <c r="PLI135" s="637"/>
      <c r="PLJ135" s="476"/>
      <c r="PLK135" s="637"/>
      <c r="PLL135" s="637"/>
      <c r="PLM135" s="639"/>
      <c r="PLN135" s="637"/>
      <c r="PLO135" s="638"/>
      <c r="PLP135" s="637"/>
      <c r="PLQ135" s="637"/>
      <c r="PLR135" s="637"/>
      <c r="PLS135" s="637"/>
      <c r="PLT135" s="637"/>
      <c r="PLU135" s="637"/>
      <c r="PLV135" s="482"/>
      <c r="PLW135" s="640"/>
      <c r="PLX135" s="486"/>
      <c r="PLY135" s="637"/>
      <c r="PLZ135" s="476"/>
      <c r="PMA135" s="637"/>
      <c r="PMB135" s="637"/>
      <c r="PMC135" s="639"/>
      <c r="PMD135" s="637"/>
      <c r="PME135" s="638"/>
      <c r="PMF135" s="637"/>
      <c r="PMG135" s="637"/>
      <c r="PMH135" s="637"/>
      <c r="PMI135" s="637"/>
      <c r="PMJ135" s="637"/>
      <c r="PMK135" s="637"/>
      <c r="PML135" s="482"/>
      <c r="PMM135" s="640"/>
      <c r="PMN135" s="486"/>
      <c r="PMO135" s="637"/>
      <c r="PMP135" s="476"/>
      <c r="PMQ135" s="637"/>
      <c r="PMR135" s="637"/>
      <c r="PMS135" s="639"/>
      <c r="PMT135" s="637"/>
      <c r="PMU135" s="638"/>
      <c r="PMV135" s="637"/>
      <c r="PMW135" s="637"/>
      <c r="PMX135" s="637"/>
      <c r="PMY135" s="637"/>
      <c r="PMZ135" s="637"/>
      <c r="PNA135" s="637"/>
      <c r="PNB135" s="482"/>
      <c r="PNC135" s="640"/>
      <c r="PND135" s="486"/>
      <c r="PNE135" s="637"/>
      <c r="PNF135" s="476"/>
      <c r="PNG135" s="637"/>
      <c r="PNH135" s="637"/>
      <c r="PNI135" s="639"/>
      <c r="PNJ135" s="637"/>
      <c r="PNK135" s="638"/>
      <c r="PNL135" s="637"/>
      <c r="PNM135" s="637"/>
      <c r="PNN135" s="637"/>
      <c r="PNO135" s="637"/>
      <c r="PNP135" s="637"/>
      <c r="PNQ135" s="637"/>
      <c r="PNR135" s="482"/>
      <c r="PNS135" s="640"/>
      <c r="PNT135" s="486"/>
      <c r="PNU135" s="637"/>
      <c r="PNV135" s="476"/>
      <c r="PNW135" s="637"/>
      <c r="PNX135" s="637"/>
      <c r="PNY135" s="639"/>
      <c r="PNZ135" s="637"/>
      <c r="POA135" s="638"/>
      <c r="POB135" s="637"/>
      <c r="POC135" s="637"/>
      <c r="POD135" s="637"/>
      <c r="POE135" s="637"/>
      <c r="POF135" s="637"/>
      <c r="POG135" s="637"/>
      <c r="POH135" s="482"/>
      <c r="POI135" s="640"/>
      <c r="POJ135" s="486"/>
      <c r="POK135" s="637"/>
      <c r="POL135" s="476"/>
      <c r="POM135" s="637"/>
      <c r="PON135" s="637"/>
      <c r="POO135" s="639"/>
      <c r="POP135" s="637"/>
      <c r="POQ135" s="638"/>
      <c r="POR135" s="637"/>
      <c r="POS135" s="637"/>
      <c r="POT135" s="637"/>
      <c r="POU135" s="637"/>
      <c r="POV135" s="637"/>
      <c r="POW135" s="637"/>
      <c r="POX135" s="482"/>
      <c r="POY135" s="640"/>
      <c r="POZ135" s="486"/>
      <c r="PPA135" s="637"/>
      <c r="PPB135" s="476"/>
      <c r="PPC135" s="637"/>
      <c r="PPD135" s="637"/>
      <c r="PPE135" s="639"/>
      <c r="PPF135" s="637"/>
      <c r="PPG135" s="638"/>
      <c r="PPH135" s="637"/>
      <c r="PPI135" s="637"/>
      <c r="PPJ135" s="637"/>
      <c r="PPK135" s="637"/>
      <c r="PPL135" s="637"/>
      <c r="PPM135" s="637"/>
      <c r="PPN135" s="482"/>
      <c r="PPO135" s="640"/>
      <c r="PPP135" s="486"/>
      <c r="PPQ135" s="637"/>
      <c r="PPR135" s="476"/>
      <c r="PPS135" s="637"/>
      <c r="PPT135" s="637"/>
      <c r="PPU135" s="639"/>
      <c r="PPV135" s="637"/>
      <c r="PPW135" s="638"/>
      <c r="PPX135" s="637"/>
      <c r="PPY135" s="637"/>
      <c r="PPZ135" s="637"/>
      <c r="PQA135" s="637"/>
      <c r="PQB135" s="637"/>
      <c r="PQC135" s="637"/>
      <c r="PQD135" s="482"/>
      <c r="PQE135" s="640"/>
      <c r="PQF135" s="486"/>
      <c r="PQG135" s="637"/>
      <c r="PQH135" s="476"/>
      <c r="PQI135" s="637"/>
      <c r="PQJ135" s="637"/>
      <c r="PQK135" s="639"/>
      <c r="PQL135" s="637"/>
      <c r="PQM135" s="638"/>
      <c r="PQN135" s="637"/>
      <c r="PQO135" s="637"/>
      <c r="PQP135" s="637"/>
      <c r="PQQ135" s="637"/>
      <c r="PQR135" s="637"/>
      <c r="PQS135" s="637"/>
      <c r="PQT135" s="482"/>
      <c r="PQU135" s="640"/>
      <c r="PQV135" s="486"/>
      <c r="PQW135" s="637"/>
      <c r="PQX135" s="476"/>
      <c r="PQY135" s="637"/>
      <c r="PQZ135" s="637"/>
      <c r="PRA135" s="639"/>
      <c r="PRB135" s="637"/>
      <c r="PRC135" s="638"/>
      <c r="PRD135" s="637"/>
      <c r="PRE135" s="637"/>
      <c r="PRF135" s="637"/>
      <c r="PRG135" s="637"/>
      <c r="PRH135" s="637"/>
      <c r="PRI135" s="637"/>
      <c r="PRJ135" s="482"/>
      <c r="PRK135" s="640"/>
      <c r="PRL135" s="486"/>
      <c r="PRM135" s="637"/>
      <c r="PRN135" s="476"/>
      <c r="PRO135" s="637"/>
      <c r="PRP135" s="637"/>
      <c r="PRQ135" s="639"/>
      <c r="PRR135" s="637"/>
      <c r="PRS135" s="638"/>
      <c r="PRT135" s="637"/>
      <c r="PRU135" s="637"/>
      <c r="PRV135" s="637"/>
      <c r="PRW135" s="637"/>
      <c r="PRX135" s="637"/>
      <c r="PRY135" s="637"/>
      <c r="PRZ135" s="482"/>
      <c r="PSA135" s="640"/>
      <c r="PSB135" s="486"/>
      <c r="PSC135" s="637"/>
      <c r="PSD135" s="476"/>
      <c r="PSE135" s="637"/>
      <c r="PSF135" s="637"/>
      <c r="PSG135" s="639"/>
      <c r="PSH135" s="637"/>
      <c r="PSI135" s="638"/>
      <c r="PSJ135" s="637"/>
      <c r="PSK135" s="637"/>
      <c r="PSL135" s="637"/>
      <c r="PSM135" s="637"/>
      <c r="PSN135" s="637"/>
      <c r="PSO135" s="637"/>
      <c r="PSP135" s="482"/>
      <c r="PSQ135" s="640"/>
      <c r="PSR135" s="486"/>
      <c r="PSS135" s="637"/>
      <c r="PST135" s="476"/>
      <c r="PSU135" s="637"/>
      <c r="PSV135" s="637"/>
      <c r="PSW135" s="639"/>
      <c r="PSX135" s="637"/>
      <c r="PSY135" s="638"/>
      <c r="PSZ135" s="637"/>
      <c r="PTA135" s="637"/>
      <c r="PTB135" s="637"/>
      <c r="PTC135" s="637"/>
      <c r="PTD135" s="637"/>
      <c r="PTE135" s="637"/>
      <c r="PTF135" s="482"/>
      <c r="PTG135" s="640"/>
      <c r="PTH135" s="486"/>
      <c r="PTI135" s="637"/>
      <c r="PTJ135" s="476"/>
      <c r="PTK135" s="637"/>
      <c r="PTL135" s="637"/>
      <c r="PTM135" s="639"/>
      <c r="PTN135" s="637"/>
      <c r="PTO135" s="638"/>
      <c r="PTP135" s="637"/>
      <c r="PTQ135" s="637"/>
      <c r="PTR135" s="637"/>
      <c r="PTS135" s="637"/>
      <c r="PTT135" s="637"/>
      <c r="PTU135" s="637"/>
      <c r="PTV135" s="482"/>
      <c r="PTW135" s="640"/>
      <c r="PTX135" s="486"/>
      <c r="PTY135" s="637"/>
      <c r="PTZ135" s="476"/>
      <c r="PUA135" s="637"/>
      <c r="PUB135" s="637"/>
      <c r="PUC135" s="639"/>
      <c r="PUD135" s="637"/>
      <c r="PUE135" s="638"/>
      <c r="PUF135" s="637"/>
      <c r="PUG135" s="637"/>
      <c r="PUH135" s="637"/>
      <c r="PUI135" s="637"/>
      <c r="PUJ135" s="637"/>
      <c r="PUK135" s="637"/>
      <c r="PUL135" s="482"/>
      <c r="PUM135" s="640"/>
      <c r="PUN135" s="486"/>
      <c r="PUO135" s="637"/>
      <c r="PUP135" s="476"/>
      <c r="PUQ135" s="637"/>
      <c r="PUR135" s="637"/>
      <c r="PUS135" s="639"/>
      <c r="PUT135" s="637"/>
      <c r="PUU135" s="638"/>
      <c r="PUV135" s="637"/>
      <c r="PUW135" s="637"/>
      <c r="PUX135" s="637"/>
      <c r="PUY135" s="637"/>
      <c r="PUZ135" s="637"/>
      <c r="PVA135" s="637"/>
      <c r="PVB135" s="482"/>
      <c r="PVC135" s="640"/>
      <c r="PVD135" s="486"/>
      <c r="PVE135" s="637"/>
      <c r="PVF135" s="476"/>
      <c r="PVG135" s="637"/>
      <c r="PVH135" s="637"/>
      <c r="PVI135" s="639"/>
      <c r="PVJ135" s="637"/>
      <c r="PVK135" s="638"/>
      <c r="PVL135" s="637"/>
      <c r="PVM135" s="637"/>
      <c r="PVN135" s="637"/>
      <c r="PVO135" s="637"/>
      <c r="PVP135" s="637"/>
      <c r="PVQ135" s="637"/>
      <c r="PVR135" s="482"/>
      <c r="PVS135" s="640"/>
      <c r="PVT135" s="486"/>
      <c r="PVU135" s="637"/>
      <c r="PVV135" s="476"/>
      <c r="PVW135" s="637"/>
      <c r="PVX135" s="637"/>
      <c r="PVY135" s="639"/>
      <c r="PVZ135" s="637"/>
      <c r="PWA135" s="638"/>
      <c r="PWB135" s="637"/>
      <c r="PWC135" s="637"/>
      <c r="PWD135" s="637"/>
      <c r="PWE135" s="637"/>
      <c r="PWF135" s="637"/>
      <c r="PWG135" s="637"/>
      <c r="PWH135" s="482"/>
      <c r="PWI135" s="640"/>
      <c r="PWJ135" s="486"/>
      <c r="PWK135" s="637"/>
      <c r="PWL135" s="476"/>
      <c r="PWM135" s="637"/>
      <c r="PWN135" s="637"/>
      <c r="PWO135" s="639"/>
      <c r="PWP135" s="637"/>
      <c r="PWQ135" s="638"/>
      <c r="PWR135" s="637"/>
      <c r="PWS135" s="637"/>
      <c r="PWT135" s="637"/>
      <c r="PWU135" s="637"/>
      <c r="PWV135" s="637"/>
      <c r="PWW135" s="637"/>
      <c r="PWX135" s="482"/>
      <c r="PWY135" s="640"/>
      <c r="PWZ135" s="486"/>
      <c r="PXA135" s="637"/>
      <c r="PXB135" s="476"/>
      <c r="PXC135" s="637"/>
      <c r="PXD135" s="637"/>
      <c r="PXE135" s="639"/>
      <c r="PXF135" s="637"/>
      <c r="PXG135" s="638"/>
      <c r="PXH135" s="637"/>
      <c r="PXI135" s="637"/>
      <c r="PXJ135" s="637"/>
      <c r="PXK135" s="637"/>
      <c r="PXL135" s="637"/>
      <c r="PXM135" s="637"/>
      <c r="PXN135" s="482"/>
      <c r="PXO135" s="640"/>
      <c r="PXP135" s="486"/>
      <c r="PXQ135" s="637"/>
      <c r="PXR135" s="476"/>
      <c r="PXS135" s="637"/>
      <c r="PXT135" s="637"/>
      <c r="PXU135" s="639"/>
      <c r="PXV135" s="637"/>
      <c r="PXW135" s="638"/>
      <c r="PXX135" s="637"/>
      <c r="PXY135" s="637"/>
      <c r="PXZ135" s="637"/>
      <c r="PYA135" s="637"/>
      <c r="PYB135" s="637"/>
      <c r="PYC135" s="637"/>
      <c r="PYD135" s="482"/>
      <c r="PYE135" s="640"/>
      <c r="PYF135" s="486"/>
      <c r="PYG135" s="637"/>
      <c r="PYH135" s="476"/>
      <c r="PYI135" s="637"/>
      <c r="PYJ135" s="637"/>
      <c r="PYK135" s="639"/>
      <c r="PYL135" s="637"/>
      <c r="PYM135" s="638"/>
      <c r="PYN135" s="637"/>
      <c r="PYO135" s="637"/>
      <c r="PYP135" s="637"/>
      <c r="PYQ135" s="637"/>
      <c r="PYR135" s="637"/>
      <c r="PYS135" s="637"/>
      <c r="PYT135" s="482"/>
      <c r="PYU135" s="640"/>
      <c r="PYV135" s="486"/>
      <c r="PYW135" s="637"/>
      <c r="PYX135" s="476"/>
      <c r="PYY135" s="637"/>
      <c r="PYZ135" s="637"/>
      <c r="PZA135" s="639"/>
      <c r="PZB135" s="637"/>
      <c r="PZC135" s="638"/>
      <c r="PZD135" s="637"/>
      <c r="PZE135" s="637"/>
      <c r="PZF135" s="637"/>
      <c r="PZG135" s="637"/>
      <c r="PZH135" s="637"/>
      <c r="PZI135" s="637"/>
      <c r="PZJ135" s="482"/>
      <c r="PZK135" s="640"/>
      <c r="PZL135" s="486"/>
      <c r="PZM135" s="637"/>
      <c r="PZN135" s="476"/>
      <c r="PZO135" s="637"/>
      <c r="PZP135" s="637"/>
      <c r="PZQ135" s="639"/>
      <c r="PZR135" s="637"/>
      <c r="PZS135" s="638"/>
      <c r="PZT135" s="637"/>
      <c r="PZU135" s="637"/>
      <c r="PZV135" s="637"/>
      <c r="PZW135" s="637"/>
      <c r="PZX135" s="637"/>
      <c r="PZY135" s="637"/>
      <c r="PZZ135" s="482"/>
      <c r="QAA135" s="640"/>
      <c r="QAB135" s="486"/>
      <c r="QAC135" s="637"/>
      <c r="QAD135" s="476"/>
      <c r="QAE135" s="637"/>
      <c r="QAF135" s="637"/>
      <c r="QAG135" s="639"/>
      <c r="QAH135" s="637"/>
      <c r="QAI135" s="638"/>
      <c r="QAJ135" s="637"/>
      <c r="QAK135" s="637"/>
      <c r="QAL135" s="637"/>
      <c r="QAM135" s="637"/>
      <c r="QAN135" s="637"/>
      <c r="QAO135" s="637"/>
      <c r="QAP135" s="482"/>
      <c r="QAQ135" s="640"/>
      <c r="QAR135" s="486"/>
      <c r="QAS135" s="637"/>
      <c r="QAT135" s="476"/>
      <c r="QAU135" s="637"/>
      <c r="QAV135" s="637"/>
      <c r="QAW135" s="639"/>
      <c r="QAX135" s="637"/>
      <c r="QAY135" s="638"/>
      <c r="QAZ135" s="637"/>
      <c r="QBA135" s="637"/>
      <c r="QBB135" s="637"/>
      <c r="QBC135" s="637"/>
      <c r="QBD135" s="637"/>
      <c r="QBE135" s="637"/>
      <c r="QBF135" s="482"/>
      <c r="QBG135" s="640"/>
      <c r="QBH135" s="486"/>
      <c r="QBI135" s="637"/>
      <c r="QBJ135" s="476"/>
      <c r="QBK135" s="637"/>
      <c r="QBL135" s="637"/>
      <c r="QBM135" s="639"/>
      <c r="QBN135" s="637"/>
      <c r="QBO135" s="638"/>
      <c r="QBP135" s="637"/>
      <c r="QBQ135" s="637"/>
      <c r="QBR135" s="637"/>
      <c r="QBS135" s="637"/>
      <c r="QBT135" s="637"/>
      <c r="QBU135" s="637"/>
      <c r="QBV135" s="482"/>
      <c r="QBW135" s="640"/>
      <c r="QBX135" s="486"/>
      <c r="QBY135" s="637"/>
      <c r="QBZ135" s="476"/>
      <c r="QCA135" s="637"/>
      <c r="QCB135" s="637"/>
      <c r="QCC135" s="639"/>
      <c r="QCD135" s="637"/>
      <c r="QCE135" s="638"/>
      <c r="QCF135" s="637"/>
      <c r="QCG135" s="637"/>
      <c r="QCH135" s="637"/>
      <c r="QCI135" s="637"/>
      <c r="QCJ135" s="637"/>
      <c r="QCK135" s="637"/>
      <c r="QCL135" s="482"/>
      <c r="QCM135" s="640"/>
      <c r="QCN135" s="486"/>
      <c r="QCO135" s="637"/>
      <c r="QCP135" s="476"/>
      <c r="QCQ135" s="637"/>
      <c r="QCR135" s="637"/>
      <c r="QCS135" s="639"/>
      <c r="QCT135" s="637"/>
      <c r="QCU135" s="638"/>
      <c r="QCV135" s="637"/>
      <c r="QCW135" s="637"/>
      <c r="QCX135" s="637"/>
      <c r="QCY135" s="637"/>
      <c r="QCZ135" s="637"/>
      <c r="QDA135" s="637"/>
      <c r="QDB135" s="482"/>
      <c r="QDC135" s="640"/>
      <c r="QDD135" s="486"/>
      <c r="QDE135" s="637"/>
      <c r="QDF135" s="476"/>
      <c r="QDG135" s="637"/>
      <c r="QDH135" s="637"/>
      <c r="QDI135" s="639"/>
      <c r="QDJ135" s="637"/>
      <c r="QDK135" s="638"/>
      <c r="QDL135" s="637"/>
      <c r="QDM135" s="637"/>
      <c r="QDN135" s="637"/>
      <c r="QDO135" s="637"/>
      <c r="QDP135" s="637"/>
      <c r="QDQ135" s="637"/>
      <c r="QDR135" s="482"/>
      <c r="QDS135" s="640"/>
      <c r="QDT135" s="486"/>
      <c r="QDU135" s="637"/>
      <c r="QDV135" s="476"/>
      <c r="QDW135" s="637"/>
      <c r="QDX135" s="637"/>
      <c r="QDY135" s="639"/>
      <c r="QDZ135" s="637"/>
      <c r="QEA135" s="638"/>
      <c r="QEB135" s="637"/>
      <c r="QEC135" s="637"/>
      <c r="QED135" s="637"/>
      <c r="QEE135" s="637"/>
      <c r="QEF135" s="637"/>
      <c r="QEG135" s="637"/>
      <c r="QEH135" s="482"/>
      <c r="QEI135" s="640"/>
      <c r="QEJ135" s="486"/>
      <c r="QEK135" s="637"/>
      <c r="QEL135" s="476"/>
      <c r="QEM135" s="637"/>
      <c r="QEN135" s="637"/>
      <c r="QEO135" s="639"/>
      <c r="QEP135" s="637"/>
      <c r="QEQ135" s="638"/>
      <c r="QER135" s="637"/>
      <c r="QES135" s="637"/>
      <c r="QET135" s="637"/>
      <c r="QEU135" s="637"/>
      <c r="QEV135" s="637"/>
      <c r="QEW135" s="637"/>
      <c r="QEX135" s="482"/>
      <c r="QEY135" s="640"/>
      <c r="QEZ135" s="486"/>
      <c r="QFA135" s="637"/>
      <c r="QFB135" s="476"/>
      <c r="QFC135" s="637"/>
      <c r="QFD135" s="637"/>
      <c r="QFE135" s="639"/>
      <c r="QFF135" s="637"/>
      <c r="QFG135" s="638"/>
      <c r="QFH135" s="637"/>
      <c r="QFI135" s="637"/>
      <c r="QFJ135" s="637"/>
      <c r="QFK135" s="637"/>
      <c r="QFL135" s="637"/>
      <c r="QFM135" s="637"/>
      <c r="QFN135" s="482"/>
      <c r="QFO135" s="640"/>
      <c r="QFP135" s="486"/>
      <c r="QFQ135" s="637"/>
      <c r="QFR135" s="476"/>
      <c r="QFS135" s="637"/>
      <c r="QFT135" s="637"/>
      <c r="QFU135" s="639"/>
      <c r="QFV135" s="637"/>
      <c r="QFW135" s="638"/>
      <c r="QFX135" s="637"/>
      <c r="QFY135" s="637"/>
      <c r="QFZ135" s="637"/>
      <c r="QGA135" s="637"/>
      <c r="QGB135" s="637"/>
      <c r="QGC135" s="637"/>
      <c r="QGD135" s="482"/>
      <c r="QGE135" s="640"/>
      <c r="QGF135" s="486"/>
      <c r="QGG135" s="637"/>
      <c r="QGH135" s="476"/>
      <c r="QGI135" s="637"/>
      <c r="QGJ135" s="637"/>
      <c r="QGK135" s="639"/>
      <c r="QGL135" s="637"/>
      <c r="QGM135" s="638"/>
      <c r="QGN135" s="637"/>
      <c r="QGO135" s="637"/>
      <c r="QGP135" s="637"/>
      <c r="QGQ135" s="637"/>
      <c r="QGR135" s="637"/>
      <c r="QGS135" s="637"/>
      <c r="QGT135" s="482"/>
      <c r="QGU135" s="640"/>
      <c r="QGV135" s="486"/>
      <c r="QGW135" s="637"/>
      <c r="QGX135" s="476"/>
      <c r="QGY135" s="637"/>
      <c r="QGZ135" s="637"/>
      <c r="QHA135" s="639"/>
      <c r="QHB135" s="637"/>
      <c r="QHC135" s="638"/>
      <c r="QHD135" s="637"/>
      <c r="QHE135" s="637"/>
      <c r="QHF135" s="637"/>
      <c r="QHG135" s="637"/>
      <c r="QHH135" s="637"/>
      <c r="QHI135" s="637"/>
      <c r="QHJ135" s="482"/>
      <c r="QHK135" s="640"/>
      <c r="QHL135" s="486"/>
      <c r="QHM135" s="637"/>
      <c r="QHN135" s="476"/>
      <c r="QHO135" s="637"/>
      <c r="QHP135" s="637"/>
      <c r="QHQ135" s="639"/>
      <c r="QHR135" s="637"/>
      <c r="QHS135" s="638"/>
      <c r="QHT135" s="637"/>
      <c r="QHU135" s="637"/>
      <c r="QHV135" s="637"/>
      <c r="QHW135" s="637"/>
      <c r="QHX135" s="637"/>
      <c r="QHY135" s="637"/>
      <c r="QHZ135" s="482"/>
      <c r="QIA135" s="640"/>
      <c r="QIB135" s="486"/>
      <c r="QIC135" s="637"/>
      <c r="QID135" s="476"/>
      <c r="QIE135" s="637"/>
      <c r="QIF135" s="637"/>
      <c r="QIG135" s="639"/>
      <c r="QIH135" s="637"/>
      <c r="QII135" s="638"/>
      <c r="QIJ135" s="637"/>
      <c r="QIK135" s="637"/>
      <c r="QIL135" s="637"/>
      <c r="QIM135" s="637"/>
      <c r="QIN135" s="637"/>
      <c r="QIO135" s="637"/>
      <c r="QIP135" s="482"/>
      <c r="QIQ135" s="640"/>
      <c r="QIR135" s="486"/>
      <c r="QIS135" s="637"/>
      <c r="QIT135" s="476"/>
      <c r="QIU135" s="637"/>
      <c r="QIV135" s="637"/>
      <c r="QIW135" s="639"/>
      <c r="QIX135" s="637"/>
      <c r="QIY135" s="638"/>
      <c r="QIZ135" s="637"/>
      <c r="QJA135" s="637"/>
      <c r="QJB135" s="637"/>
      <c r="QJC135" s="637"/>
      <c r="QJD135" s="637"/>
      <c r="QJE135" s="637"/>
      <c r="QJF135" s="482"/>
      <c r="QJG135" s="640"/>
      <c r="QJH135" s="486"/>
      <c r="QJI135" s="637"/>
      <c r="QJJ135" s="476"/>
      <c r="QJK135" s="637"/>
      <c r="QJL135" s="637"/>
      <c r="QJM135" s="639"/>
      <c r="QJN135" s="637"/>
      <c r="QJO135" s="638"/>
      <c r="QJP135" s="637"/>
      <c r="QJQ135" s="637"/>
      <c r="QJR135" s="637"/>
      <c r="QJS135" s="637"/>
      <c r="QJT135" s="637"/>
      <c r="QJU135" s="637"/>
      <c r="QJV135" s="482"/>
      <c r="QJW135" s="640"/>
      <c r="QJX135" s="486"/>
      <c r="QJY135" s="637"/>
      <c r="QJZ135" s="476"/>
      <c r="QKA135" s="637"/>
      <c r="QKB135" s="637"/>
      <c r="QKC135" s="639"/>
      <c r="QKD135" s="637"/>
      <c r="QKE135" s="638"/>
      <c r="QKF135" s="637"/>
      <c r="QKG135" s="637"/>
      <c r="QKH135" s="637"/>
      <c r="QKI135" s="637"/>
      <c r="QKJ135" s="637"/>
      <c r="QKK135" s="637"/>
      <c r="QKL135" s="482"/>
      <c r="QKM135" s="640"/>
      <c r="QKN135" s="486"/>
      <c r="QKO135" s="637"/>
      <c r="QKP135" s="476"/>
      <c r="QKQ135" s="637"/>
      <c r="QKR135" s="637"/>
      <c r="QKS135" s="639"/>
      <c r="QKT135" s="637"/>
      <c r="QKU135" s="638"/>
      <c r="QKV135" s="637"/>
      <c r="QKW135" s="637"/>
      <c r="QKX135" s="637"/>
      <c r="QKY135" s="637"/>
      <c r="QKZ135" s="637"/>
      <c r="QLA135" s="637"/>
      <c r="QLB135" s="482"/>
      <c r="QLC135" s="640"/>
      <c r="QLD135" s="486"/>
      <c r="QLE135" s="637"/>
      <c r="QLF135" s="476"/>
      <c r="QLG135" s="637"/>
      <c r="QLH135" s="637"/>
      <c r="QLI135" s="639"/>
      <c r="QLJ135" s="637"/>
      <c r="QLK135" s="638"/>
      <c r="QLL135" s="637"/>
      <c r="QLM135" s="637"/>
      <c r="QLN135" s="637"/>
      <c r="QLO135" s="637"/>
      <c r="QLP135" s="637"/>
      <c r="QLQ135" s="637"/>
      <c r="QLR135" s="482"/>
      <c r="QLS135" s="640"/>
      <c r="QLT135" s="486"/>
      <c r="QLU135" s="637"/>
      <c r="QLV135" s="476"/>
      <c r="QLW135" s="637"/>
      <c r="QLX135" s="637"/>
      <c r="QLY135" s="639"/>
      <c r="QLZ135" s="637"/>
      <c r="QMA135" s="638"/>
      <c r="QMB135" s="637"/>
      <c r="QMC135" s="637"/>
      <c r="QMD135" s="637"/>
      <c r="QME135" s="637"/>
      <c r="QMF135" s="637"/>
      <c r="QMG135" s="637"/>
      <c r="QMH135" s="482"/>
      <c r="QMI135" s="640"/>
      <c r="QMJ135" s="486"/>
      <c r="QMK135" s="637"/>
      <c r="QML135" s="476"/>
      <c r="QMM135" s="637"/>
      <c r="QMN135" s="637"/>
      <c r="QMO135" s="639"/>
      <c r="QMP135" s="637"/>
      <c r="QMQ135" s="638"/>
      <c r="QMR135" s="637"/>
      <c r="QMS135" s="637"/>
      <c r="QMT135" s="637"/>
      <c r="QMU135" s="637"/>
      <c r="QMV135" s="637"/>
      <c r="QMW135" s="637"/>
      <c r="QMX135" s="482"/>
      <c r="QMY135" s="640"/>
      <c r="QMZ135" s="486"/>
      <c r="QNA135" s="637"/>
      <c r="QNB135" s="476"/>
      <c r="QNC135" s="637"/>
      <c r="QND135" s="637"/>
      <c r="QNE135" s="639"/>
      <c r="QNF135" s="637"/>
      <c r="QNG135" s="638"/>
      <c r="QNH135" s="637"/>
      <c r="QNI135" s="637"/>
      <c r="QNJ135" s="637"/>
      <c r="QNK135" s="637"/>
      <c r="QNL135" s="637"/>
      <c r="QNM135" s="637"/>
      <c r="QNN135" s="482"/>
      <c r="QNO135" s="640"/>
      <c r="QNP135" s="486"/>
      <c r="QNQ135" s="637"/>
      <c r="QNR135" s="476"/>
      <c r="QNS135" s="637"/>
      <c r="QNT135" s="637"/>
      <c r="QNU135" s="639"/>
      <c r="QNV135" s="637"/>
      <c r="QNW135" s="638"/>
      <c r="QNX135" s="637"/>
      <c r="QNY135" s="637"/>
      <c r="QNZ135" s="637"/>
      <c r="QOA135" s="637"/>
      <c r="QOB135" s="637"/>
      <c r="QOC135" s="637"/>
      <c r="QOD135" s="482"/>
      <c r="QOE135" s="640"/>
      <c r="QOF135" s="486"/>
      <c r="QOG135" s="637"/>
      <c r="QOH135" s="476"/>
      <c r="QOI135" s="637"/>
      <c r="QOJ135" s="637"/>
      <c r="QOK135" s="639"/>
      <c r="QOL135" s="637"/>
      <c r="QOM135" s="638"/>
      <c r="QON135" s="637"/>
      <c r="QOO135" s="637"/>
      <c r="QOP135" s="637"/>
      <c r="QOQ135" s="637"/>
      <c r="QOR135" s="637"/>
      <c r="QOS135" s="637"/>
      <c r="QOT135" s="482"/>
      <c r="QOU135" s="640"/>
      <c r="QOV135" s="486"/>
      <c r="QOW135" s="637"/>
      <c r="QOX135" s="476"/>
      <c r="QOY135" s="637"/>
      <c r="QOZ135" s="637"/>
      <c r="QPA135" s="639"/>
      <c r="QPB135" s="637"/>
      <c r="QPC135" s="638"/>
      <c r="QPD135" s="637"/>
      <c r="QPE135" s="637"/>
      <c r="QPF135" s="637"/>
      <c r="QPG135" s="637"/>
      <c r="QPH135" s="637"/>
      <c r="QPI135" s="637"/>
      <c r="QPJ135" s="482"/>
      <c r="QPK135" s="640"/>
      <c r="QPL135" s="486"/>
      <c r="QPM135" s="637"/>
      <c r="QPN135" s="476"/>
      <c r="QPO135" s="637"/>
      <c r="QPP135" s="637"/>
      <c r="QPQ135" s="639"/>
      <c r="QPR135" s="637"/>
      <c r="QPS135" s="638"/>
      <c r="QPT135" s="637"/>
      <c r="QPU135" s="637"/>
      <c r="QPV135" s="637"/>
      <c r="QPW135" s="637"/>
      <c r="QPX135" s="637"/>
      <c r="QPY135" s="637"/>
      <c r="QPZ135" s="482"/>
      <c r="QQA135" s="640"/>
      <c r="QQB135" s="486"/>
      <c r="QQC135" s="637"/>
      <c r="QQD135" s="476"/>
      <c r="QQE135" s="637"/>
      <c r="QQF135" s="637"/>
      <c r="QQG135" s="639"/>
      <c r="QQH135" s="637"/>
      <c r="QQI135" s="638"/>
      <c r="QQJ135" s="637"/>
      <c r="QQK135" s="637"/>
      <c r="QQL135" s="637"/>
      <c r="QQM135" s="637"/>
      <c r="QQN135" s="637"/>
      <c r="QQO135" s="637"/>
      <c r="QQP135" s="482"/>
      <c r="QQQ135" s="640"/>
      <c r="QQR135" s="486"/>
      <c r="QQS135" s="637"/>
      <c r="QQT135" s="476"/>
      <c r="QQU135" s="637"/>
      <c r="QQV135" s="637"/>
      <c r="QQW135" s="639"/>
      <c r="QQX135" s="637"/>
      <c r="QQY135" s="638"/>
      <c r="QQZ135" s="637"/>
      <c r="QRA135" s="637"/>
      <c r="QRB135" s="637"/>
      <c r="QRC135" s="637"/>
      <c r="QRD135" s="637"/>
      <c r="QRE135" s="637"/>
      <c r="QRF135" s="482"/>
      <c r="QRG135" s="640"/>
      <c r="QRH135" s="486"/>
      <c r="QRI135" s="637"/>
      <c r="QRJ135" s="476"/>
      <c r="QRK135" s="637"/>
      <c r="QRL135" s="637"/>
      <c r="QRM135" s="639"/>
      <c r="QRN135" s="637"/>
      <c r="QRO135" s="638"/>
      <c r="QRP135" s="637"/>
      <c r="QRQ135" s="637"/>
      <c r="QRR135" s="637"/>
      <c r="QRS135" s="637"/>
      <c r="QRT135" s="637"/>
      <c r="QRU135" s="637"/>
      <c r="QRV135" s="482"/>
      <c r="QRW135" s="640"/>
      <c r="QRX135" s="486"/>
      <c r="QRY135" s="637"/>
      <c r="QRZ135" s="476"/>
      <c r="QSA135" s="637"/>
      <c r="QSB135" s="637"/>
      <c r="QSC135" s="639"/>
      <c r="QSD135" s="637"/>
      <c r="QSE135" s="638"/>
      <c r="QSF135" s="637"/>
      <c r="QSG135" s="637"/>
      <c r="QSH135" s="637"/>
      <c r="QSI135" s="637"/>
      <c r="QSJ135" s="637"/>
      <c r="QSK135" s="637"/>
      <c r="QSL135" s="482"/>
      <c r="QSM135" s="640"/>
      <c r="QSN135" s="486"/>
      <c r="QSO135" s="637"/>
      <c r="QSP135" s="476"/>
      <c r="QSQ135" s="637"/>
      <c r="QSR135" s="637"/>
      <c r="QSS135" s="639"/>
      <c r="QST135" s="637"/>
      <c r="QSU135" s="638"/>
      <c r="QSV135" s="637"/>
      <c r="QSW135" s="637"/>
      <c r="QSX135" s="637"/>
      <c r="QSY135" s="637"/>
      <c r="QSZ135" s="637"/>
      <c r="QTA135" s="637"/>
      <c r="QTB135" s="482"/>
      <c r="QTC135" s="640"/>
      <c r="QTD135" s="486"/>
      <c r="QTE135" s="637"/>
      <c r="QTF135" s="476"/>
      <c r="QTG135" s="637"/>
      <c r="QTH135" s="637"/>
      <c r="QTI135" s="639"/>
      <c r="QTJ135" s="637"/>
      <c r="QTK135" s="638"/>
      <c r="QTL135" s="637"/>
      <c r="QTM135" s="637"/>
      <c r="QTN135" s="637"/>
      <c r="QTO135" s="637"/>
      <c r="QTP135" s="637"/>
      <c r="QTQ135" s="637"/>
      <c r="QTR135" s="482"/>
      <c r="QTS135" s="640"/>
      <c r="QTT135" s="486"/>
      <c r="QTU135" s="637"/>
      <c r="QTV135" s="476"/>
      <c r="QTW135" s="637"/>
      <c r="QTX135" s="637"/>
      <c r="QTY135" s="639"/>
      <c r="QTZ135" s="637"/>
      <c r="QUA135" s="638"/>
      <c r="QUB135" s="637"/>
      <c r="QUC135" s="637"/>
      <c r="QUD135" s="637"/>
      <c r="QUE135" s="637"/>
      <c r="QUF135" s="637"/>
      <c r="QUG135" s="637"/>
      <c r="QUH135" s="482"/>
      <c r="QUI135" s="640"/>
      <c r="QUJ135" s="486"/>
      <c r="QUK135" s="637"/>
      <c r="QUL135" s="476"/>
      <c r="QUM135" s="637"/>
      <c r="QUN135" s="637"/>
      <c r="QUO135" s="639"/>
      <c r="QUP135" s="637"/>
      <c r="QUQ135" s="638"/>
      <c r="QUR135" s="637"/>
      <c r="QUS135" s="637"/>
      <c r="QUT135" s="637"/>
      <c r="QUU135" s="637"/>
      <c r="QUV135" s="637"/>
      <c r="QUW135" s="637"/>
      <c r="QUX135" s="482"/>
      <c r="QUY135" s="640"/>
      <c r="QUZ135" s="486"/>
      <c r="QVA135" s="637"/>
      <c r="QVB135" s="476"/>
      <c r="QVC135" s="637"/>
      <c r="QVD135" s="637"/>
      <c r="QVE135" s="639"/>
      <c r="QVF135" s="637"/>
      <c r="QVG135" s="638"/>
      <c r="QVH135" s="637"/>
      <c r="QVI135" s="637"/>
      <c r="QVJ135" s="637"/>
      <c r="QVK135" s="637"/>
      <c r="QVL135" s="637"/>
      <c r="QVM135" s="637"/>
      <c r="QVN135" s="482"/>
      <c r="QVO135" s="640"/>
      <c r="QVP135" s="486"/>
      <c r="QVQ135" s="637"/>
      <c r="QVR135" s="476"/>
      <c r="QVS135" s="637"/>
      <c r="QVT135" s="637"/>
      <c r="QVU135" s="639"/>
      <c r="QVV135" s="637"/>
      <c r="QVW135" s="638"/>
      <c r="QVX135" s="637"/>
      <c r="QVY135" s="637"/>
      <c r="QVZ135" s="637"/>
      <c r="QWA135" s="637"/>
      <c r="QWB135" s="637"/>
      <c r="QWC135" s="637"/>
      <c r="QWD135" s="482"/>
      <c r="QWE135" s="640"/>
      <c r="QWF135" s="486"/>
      <c r="QWG135" s="637"/>
      <c r="QWH135" s="476"/>
      <c r="QWI135" s="637"/>
      <c r="QWJ135" s="637"/>
      <c r="QWK135" s="639"/>
      <c r="QWL135" s="637"/>
      <c r="QWM135" s="638"/>
      <c r="QWN135" s="637"/>
      <c r="QWO135" s="637"/>
      <c r="QWP135" s="637"/>
      <c r="QWQ135" s="637"/>
      <c r="QWR135" s="637"/>
      <c r="QWS135" s="637"/>
      <c r="QWT135" s="482"/>
      <c r="QWU135" s="640"/>
      <c r="QWV135" s="486"/>
      <c r="QWW135" s="637"/>
      <c r="QWX135" s="476"/>
      <c r="QWY135" s="637"/>
      <c r="QWZ135" s="637"/>
      <c r="QXA135" s="639"/>
      <c r="QXB135" s="637"/>
      <c r="QXC135" s="638"/>
      <c r="QXD135" s="637"/>
      <c r="QXE135" s="637"/>
      <c r="QXF135" s="637"/>
      <c r="QXG135" s="637"/>
      <c r="QXH135" s="637"/>
      <c r="QXI135" s="637"/>
      <c r="QXJ135" s="482"/>
      <c r="QXK135" s="640"/>
      <c r="QXL135" s="486"/>
      <c r="QXM135" s="637"/>
      <c r="QXN135" s="476"/>
      <c r="QXO135" s="637"/>
      <c r="QXP135" s="637"/>
      <c r="QXQ135" s="639"/>
      <c r="QXR135" s="637"/>
      <c r="QXS135" s="638"/>
      <c r="QXT135" s="637"/>
      <c r="QXU135" s="637"/>
      <c r="QXV135" s="637"/>
      <c r="QXW135" s="637"/>
      <c r="QXX135" s="637"/>
      <c r="QXY135" s="637"/>
      <c r="QXZ135" s="482"/>
      <c r="QYA135" s="640"/>
      <c r="QYB135" s="486"/>
      <c r="QYC135" s="637"/>
      <c r="QYD135" s="476"/>
      <c r="QYE135" s="637"/>
      <c r="QYF135" s="637"/>
      <c r="QYG135" s="639"/>
      <c r="QYH135" s="637"/>
      <c r="QYI135" s="638"/>
      <c r="QYJ135" s="637"/>
      <c r="QYK135" s="637"/>
      <c r="QYL135" s="637"/>
      <c r="QYM135" s="637"/>
      <c r="QYN135" s="637"/>
      <c r="QYO135" s="637"/>
      <c r="QYP135" s="482"/>
      <c r="QYQ135" s="640"/>
      <c r="QYR135" s="486"/>
      <c r="QYS135" s="637"/>
      <c r="QYT135" s="476"/>
      <c r="QYU135" s="637"/>
      <c r="QYV135" s="637"/>
      <c r="QYW135" s="639"/>
      <c r="QYX135" s="637"/>
      <c r="QYY135" s="638"/>
      <c r="QYZ135" s="637"/>
      <c r="QZA135" s="637"/>
      <c r="QZB135" s="637"/>
      <c r="QZC135" s="637"/>
      <c r="QZD135" s="637"/>
      <c r="QZE135" s="637"/>
      <c r="QZF135" s="482"/>
      <c r="QZG135" s="640"/>
      <c r="QZH135" s="486"/>
      <c r="QZI135" s="637"/>
      <c r="QZJ135" s="476"/>
      <c r="QZK135" s="637"/>
      <c r="QZL135" s="637"/>
      <c r="QZM135" s="639"/>
      <c r="QZN135" s="637"/>
      <c r="QZO135" s="638"/>
      <c r="QZP135" s="637"/>
      <c r="QZQ135" s="637"/>
      <c r="QZR135" s="637"/>
      <c r="QZS135" s="637"/>
      <c r="QZT135" s="637"/>
      <c r="QZU135" s="637"/>
      <c r="QZV135" s="482"/>
      <c r="QZW135" s="640"/>
      <c r="QZX135" s="486"/>
      <c r="QZY135" s="637"/>
      <c r="QZZ135" s="476"/>
      <c r="RAA135" s="637"/>
      <c r="RAB135" s="637"/>
      <c r="RAC135" s="639"/>
      <c r="RAD135" s="637"/>
      <c r="RAE135" s="638"/>
      <c r="RAF135" s="637"/>
      <c r="RAG135" s="637"/>
      <c r="RAH135" s="637"/>
      <c r="RAI135" s="637"/>
      <c r="RAJ135" s="637"/>
      <c r="RAK135" s="637"/>
      <c r="RAL135" s="482"/>
      <c r="RAM135" s="640"/>
      <c r="RAN135" s="486"/>
      <c r="RAO135" s="637"/>
      <c r="RAP135" s="476"/>
      <c r="RAQ135" s="637"/>
      <c r="RAR135" s="637"/>
      <c r="RAS135" s="639"/>
      <c r="RAT135" s="637"/>
      <c r="RAU135" s="638"/>
      <c r="RAV135" s="637"/>
      <c r="RAW135" s="637"/>
      <c r="RAX135" s="637"/>
      <c r="RAY135" s="637"/>
      <c r="RAZ135" s="637"/>
      <c r="RBA135" s="637"/>
      <c r="RBB135" s="482"/>
      <c r="RBC135" s="640"/>
      <c r="RBD135" s="486"/>
      <c r="RBE135" s="637"/>
      <c r="RBF135" s="476"/>
      <c r="RBG135" s="637"/>
      <c r="RBH135" s="637"/>
      <c r="RBI135" s="639"/>
      <c r="RBJ135" s="637"/>
      <c r="RBK135" s="638"/>
      <c r="RBL135" s="637"/>
      <c r="RBM135" s="637"/>
      <c r="RBN135" s="637"/>
      <c r="RBO135" s="637"/>
      <c r="RBP135" s="637"/>
      <c r="RBQ135" s="637"/>
      <c r="RBR135" s="482"/>
      <c r="RBS135" s="640"/>
      <c r="RBT135" s="486"/>
      <c r="RBU135" s="637"/>
      <c r="RBV135" s="476"/>
      <c r="RBW135" s="637"/>
      <c r="RBX135" s="637"/>
      <c r="RBY135" s="639"/>
      <c r="RBZ135" s="637"/>
      <c r="RCA135" s="638"/>
      <c r="RCB135" s="637"/>
      <c r="RCC135" s="637"/>
      <c r="RCD135" s="637"/>
      <c r="RCE135" s="637"/>
      <c r="RCF135" s="637"/>
      <c r="RCG135" s="637"/>
      <c r="RCH135" s="482"/>
      <c r="RCI135" s="640"/>
      <c r="RCJ135" s="486"/>
      <c r="RCK135" s="637"/>
      <c r="RCL135" s="476"/>
      <c r="RCM135" s="637"/>
      <c r="RCN135" s="637"/>
      <c r="RCO135" s="639"/>
      <c r="RCP135" s="637"/>
      <c r="RCQ135" s="638"/>
      <c r="RCR135" s="637"/>
      <c r="RCS135" s="637"/>
      <c r="RCT135" s="637"/>
      <c r="RCU135" s="637"/>
      <c r="RCV135" s="637"/>
      <c r="RCW135" s="637"/>
      <c r="RCX135" s="482"/>
      <c r="RCY135" s="640"/>
      <c r="RCZ135" s="486"/>
      <c r="RDA135" s="637"/>
      <c r="RDB135" s="476"/>
      <c r="RDC135" s="637"/>
      <c r="RDD135" s="637"/>
      <c r="RDE135" s="639"/>
      <c r="RDF135" s="637"/>
      <c r="RDG135" s="638"/>
      <c r="RDH135" s="637"/>
      <c r="RDI135" s="637"/>
      <c r="RDJ135" s="637"/>
      <c r="RDK135" s="637"/>
      <c r="RDL135" s="637"/>
      <c r="RDM135" s="637"/>
      <c r="RDN135" s="482"/>
      <c r="RDO135" s="640"/>
      <c r="RDP135" s="486"/>
      <c r="RDQ135" s="637"/>
      <c r="RDR135" s="476"/>
      <c r="RDS135" s="637"/>
      <c r="RDT135" s="637"/>
      <c r="RDU135" s="639"/>
      <c r="RDV135" s="637"/>
      <c r="RDW135" s="638"/>
      <c r="RDX135" s="637"/>
      <c r="RDY135" s="637"/>
      <c r="RDZ135" s="637"/>
      <c r="REA135" s="637"/>
      <c r="REB135" s="637"/>
      <c r="REC135" s="637"/>
      <c r="RED135" s="482"/>
      <c r="REE135" s="640"/>
      <c r="REF135" s="486"/>
      <c r="REG135" s="637"/>
      <c r="REH135" s="476"/>
      <c r="REI135" s="637"/>
      <c r="REJ135" s="637"/>
      <c r="REK135" s="639"/>
      <c r="REL135" s="637"/>
      <c r="REM135" s="638"/>
      <c r="REN135" s="637"/>
      <c r="REO135" s="637"/>
      <c r="REP135" s="637"/>
      <c r="REQ135" s="637"/>
      <c r="RER135" s="637"/>
      <c r="RES135" s="637"/>
      <c r="RET135" s="482"/>
      <c r="REU135" s="640"/>
      <c r="REV135" s="486"/>
      <c r="REW135" s="637"/>
      <c r="REX135" s="476"/>
      <c r="REY135" s="637"/>
      <c r="REZ135" s="637"/>
      <c r="RFA135" s="639"/>
      <c r="RFB135" s="637"/>
      <c r="RFC135" s="638"/>
      <c r="RFD135" s="637"/>
      <c r="RFE135" s="637"/>
      <c r="RFF135" s="637"/>
      <c r="RFG135" s="637"/>
      <c r="RFH135" s="637"/>
      <c r="RFI135" s="637"/>
      <c r="RFJ135" s="482"/>
      <c r="RFK135" s="640"/>
      <c r="RFL135" s="486"/>
      <c r="RFM135" s="637"/>
      <c r="RFN135" s="476"/>
      <c r="RFO135" s="637"/>
      <c r="RFP135" s="637"/>
      <c r="RFQ135" s="639"/>
      <c r="RFR135" s="637"/>
      <c r="RFS135" s="638"/>
      <c r="RFT135" s="637"/>
      <c r="RFU135" s="637"/>
      <c r="RFV135" s="637"/>
      <c r="RFW135" s="637"/>
      <c r="RFX135" s="637"/>
      <c r="RFY135" s="637"/>
      <c r="RFZ135" s="482"/>
      <c r="RGA135" s="640"/>
      <c r="RGB135" s="486"/>
      <c r="RGC135" s="637"/>
      <c r="RGD135" s="476"/>
      <c r="RGE135" s="637"/>
      <c r="RGF135" s="637"/>
      <c r="RGG135" s="639"/>
      <c r="RGH135" s="637"/>
      <c r="RGI135" s="638"/>
      <c r="RGJ135" s="637"/>
      <c r="RGK135" s="637"/>
      <c r="RGL135" s="637"/>
      <c r="RGM135" s="637"/>
      <c r="RGN135" s="637"/>
      <c r="RGO135" s="637"/>
      <c r="RGP135" s="482"/>
      <c r="RGQ135" s="640"/>
      <c r="RGR135" s="486"/>
      <c r="RGS135" s="637"/>
      <c r="RGT135" s="476"/>
      <c r="RGU135" s="637"/>
      <c r="RGV135" s="637"/>
      <c r="RGW135" s="639"/>
      <c r="RGX135" s="637"/>
      <c r="RGY135" s="638"/>
      <c r="RGZ135" s="637"/>
      <c r="RHA135" s="637"/>
      <c r="RHB135" s="637"/>
      <c r="RHC135" s="637"/>
      <c r="RHD135" s="637"/>
      <c r="RHE135" s="637"/>
      <c r="RHF135" s="482"/>
      <c r="RHG135" s="640"/>
      <c r="RHH135" s="486"/>
      <c r="RHI135" s="637"/>
      <c r="RHJ135" s="476"/>
      <c r="RHK135" s="637"/>
      <c r="RHL135" s="637"/>
      <c r="RHM135" s="639"/>
      <c r="RHN135" s="637"/>
      <c r="RHO135" s="638"/>
      <c r="RHP135" s="637"/>
      <c r="RHQ135" s="637"/>
      <c r="RHR135" s="637"/>
      <c r="RHS135" s="637"/>
      <c r="RHT135" s="637"/>
      <c r="RHU135" s="637"/>
      <c r="RHV135" s="482"/>
      <c r="RHW135" s="640"/>
      <c r="RHX135" s="486"/>
      <c r="RHY135" s="637"/>
      <c r="RHZ135" s="476"/>
      <c r="RIA135" s="637"/>
      <c r="RIB135" s="637"/>
      <c r="RIC135" s="639"/>
      <c r="RID135" s="637"/>
      <c r="RIE135" s="638"/>
      <c r="RIF135" s="637"/>
      <c r="RIG135" s="637"/>
      <c r="RIH135" s="637"/>
      <c r="RII135" s="637"/>
      <c r="RIJ135" s="637"/>
      <c r="RIK135" s="637"/>
      <c r="RIL135" s="482"/>
      <c r="RIM135" s="640"/>
      <c r="RIN135" s="486"/>
      <c r="RIO135" s="637"/>
      <c r="RIP135" s="476"/>
      <c r="RIQ135" s="637"/>
      <c r="RIR135" s="637"/>
      <c r="RIS135" s="639"/>
      <c r="RIT135" s="637"/>
      <c r="RIU135" s="638"/>
      <c r="RIV135" s="637"/>
      <c r="RIW135" s="637"/>
      <c r="RIX135" s="637"/>
      <c r="RIY135" s="637"/>
      <c r="RIZ135" s="637"/>
      <c r="RJA135" s="637"/>
      <c r="RJB135" s="482"/>
      <c r="RJC135" s="640"/>
      <c r="RJD135" s="486"/>
      <c r="RJE135" s="637"/>
      <c r="RJF135" s="476"/>
      <c r="RJG135" s="637"/>
      <c r="RJH135" s="637"/>
      <c r="RJI135" s="639"/>
      <c r="RJJ135" s="637"/>
      <c r="RJK135" s="638"/>
      <c r="RJL135" s="637"/>
      <c r="RJM135" s="637"/>
      <c r="RJN135" s="637"/>
      <c r="RJO135" s="637"/>
      <c r="RJP135" s="637"/>
      <c r="RJQ135" s="637"/>
      <c r="RJR135" s="482"/>
      <c r="RJS135" s="640"/>
      <c r="RJT135" s="486"/>
      <c r="RJU135" s="637"/>
      <c r="RJV135" s="476"/>
      <c r="RJW135" s="637"/>
      <c r="RJX135" s="637"/>
      <c r="RJY135" s="639"/>
      <c r="RJZ135" s="637"/>
      <c r="RKA135" s="638"/>
      <c r="RKB135" s="637"/>
      <c r="RKC135" s="637"/>
      <c r="RKD135" s="637"/>
      <c r="RKE135" s="637"/>
      <c r="RKF135" s="637"/>
      <c r="RKG135" s="637"/>
      <c r="RKH135" s="482"/>
      <c r="RKI135" s="640"/>
      <c r="RKJ135" s="486"/>
      <c r="RKK135" s="637"/>
      <c r="RKL135" s="476"/>
      <c r="RKM135" s="637"/>
      <c r="RKN135" s="637"/>
      <c r="RKO135" s="639"/>
      <c r="RKP135" s="637"/>
      <c r="RKQ135" s="638"/>
      <c r="RKR135" s="637"/>
      <c r="RKS135" s="637"/>
      <c r="RKT135" s="637"/>
      <c r="RKU135" s="637"/>
      <c r="RKV135" s="637"/>
      <c r="RKW135" s="637"/>
      <c r="RKX135" s="482"/>
      <c r="RKY135" s="640"/>
      <c r="RKZ135" s="486"/>
      <c r="RLA135" s="637"/>
      <c r="RLB135" s="476"/>
      <c r="RLC135" s="637"/>
      <c r="RLD135" s="637"/>
      <c r="RLE135" s="639"/>
      <c r="RLF135" s="637"/>
      <c r="RLG135" s="638"/>
      <c r="RLH135" s="637"/>
      <c r="RLI135" s="637"/>
      <c r="RLJ135" s="637"/>
      <c r="RLK135" s="637"/>
      <c r="RLL135" s="637"/>
      <c r="RLM135" s="637"/>
      <c r="RLN135" s="482"/>
      <c r="RLO135" s="640"/>
      <c r="RLP135" s="486"/>
      <c r="RLQ135" s="637"/>
      <c r="RLR135" s="476"/>
      <c r="RLS135" s="637"/>
      <c r="RLT135" s="637"/>
      <c r="RLU135" s="639"/>
      <c r="RLV135" s="637"/>
      <c r="RLW135" s="638"/>
      <c r="RLX135" s="637"/>
      <c r="RLY135" s="637"/>
      <c r="RLZ135" s="637"/>
      <c r="RMA135" s="637"/>
      <c r="RMB135" s="637"/>
      <c r="RMC135" s="637"/>
      <c r="RMD135" s="482"/>
      <c r="RME135" s="640"/>
      <c r="RMF135" s="486"/>
      <c r="RMG135" s="637"/>
      <c r="RMH135" s="476"/>
      <c r="RMI135" s="637"/>
      <c r="RMJ135" s="637"/>
      <c r="RMK135" s="639"/>
      <c r="RML135" s="637"/>
      <c r="RMM135" s="638"/>
      <c r="RMN135" s="637"/>
      <c r="RMO135" s="637"/>
      <c r="RMP135" s="637"/>
      <c r="RMQ135" s="637"/>
      <c r="RMR135" s="637"/>
      <c r="RMS135" s="637"/>
      <c r="RMT135" s="482"/>
      <c r="RMU135" s="640"/>
      <c r="RMV135" s="486"/>
      <c r="RMW135" s="637"/>
      <c r="RMX135" s="476"/>
      <c r="RMY135" s="637"/>
      <c r="RMZ135" s="637"/>
      <c r="RNA135" s="639"/>
      <c r="RNB135" s="637"/>
      <c r="RNC135" s="638"/>
      <c r="RND135" s="637"/>
      <c r="RNE135" s="637"/>
      <c r="RNF135" s="637"/>
      <c r="RNG135" s="637"/>
      <c r="RNH135" s="637"/>
      <c r="RNI135" s="637"/>
      <c r="RNJ135" s="482"/>
      <c r="RNK135" s="640"/>
      <c r="RNL135" s="486"/>
      <c r="RNM135" s="637"/>
      <c r="RNN135" s="476"/>
      <c r="RNO135" s="637"/>
      <c r="RNP135" s="637"/>
      <c r="RNQ135" s="639"/>
      <c r="RNR135" s="637"/>
      <c r="RNS135" s="638"/>
      <c r="RNT135" s="637"/>
      <c r="RNU135" s="637"/>
      <c r="RNV135" s="637"/>
      <c r="RNW135" s="637"/>
      <c r="RNX135" s="637"/>
      <c r="RNY135" s="637"/>
      <c r="RNZ135" s="482"/>
      <c r="ROA135" s="640"/>
      <c r="ROB135" s="486"/>
      <c r="ROC135" s="637"/>
      <c r="ROD135" s="476"/>
      <c r="ROE135" s="637"/>
      <c r="ROF135" s="637"/>
      <c r="ROG135" s="639"/>
      <c r="ROH135" s="637"/>
      <c r="ROI135" s="638"/>
      <c r="ROJ135" s="637"/>
      <c r="ROK135" s="637"/>
      <c r="ROL135" s="637"/>
      <c r="ROM135" s="637"/>
      <c r="RON135" s="637"/>
      <c r="ROO135" s="637"/>
      <c r="ROP135" s="482"/>
      <c r="ROQ135" s="640"/>
      <c r="ROR135" s="486"/>
      <c r="ROS135" s="637"/>
      <c r="ROT135" s="476"/>
      <c r="ROU135" s="637"/>
      <c r="ROV135" s="637"/>
      <c r="ROW135" s="639"/>
      <c r="ROX135" s="637"/>
      <c r="ROY135" s="638"/>
      <c r="ROZ135" s="637"/>
      <c r="RPA135" s="637"/>
      <c r="RPB135" s="637"/>
      <c r="RPC135" s="637"/>
      <c r="RPD135" s="637"/>
      <c r="RPE135" s="637"/>
      <c r="RPF135" s="482"/>
      <c r="RPG135" s="640"/>
      <c r="RPH135" s="486"/>
      <c r="RPI135" s="637"/>
      <c r="RPJ135" s="476"/>
      <c r="RPK135" s="637"/>
      <c r="RPL135" s="637"/>
      <c r="RPM135" s="639"/>
      <c r="RPN135" s="637"/>
      <c r="RPO135" s="638"/>
      <c r="RPP135" s="637"/>
      <c r="RPQ135" s="637"/>
      <c r="RPR135" s="637"/>
      <c r="RPS135" s="637"/>
      <c r="RPT135" s="637"/>
      <c r="RPU135" s="637"/>
      <c r="RPV135" s="482"/>
      <c r="RPW135" s="640"/>
      <c r="RPX135" s="486"/>
      <c r="RPY135" s="637"/>
      <c r="RPZ135" s="476"/>
      <c r="RQA135" s="637"/>
      <c r="RQB135" s="637"/>
      <c r="RQC135" s="639"/>
      <c r="RQD135" s="637"/>
      <c r="RQE135" s="638"/>
      <c r="RQF135" s="637"/>
      <c r="RQG135" s="637"/>
      <c r="RQH135" s="637"/>
      <c r="RQI135" s="637"/>
      <c r="RQJ135" s="637"/>
      <c r="RQK135" s="637"/>
      <c r="RQL135" s="482"/>
      <c r="RQM135" s="640"/>
      <c r="RQN135" s="486"/>
      <c r="RQO135" s="637"/>
      <c r="RQP135" s="476"/>
      <c r="RQQ135" s="637"/>
      <c r="RQR135" s="637"/>
      <c r="RQS135" s="639"/>
      <c r="RQT135" s="637"/>
      <c r="RQU135" s="638"/>
      <c r="RQV135" s="637"/>
      <c r="RQW135" s="637"/>
      <c r="RQX135" s="637"/>
      <c r="RQY135" s="637"/>
      <c r="RQZ135" s="637"/>
      <c r="RRA135" s="637"/>
      <c r="RRB135" s="482"/>
      <c r="RRC135" s="640"/>
      <c r="RRD135" s="486"/>
      <c r="RRE135" s="637"/>
      <c r="RRF135" s="476"/>
      <c r="RRG135" s="637"/>
      <c r="RRH135" s="637"/>
      <c r="RRI135" s="639"/>
      <c r="RRJ135" s="637"/>
      <c r="RRK135" s="638"/>
      <c r="RRL135" s="637"/>
      <c r="RRM135" s="637"/>
      <c r="RRN135" s="637"/>
      <c r="RRO135" s="637"/>
      <c r="RRP135" s="637"/>
      <c r="RRQ135" s="637"/>
      <c r="RRR135" s="482"/>
      <c r="RRS135" s="640"/>
      <c r="RRT135" s="486"/>
      <c r="RRU135" s="637"/>
      <c r="RRV135" s="476"/>
      <c r="RRW135" s="637"/>
      <c r="RRX135" s="637"/>
      <c r="RRY135" s="639"/>
      <c r="RRZ135" s="637"/>
      <c r="RSA135" s="638"/>
      <c r="RSB135" s="637"/>
      <c r="RSC135" s="637"/>
      <c r="RSD135" s="637"/>
      <c r="RSE135" s="637"/>
      <c r="RSF135" s="637"/>
      <c r="RSG135" s="637"/>
      <c r="RSH135" s="482"/>
      <c r="RSI135" s="640"/>
      <c r="RSJ135" s="486"/>
      <c r="RSK135" s="637"/>
      <c r="RSL135" s="476"/>
      <c r="RSM135" s="637"/>
      <c r="RSN135" s="637"/>
      <c r="RSO135" s="639"/>
      <c r="RSP135" s="637"/>
      <c r="RSQ135" s="638"/>
      <c r="RSR135" s="637"/>
      <c r="RSS135" s="637"/>
      <c r="RST135" s="637"/>
      <c r="RSU135" s="637"/>
      <c r="RSV135" s="637"/>
      <c r="RSW135" s="637"/>
      <c r="RSX135" s="482"/>
      <c r="RSY135" s="640"/>
      <c r="RSZ135" s="486"/>
      <c r="RTA135" s="637"/>
      <c r="RTB135" s="476"/>
      <c r="RTC135" s="637"/>
      <c r="RTD135" s="637"/>
      <c r="RTE135" s="639"/>
      <c r="RTF135" s="637"/>
      <c r="RTG135" s="638"/>
      <c r="RTH135" s="637"/>
      <c r="RTI135" s="637"/>
      <c r="RTJ135" s="637"/>
      <c r="RTK135" s="637"/>
      <c r="RTL135" s="637"/>
      <c r="RTM135" s="637"/>
      <c r="RTN135" s="482"/>
      <c r="RTO135" s="640"/>
      <c r="RTP135" s="486"/>
      <c r="RTQ135" s="637"/>
      <c r="RTR135" s="476"/>
      <c r="RTS135" s="637"/>
      <c r="RTT135" s="637"/>
      <c r="RTU135" s="639"/>
      <c r="RTV135" s="637"/>
      <c r="RTW135" s="638"/>
      <c r="RTX135" s="637"/>
      <c r="RTY135" s="637"/>
      <c r="RTZ135" s="637"/>
      <c r="RUA135" s="637"/>
      <c r="RUB135" s="637"/>
      <c r="RUC135" s="637"/>
      <c r="RUD135" s="482"/>
      <c r="RUE135" s="640"/>
      <c r="RUF135" s="486"/>
      <c r="RUG135" s="637"/>
      <c r="RUH135" s="476"/>
      <c r="RUI135" s="637"/>
      <c r="RUJ135" s="637"/>
      <c r="RUK135" s="639"/>
      <c r="RUL135" s="637"/>
      <c r="RUM135" s="638"/>
      <c r="RUN135" s="637"/>
      <c r="RUO135" s="637"/>
      <c r="RUP135" s="637"/>
      <c r="RUQ135" s="637"/>
      <c r="RUR135" s="637"/>
      <c r="RUS135" s="637"/>
      <c r="RUT135" s="482"/>
      <c r="RUU135" s="640"/>
      <c r="RUV135" s="486"/>
      <c r="RUW135" s="637"/>
      <c r="RUX135" s="476"/>
      <c r="RUY135" s="637"/>
      <c r="RUZ135" s="637"/>
      <c r="RVA135" s="639"/>
      <c r="RVB135" s="637"/>
      <c r="RVC135" s="638"/>
      <c r="RVD135" s="637"/>
      <c r="RVE135" s="637"/>
      <c r="RVF135" s="637"/>
      <c r="RVG135" s="637"/>
      <c r="RVH135" s="637"/>
      <c r="RVI135" s="637"/>
      <c r="RVJ135" s="482"/>
      <c r="RVK135" s="640"/>
      <c r="RVL135" s="486"/>
      <c r="RVM135" s="637"/>
      <c r="RVN135" s="476"/>
      <c r="RVO135" s="637"/>
      <c r="RVP135" s="637"/>
      <c r="RVQ135" s="639"/>
      <c r="RVR135" s="637"/>
      <c r="RVS135" s="638"/>
      <c r="RVT135" s="637"/>
      <c r="RVU135" s="637"/>
      <c r="RVV135" s="637"/>
      <c r="RVW135" s="637"/>
      <c r="RVX135" s="637"/>
      <c r="RVY135" s="637"/>
      <c r="RVZ135" s="482"/>
      <c r="RWA135" s="640"/>
      <c r="RWB135" s="486"/>
      <c r="RWC135" s="637"/>
      <c r="RWD135" s="476"/>
      <c r="RWE135" s="637"/>
      <c r="RWF135" s="637"/>
      <c r="RWG135" s="639"/>
      <c r="RWH135" s="637"/>
      <c r="RWI135" s="638"/>
      <c r="RWJ135" s="637"/>
      <c r="RWK135" s="637"/>
      <c r="RWL135" s="637"/>
      <c r="RWM135" s="637"/>
      <c r="RWN135" s="637"/>
      <c r="RWO135" s="637"/>
      <c r="RWP135" s="482"/>
      <c r="RWQ135" s="640"/>
      <c r="RWR135" s="486"/>
      <c r="RWS135" s="637"/>
      <c r="RWT135" s="476"/>
      <c r="RWU135" s="637"/>
      <c r="RWV135" s="637"/>
      <c r="RWW135" s="639"/>
      <c r="RWX135" s="637"/>
      <c r="RWY135" s="638"/>
      <c r="RWZ135" s="637"/>
      <c r="RXA135" s="637"/>
      <c r="RXB135" s="637"/>
      <c r="RXC135" s="637"/>
      <c r="RXD135" s="637"/>
      <c r="RXE135" s="637"/>
      <c r="RXF135" s="482"/>
      <c r="RXG135" s="640"/>
      <c r="RXH135" s="486"/>
      <c r="RXI135" s="637"/>
      <c r="RXJ135" s="476"/>
      <c r="RXK135" s="637"/>
      <c r="RXL135" s="637"/>
      <c r="RXM135" s="639"/>
      <c r="RXN135" s="637"/>
      <c r="RXO135" s="638"/>
      <c r="RXP135" s="637"/>
      <c r="RXQ135" s="637"/>
      <c r="RXR135" s="637"/>
      <c r="RXS135" s="637"/>
      <c r="RXT135" s="637"/>
      <c r="RXU135" s="637"/>
      <c r="RXV135" s="482"/>
      <c r="RXW135" s="640"/>
      <c r="RXX135" s="486"/>
      <c r="RXY135" s="637"/>
      <c r="RXZ135" s="476"/>
      <c r="RYA135" s="637"/>
      <c r="RYB135" s="637"/>
      <c r="RYC135" s="639"/>
      <c r="RYD135" s="637"/>
      <c r="RYE135" s="638"/>
      <c r="RYF135" s="637"/>
      <c r="RYG135" s="637"/>
      <c r="RYH135" s="637"/>
      <c r="RYI135" s="637"/>
      <c r="RYJ135" s="637"/>
      <c r="RYK135" s="637"/>
      <c r="RYL135" s="482"/>
      <c r="RYM135" s="640"/>
      <c r="RYN135" s="486"/>
      <c r="RYO135" s="637"/>
      <c r="RYP135" s="476"/>
      <c r="RYQ135" s="637"/>
      <c r="RYR135" s="637"/>
      <c r="RYS135" s="639"/>
      <c r="RYT135" s="637"/>
      <c r="RYU135" s="638"/>
      <c r="RYV135" s="637"/>
      <c r="RYW135" s="637"/>
      <c r="RYX135" s="637"/>
      <c r="RYY135" s="637"/>
      <c r="RYZ135" s="637"/>
      <c r="RZA135" s="637"/>
      <c r="RZB135" s="482"/>
      <c r="RZC135" s="640"/>
      <c r="RZD135" s="486"/>
      <c r="RZE135" s="637"/>
      <c r="RZF135" s="476"/>
      <c r="RZG135" s="637"/>
      <c r="RZH135" s="637"/>
      <c r="RZI135" s="639"/>
      <c r="RZJ135" s="637"/>
      <c r="RZK135" s="638"/>
      <c r="RZL135" s="637"/>
      <c r="RZM135" s="637"/>
      <c r="RZN135" s="637"/>
      <c r="RZO135" s="637"/>
      <c r="RZP135" s="637"/>
      <c r="RZQ135" s="637"/>
      <c r="RZR135" s="482"/>
      <c r="RZS135" s="640"/>
      <c r="RZT135" s="486"/>
      <c r="RZU135" s="637"/>
      <c r="RZV135" s="476"/>
      <c r="RZW135" s="637"/>
      <c r="RZX135" s="637"/>
      <c r="RZY135" s="639"/>
      <c r="RZZ135" s="637"/>
      <c r="SAA135" s="638"/>
      <c r="SAB135" s="637"/>
      <c r="SAC135" s="637"/>
      <c r="SAD135" s="637"/>
      <c r="SAE135" s="637"/>
      <c r="SAF135" s="637"/>
      <c r="SAG135" s="637"/>
      <c r="SAH135" s="482"/>
      <c r="SAI135" s="640"/>
      <c r="SAJ135" s="486"/>
      <c r="SAK135" s="637"/>
      <c r="SAL135" s="476"/>
      <c r="SAM135" s="637"/>
      <c r="SAN135" s="637"/>
      <c r="SAO135" s="639"/>
      <c r="SAP135" s="637"/>
      <c r="SAQ135" s="638"/>
      <c r="SAR135" s="637"/>
      <c r="SAS135" s="637"/>
      <c r="SAT135" s="637"/>
      <c r="SAU135" s="637"/>
      <c r="SAV135" s="637"/>
      <c r="SAW135" s="637"/>
      <c r="SAX135" s="482"/>
      <c r="SAY135" s="640"/>
      <c r="SAZ135" s="486"/>
      <c r="SBA135" s="637"/>
      <c r="SBB135" s="476"/>
      <c r="SBC135" s="637"/>
      <c r="SBD135" s="637"/>
      <c r="SBE135" s="639"/>
      <c r="SBF135" s="637"/>
      <c r="SBG135" s="638"/>
      <c r="SBH135" s="637"/>
      <c r="SBI135" s="637"/>
      <c r="SBJ135" s="637"/>
      <c r="SBK135" s="637"/>
      <c r="SBL135" s="637"/>
      <c r="SBM135" s="637"/>
      <c r="SBN135" s="482"/>
      <c r="SBO135" s="640"/>
      <c r="SBP135" s="486"/>
      <c r="SBQ135" s="637"/>
      <c r="SBR135" s="476"/>
      <c r="SBS135" s="637"/>
      <c r="SBT135" s="637"/>
      <c r="SBU135" s="639"/>
      <c r="SBV135" s="637"/>
      <c r="SBW135" s="638"/>
      <c r="SBX135" s="637"/>
      <c r="SBY135" s="637"/>
      <c r="SBZ135" s="637"/>
      <c r="SCA135" s="637"/>
      <c r="SCB135" s="637"/>
      <c r="SCC135" s="637"/>
      <c r="SCD135" s="482"/>
      <c r="SCE135" s="640"/>
      <c r="SCF135" s="486"/>
      <c r="SCG135" s="637"/>
      <c r="SCH135" s="476"/>
      <c r="SCI135" s="637"/>
      <c r="SCJ135" s="637"/>
      <c r="SCK135" s="639"/>
      <c r="SCL135" s="637"/>
      <c r="SCM135" s="638"/>
      <c r="SCN135" s="637"/>
      <c r="SCO135" s="637"/>
      <c r="SCP135" s="637"/>
      <c r="SCQ135" s="637"/>
      <c r="SCR135" s="637"/>
      <c r="SCS135" s="637"/>
      <c r="SCT135" s="482"/>
      <c r="SCU135" s="640"/>
      <c r="SCV135" s="486"/>
      <c r="SCW135" s="637"/>
      <c r="SCX135" s="476"/>
      <c r="SCY135" s="637"/>
      <c r="SCZ135" s="637"/>
      <c r="SDA135" s="639"/>
      <c r="SDB135" s="637"/>
      <c r="SDC135" s="638"/>
      <c r="SDD135" s="637"/>
      <c r="SDE135" s="637"/>
      <c r="SDF135" s="637"/>
      <c r="SDG135" s="637"/>
      <c r="SDH135" s="637"/>
      <c r="SDI135" s="637"/>
      <c r="SDJ135" s="482"/>
      <c r="SDK135" s="640"/>
      <c r="SDL135" s="486"/>
      <c r="SDM135" s="637"/>
      <c r="SDN135" s="476"/>
      <c r="SDO135" s="637"/>
      <c r="SDP135" s="637"/>
      <c r="SDQ135" s="639"/>
      <c r="SDR135" s="637"/>
      <c r="SDS135" s="638"/>
      <c r="SDT135" s="637"/>
      <c r="SDU135" s="637"/>
      <c r="SDV135" s="637"/>
      <c r="SDW135" s="637"/>
      <c r="SDX135" s="637"/>
      <c r="SDY135" s="637"/>
      <c r="SDZ135" s="482"/>
      <c r="SEA135" s="640"/>
      <c r="SEB135" s="486"/>
      <c r="SEC135" s="637"/>
      <c r="SED135" s="476"/>
      <c r="SEE135" s="637"/>
      <c r="SEF135" s="637"/>
      <c r="SEG135" s="639"/>
      <c r="SEH135" s="637"/>
      <c r="SEI135" s="638"/>
      <c r="SEJ135" s="637"/>
      <c r="SEK135" s="637"/>
      <c r="SEL135" s="637"/>
      <c r="SEM135" s="637"/>
      <c r="SEN135" s="637"/>
      <c r="SEO135" s="637"/>
      <c r="SEP135" s="482"/>
      <c r="SEQ135" s="640"/>
      <c r="SER135" s="486"/>
      <c r="SES135" s="637"/>
      <c r="SET135" s="476"/>
      <c r="SEU135" s="637"/>
      <c r="SEV135" s="637"/>
      <c r="SEW135" s="639"/>
      <c r="SEX135" s="637"/>
      <c r="SEY135" s="638"/>
      <c r="SEZ135" s="637"/>
      <c r="SFA135" s="637"/>
      <c r="SFB135" s="637"/>
      <c r="SFC135" s="637"/>
      <c r="SFD135" s="637"/>
      <c r="SFE135" s="637"/>
      <c r="SFF135" s="482"/>
      <c r="SFG135" s="640"/>
      <c r="SFH135" s="486"/>
      <c r="SFI135" s="637"/>
      <c r="SFJ135" s="476"/>
      <c r="SFK135" s="637"/>
      <c r="SFL135" s="637"/>
      <c r="SFM135" s="639"/>
      <c r="SFN135" s="637"/>
      <c r="SFO135" s="638"/>
      <c r="SFP135" s="637"/>
      <c r="SFQ135" s="637"/>
      <c r="SFR135" s="637"/>
      <c r="SFS135" s="637"/>
      <c r="SFT135" s="637"/>
      <c r="SFU135" s="637"/>
      <c r="SFV135" s="482"/>
      <c r="SFW135" s="640"/>
      <c r="SFX135" s="486"/>
      <c r="SFY135" s="637"/>
      <c r="SFZ135" s="476"/>
      <c r="SGA135" s="637"/>
      <c r="SGB135" s="637"/>
      <c r="SGC135" s="639"/>
      <c r="SGD135" s="637"/>
      <c r="SGE135" s="638"/>
      <c r="SGF135" s="637"/>
      <c r="SGG135" s="637"/>
      <c r="SGH135" s="637"/>
      <c r="SGI135" s="637"/>
      <c r="SGJ135" s="637"/>
      <c r="SGK135" s="637"/>
      <c r="SGL135" s="482"/>
      <c r="SGM135" s="640"/>
      <c r="SGN135" s="486"/>
      <c r="SGO135" s="637"/>
      <c r="SGP135" s="476"/>
      <c r="SGQ135" s="637"/>
      <c r="SGR135" s="637"/>
      <c r="SGS135" s="639"/>
      <c r="SGT135" s="637"/>
      <c r="SGU135" s="638"/>
      <c r="SGV135" s="637"/>
      <c r="SGW135" s="637"/>
      <c r="SGX135" s="637"/>
      <c r="SGY135" s="637"/>
      <c r="SGZ135" s="637"/>
      <c r="SHA135" s="637"/>
      <c r="SHB135" s="482"/>
      <c r="SHC135" s="640"/>
      <c r="SHD135" s="486"/>
      <c r="SHE135" s="637"/>
      <c r="SHF135" s="476"/>
      <c r="SHG135" s="637"/>
      <c r="SHH135" s="637"/>
      <c r="SHI135" s="639"/>
      <c r="SHJ135" s="637"/>
      <c r="SHK135" s="638"/>
      <c r="SHL135" s="637"/>
      <c r="SHM135" s="637"/>
      <c r="SHN135" s="637"/>
      <c r="SHO135" s="637"/>
      <c r="SHP135" s="637"/>
      <c r="SHQ135" s="637"/>
      <c r="SHR135" s="482"/>
      <c r="SHS135" s="640"/>
      <c r="SHT135" s="486"/>
      <c r="SHU135" s="637"/>
      <c r="SHV135" s="476"/>
      <c r="SHW135" s="637"/>
      <c r="SHX135" s="637"/>
      <c r="SHY135" s="639"/>
      <c r="SHZ135" s="637"/>
      <c r="SIA135" s="638"/>
      <c r="SIB135" s="637"/>
      <c r="SIC135" s="637"/>
      <c r="SID135" s="637"/>
      <c r="SIE135" s="637"/>
      <c r="SIF135" s="637"/>
      <c r="SIG135" s="637"/>
      <c r="SIH135" s="482"/>
      <c r="SII135" s="640"/>
      <c r="SIJ135" s="486"/>
      <c r="SIK135" s="637"/>
      <c r="SIL135" s="476"/>
      <c r="SIM135" s="637"/>
      <c r="SIN135" s="637"/>
      <c r="SIO135" s="639"/>
      <c r="SIP135" s="637"/>
      <c r="SIQ135" s="638"/>
      <c r="SIR135" s="637"/>
      <c r="SIS135" s="637"/>
      <c r="SIT135" s="637"/>
      <c r="SIU135" s="637"/>
      <c r="SIV135" s="637"/>
      <c r="SIW135" s="637"/>
      <c r="SIX135" s="482"/>
      <c r="SIY135" s="640"/>
      <c r="SIZ135" s="486"/>
      <c r="SJA135" s="637"/>
      <c r="SJB135" s="476"/>
      <c r="SJC135" s="637"/>
      <c r="SJD135" s="637"/>
      <c r="SJE135" s="639"/>
      <c r="SJF135" s="637"/>
      <c r="SJG135" s="638"/>
      <c r="SJH135" s="637"/>
      <c r="SJI135" s="637"/>
      <c r="SJJ135" s="637"/>
      <c r="SJK135" s="637"/>
      <c r="SJL135" s="637"/>
      <c r="SJM135" s="637"/>
      <c r="SJN135" s="482"/>
      <c r="SJO135" s="640"/>
      <c r="SJP135" s="486"/>
      <c r="SJQ135" s="637"/>
      <c r="SJR135" s="476"/>
      <c r="SJS135" s="637"/>
      <c r="SJT135" s="637"/>
      <c r="SJU135" s="639"/>
      <c r="SJV135" s="637"/>
      <c r="SJW135" s="638"/>
      <c r="SJX135" s="637"/>
      <c r="SJY135" s="637"/>
      <c r="SJZ135" s="637"/>
      <c r="SKA135" s="637"/>
      <c r="SKB135" s="637"/>
      <c r="SKC135" s="637"/>
      <c r="SKD135" s="482"/>
      <c r="SKE135" s="640"/>
      <c r="SKF135" s="486"/>
      <c r="SKG135" s="637"/>
      <c r="SKH135" s="476"/>
      <c r="SKI135" s="637"/>
      <c r="SKJ135" s="637"/>
      <c r="SKK135" s="639"/>
      <c r="SKL135" s="637"/>
      <c r="SKM135" s="638"/>
      <c r="SKN135" s="637"/>
      <c r="SKO135" s="637"/>
      <c r="SKP135" s="637"/>
      <c r="SKQ135" s="637"/>
      <c r="SKR135" s="637"/>
      <c r="SKS135" s="637"/>
      <c r="SKT135" s="482"/>
      <c r="SKU135" s="640"/>
      <c r="SKV135" s="486"/>
      <c r="SKW135" s="637"/>
      <c r="SKX135" s="476"/>
      <c r="SKY135" s="637"/>
      <c r="SKZ135" s="637"/>
      <c r="SLA135" s="639"/>
      <c r="SLB135" s="637"/>
      <c r="SLC135" s="638"/>
      <c r="SLD135" s="637"/>
      <c r="SLE135" s="637"/>
      <c r="SLF135" s="637"/>
      <c r="SLG135" s="637"/>
      <c r="SLH135" s="637"/>
      <c r="SLI135" s="637"/>
      <c r="SLJ135" s="482"/>
      <c r="SLK135" s="640"/>
      <c r="SLL135" s="486"/>
      <c r="SLM135" s="637"/>
      <c r="SLN135" s="476"/>
      <c r="SLO135" s="637"/>
      <c r="SLP135" s="637"/>
      <c r="SLQ135" s="639"/>
      <c r="SLR135" s="637"/>
      <c r="SLS135" s="638"/>
      <c r="SLT135" s="637"/>
      <c r="SLU135" s="637"/>
      <c r="SLV135" s="637"/>
      <c r="SLW135" s="637"/>
      <c r="SLX135" s="637"/>
      <c r="SLY135" s="637"/>
      <c r="SLZ135" s="482"/>
      <c r="SMA135" s="640"/>
      <c r="SMB135" s="486"/>
      <c r="SMC135" s="637"/>
      <c r="SMD135" s="476"/>
      <c r="SME135" s="637"/>
      <c r="SMF135" s="637"/>
      <c r="SMG135" s="639"/>
      <c r="SMH135" s="637"/>
      <c r="SMI135" s="638"/>
      <c r="SMJ135" s="637"/>
      <c r="SMK135" s="637"/>
      <c r="SML135" s="637"/>
      <c r="SMM135" s="637"/>
      <c r="SMN135" s="637"/>
      <c r="SMO135" s="637"/>
      <c r="SMP135" s="482"/>
      <c r="SMQ135" s="640"/>
      <c r="SMR135" s="486"/>
      <c r="SMS135" s="637"/>
      <c r="SMT135" s="476"/>
      <c r="SMU135" s="637"/>
      <c r="SMV135" s="637"/>
      <c r="SMW135" s="639"/>
      <c r="SMX135" s="637"/>
      <c r="SMY135" s="638"/>
      <c r="SMZ135" s="637"/>
      <c r="SNA135" s="637"/>
      <c r="SNB135" s="637"/>
      <c r="SNC135" s="637"/>
      <c r="SND135" s="637"/>
      <c r="SNE135" s="637"/>
      <c r="SNF135" s="482"/>
      <c r="SNG135" s="640"/>
      <c r="SNH135" s="486"/>
      <c r="SNI135" s="637"/>
      <c r="SNJ135" s="476"/>
      <c r="SNK135" s="637"/>
      <c r="SNL135" s="637"/>
      <c r="SNM135" s="639"/>
      <c r="SNN135" s="637"/>
      <c r="SNO135" s="638"/>
      <c r="SNP135" s="637"/>
      <c r="SNQ135" s="637"/>
      <c r="SNR135" s="637"/>
      <c r="SNS135" s="637"/>
      <c r="SNT135" s="637"/>
      <c r="SNU135" s="637"/>
      <c r="SNV135" s="482"/>
      <c r="SNW135" s="640"/>
      <c r="SNX135" s="486"/>
      <c r="SNY135" s="637"/>
      <c r="SNZ135" s="476"/>
      <c r="SOA135" s="637"/>
      <c r="SOB135" s="637"/>
      <c r="SOC135" s="639"/>
      <c r="SOD135" s="637"/>
      <c r="SOE135" s="638"/>
      <c r="SOF135" s="637"/>
      <c r="SOG135" s="637"/>
      <c r="SOH135" s="637"/>
      <c r="SOI135" s="637"/>
      <c r="SOJ135" s="637"/>
      <c r="SOK135" s="637"/>
      <c r="SOL135" s="482"/>
      <c r="SOM135" s="640"/>
      <c r="SON135" s="486"/>
      <c r="SOO135" s="637"/>
      <c r="SOP135" s="476"/>
      <c r="SOQ135" s="637"/>
      <c r="SOR135" s="637"/>
      <c r="SOS135" s="639"/>
      <c r="SOT135" s="637"/>
      <c r="SOU135" s="638"/>
      <c r="SOV135" s="637"/>
      <c r="SOW135" s="637"/>
      <c r="SOX135" s="637"/>
      <c r="SOY135" s="637"/>
      <c r="SOZ135" s="637"/>
      <c r="SPA135" s="637"/>
      <c r="SPB135" s="482"/>
      <c r="SPC135" s="640"/>
      <c r="SPD135" s="486"/>
      <c r="SPE135" s="637"/>
      <c r="SPF135" s="476"/>
      <c r="SPG135" s="637"/>
      <c r="SPH135" s="637"/>
      <c r="SPI135" s="639"/>
      <c r="SPJ135" s="637"/>
      <c r="SPK135" s="638"/>
      <c r="SPL135" s="637"/>
      <c r="SPM135" s="637"/>
      <c r="SPN135" s="637"/>
      <c r="SPO135" s="637"/>
      <c r="SPP135" s="637"/>
      <c r="SPQ135" s="637"/>
      <c r="SPR135" s="482"/>
      <c r="SPS135" s="640"/>
      <c r="SPT135" s="486"/>
      <c r="SPU135" s="637"/>
      <c r="SPV135" s="476"/>
      <c r="SPW135" s="637"/>
      <c r="SPX135" s="637"/>
      <c r="SPY135" s="639"/>
      <c r="SPZ135" s="637"/>
      <c r="SQA135" s="638"/>
      <c r="SQB135" s="637"/>
      <c r="SQC135" s="637"/>
      <c r="SQD135" s="637"/>
      <c r="SQE135" s="637"/>
      <c r="SQF135" s="637"/>
      <c r="SQG135" s="637"/>
      <c r="SQH135" s="482"/>
      <c r="SQI135" s="640"/>
      <c r="SQJ135" s="486"/>
      <c r="SQK135" s="637"/>
      <c r="SQL135" s="476"/>
      <c r="SQM135" s="637"/>
      <c r="SQN135" s="637"/>
      <c r="SQO135" s="639"/>
      <c r="SQP135" s="637"/>
      <c r="SQQ135" s="638"/>
      <c r="SQR135" s="637"/>
      <c r="SQS135" s="637"/>
      <c r="SQT135" s="637"/>
      <c r="SQU135" s="637"/>
      <c r="SQV135" s="637"/>
      <c r="SQW135" s="637"/>
      <c r="SQX135" s="482"/>
      <c r="SQY135" s="640"/>
      <c r="SQZ135" s="486"/>
      <c r="SRA135" s="637"/>
      <c r="SRB135" s="476"/>
      <c r="SRC135" s="637"/>
      <c r="SRD135" s="637"/>
      <c r="SRE135" s="639"/>
      <c r="SRF135" s="637"/>
      <c r="SRG135" s="638"/>
      <c r="SRH135" s="637"/>
      <c r="SRI135" s="637"/>
      <c r="SRJ135" s="637"/>
      <c r="SRK135" s="637"/>
      <c r="SRL135" s="637"/>
      <c r="SRM135" s="637"/>
      <c r="SRN135" s="482"/>
      <c r="SRO135" s="640"/>
      <c r="SRP135" s="486"/>
      <c r="SRQ135" s="637"/>
      <c r="SRR135" s="476"/>
      <c r="SRS135" s="637"/>
      <c r="SRT135" s="637"/>
      <c r="SRU135" s="639"/>
      <c r="SRV135" s="637"/>
      <c r="SRW135" s="638"/>
      <c r="SRX135" s="637"/>
      <c r="SRY135" s="637"/>
      <c r="SRZ135" s="637"/>
      <c r="SSA135" s="637"/>
      <c r="SSB135" s="637"/>
      <c r="SSC135" s="637"/>
      <c r="SSD135" s="482"/>
      <c r="SSE135" s="640"/>
      <c r="SSF135" s="486"/>
      <c r="SSG135" s="637"/>
      <c r="SSH135" s="476"/>
      <c r="SSI135" s="637"/>
      <c r="SSJ135" s="637"/>
      <c r="SSK135" s="639"/>
      <c r="SSL135" s="637"/>
      <c r="SSM135" s="638"/>
      <c r="SSN135" s="637"/>
      <c r="SSO135" s="637"/>
      <c r="SSP135" s="637"/>
      <c r="SSQ135" s="637"/>
      <c r="SSR135" s="637"/>
      <c r="SSS135" s="637"/>
      <c r="SST135" s="482"/>
      <c r="SSU135" s="640"/>
      <c r="SSV135" s="486"/>
      <c r="SSW135" s="637"/>
      <c r="SSX135" s="476"/>
      <c r="SSY135" s="637"/>
      <c r="SSZ135" s="637"/>
      <c r="STA135" s="639"/>
      <c r="STB135" s="637"/>
      <c r="STC135" s="638"/>
      <c r="STD135" s="637"/>
      <c r="STE135" s="637"/>
      <c r="STF135" s="637"/>
      <c r="STG135" s="637"/>
      <c r="STH135" s="637"/>
      <c r="STI135" s="637"/>
      <c r="STJ135" s="482"/>
      <c r="STK135" s="640"/>
      <c r="STL135" s="486"/>
      <c r="STM135" s="637"/>
      <c r="STN135" s="476"/>
      <c r="STO135" s="637"/>
      <c r="STP135" s="637"/>
      <c r="STQ135" s="639"/>
      <c r="STR135" s="637"/>
      <c r="STS135" s="638"/>
      <c r="STT135" s="637"/>
      <c r="STU135" s="637"/>
      <c r="STV135" s="637"/>
      <c r="STW135" s="637"/>
      <c r="STX135" s="637"/>
      <c r="STY135" s="637"/>
      <c r="STZ135" s="482"/>
      <c r="SUA135" s="640"/>
      <c r="SUB135" s="486"/>
      <c r="SUC135" s="637"/>
      <c r="SUD135" s="476"/>
      <c r="SUE135" s="637"/>
      <c r="SUF135" s="637"/>
      <c r="SUG135" s="639"/>
      <c r="SUH135" s="637"/>
      <c r="SUI135" s="638"/>
      <c r="SUJ135" s="637"/>
      <c r="SUK135" s="637"/>
      <c r="SUL135" s="637"/>
      <c r="SUM135" s="637"/>
      <c r="SUN135" s="637"/>
      <c r="SUO135" s="637"/>
      <c r="SUP135" s="482"/>
      <c r="SUQ135" s="640"/>
      <c r="SUR135" s="486"/>
      <c r="SUS135" s="637"/>
      <c r="SUT135" s="476"/>
      <c r="SUU135" s="637"/>
      <c r="SUV135" s="637"/>
      <c r="SUW135" s="639"/>
      <c r="SUX135" s="637"/>
      <c r="SUY135" s="638"/>
      <c r="SUZ135" s="637"/>
      <c r="SVA135" s="637"/>
      <c r="SVB135" s="637"/>
      <c r="SVC135" s="637"/>
      <c r="SVD135" s="637"/>
      <c r="SVE135" s="637"/>
      <c r="SVF135" s="482"/>
      <c r="SVG135" s="640"/>
      <c r="SVH135" s="486"/>
      <c r="SVI135" s="637"/>
      <c r="SVJ135" s="476"/>
      <c r="SVK135" s="637"/>
      <c r="SVL135" s="637"/>
      <c r="SVM135" s="639"/>
      <c r="SVN135" s="637"/>
      <c r="SVO135" s="638"/>
      <c r="SVP135" s="637"/>
      <c r="SVQ135" s="637"/>
      <c r="SVR135" s="637"/>
      <c r="SVS135" s="637"/>
      <c r="SVT135" s="637"/>
      <c r="SVU135" s="637"/>
      <c r="SVV135" s="482"/>
      <c r="SVW135" s="640"/>
      <c r="SVX135" s="486"/>
      <c r="SVY135" s="637"/>
      <c r="SVZ135" s="476"/>
      <c r="SWA135" s="637"/>
      <c r="SWB135" s="637"/>
      <c r="SWC135" s="639"/>
      <c r="SWD135" s="637"/>
      <c r="SWE135" s="638"/>
      <c r="SWF135" s="637"/>
      <c r="SWG135" s="637"/>
      <c r="SWH135" s="637"/>
      <c r="SWI135" s="637"/>
      <c r="SWJ135" s="637"/>
      <c r="SWK135" s="637"/>
      <c r="SWL135" s="482"/>
      <c r="SWM135" s="640"/>
      <c r="SWN135" s="486"/>
      <c r="SWO135" s="637"/>
      <c r="SWP135" s="476"/>
      <c r="SWQ135" s="637"/>
      <c r="SWR135" s="637"/>
      <c r="SWS135" s="639"/>
      <c r="SWT135" s="637"/>
      <c r="SWU135" s="638"/>
      <c r="SWV135" s="637"/>
      <c r="SWW135" s="637"/>
      <c r="SWX135" s="637"/>
      <c r="SWY135" s="637"/>
      <c r="SWZ135" s="637"/>
      <c r="SXA135" s="637"/>
      <c r="SXB135" s="482"/>
      <c r="SXC135" s="640"/>
      <c r="SXD135" s="486"/>
      <c r="SXE135" s="637"/>
      <c r="SXF135" s="476"/>
      <c r="SXG135" s="637"/>
      <c r="SXH135" s="637"/>
      <c r="SXI135" s="639"/>
      <c r="SXJ135" s="637"/>
      <c r="SXK135" s="638"/>
      <c r="SXL135" s="637"/>
      <c r="SXM135" s="637"/>
      <c r="SXN135" s="637"/>
      <c r="SXO135" s="637"/>
      <c r="SXP135" s="637"/>
      <c r="SXQ135" s="637"/>
      <c r="SXR135" s="482"/>
      <c r="SXS135" s="640"/>
      <c r="SXT135" s="486"/>
      <c r="SXU135" s="637"/>
      <c r="SXV135" s="476"/>
      <c r="SXW135" s="637"/>
      <c r="SXX135" s="637"/>
      <c r="SXY135" s="639"/>
      <c r="SXZ135" s="637"/>
      <c r="SYA135" s="638"/>
      <c r="SYB135" s="637"/>
      <c r="SYC135" s="637"/>
      <c r="SYD135" s="637"/>
      <c r="SYE135" s="637"/>
      <c r="SYF135" s="637"/>
      <c r="SYG135" s="637"/>
      <c r="SYH135" s="482"/>
      <c r="SYI135" s="640"/>
      <c r="SYJ135" s="486"/>
      <c r="SYK135" s="637"/>
      <c r="SYL135" s="476"/>
      <c r="SYM135" s="637"/>
      <c r="SYN135" s="637"/>
      <c r="SYO135" s="639"/>
      <c r="SYP135" s="637"/>
      <c r="SYQ135" s="638"/>
      <c r="SYR135" s="637"/>
      <c r="SYS135" s="637"/>
      <c r="SYT135" s="637"/>
      <c r="SYU135" s="637"/>
      <c r="SYV135" s="637"/>
      <c r="SYW135" s="637"/>
      <c r="SYX135" s="482"/>
      <c r="SYY135" s="640"/>
      <c r="SYZ135" s="486"/>
      <c r="SZA135" s="637"/>
      <c r="SZB135" s="476"/>
      <c r="SZC135" s="637"/>
      <c r="SZD135" s="637"/>
      <c r="SZE135" s="639"/>
      <c r="SZF135" s="637"/>
      <c r="SZG135" s="638"/>
      <c r="SZH135" s="637"/>
      <c r="SZI135" s="637"/>
      <c r="SZJ135" s="637"/>
      <c r="SZK135" s="637"/>
      <c r="SZL135" s="637"/>
      <c r="SZM135" s="637"/>
      <c r="SZN135" s="482"/>
      <c r="SZO135" s="640"/>
      <c r="SZP135" s="486"/>
      <c r="SZQ135" s="637"/>
      <c r="SZR135" s="476"/>
      <c r="SZS135" s="637"/>
      <c r="SZT135" s="637"/>
      <c r="SZU135" s="639"/>
      <c r="SZV135" s="637"/>
      <c r="SZW135" s="638"/>
      <c r="SZX135" s="637"/>
      <c r="SZY135" s="637"/>
      <c r="SZZ135" s="637"/>
      <c r="TAA135" s="637"/>
      <c r="TAB135" s="637"/>
      <c r="TAC135" s="637"/>
      <c r="TAD135" s="482"/>
      <c r="TAE135" s="640"/>
      <c r="TAF135" s="486"/>
      <c r="TAG135" s="637"/>
      <c r="TAH135" s="476"/>
      <c r="TAI135" s="637"/>
      <c r="TAJ135" s="637"/>
      <c r="TAK135" s="639"/>
      <c r="TAL135" s="637"/>
      <c r="TAM135" s="638"/>
      <c r="TAN135" s="637"/>
      <c r="TAO135" s="637"/>
      <c r="TAP135" s="637"/>
      <c r="TAQ135" s="637"/>
      <c r="TAR135" s="637"/>
      <c r="TAS135" s="637"/>
      <c r="TAT135" s="482"/>
      <c r="TAU135" s="640"/>
      <c r="TAV135" s="486"/>
      <c r="TAW135" s="637"/>
      <c r="TAX135" s="476"/>
      <c r="TAY135" s="637"/>
      <c r="TAZ135" s="637"/>
      <c r="TBA135" s="639"/>
      <c r="TBB135" s="637"/>
      <c r="TBC135" s="638"/>
      <c r="TBD135" s="637"/>
      <c r="TBE135" s="637"/>
      <c r="TBF135" s="637"/>
      <c r="TBG135" s="637"/>
      <c r="TBH135" s="637"/>
      <c r="TBI135" s="637"/>
      <c r="TBJ135" s="482"/>
      <c r="TBK135" s="640"/>
      <c r="TBL135" s="486"/>
      <c r="TBM135" s="637"/>
      <c r="TBN135" s="476"/>
      <c r="TBO135" s="637"/>
      <c r="TBP135" s="637"/>
      <c r="TBQ135" s="639"/>
      <c r="TBR135" s="637"/>
      <c r="TBS135" s="638"/>
      <c r="TBT135" s="637"/>
      <c r="TBU135" s="637"/>
      <c r="TBV135" s="637"/>
      <c r="TBW135" s="637"/>
      <c r="TBX135" s="637"/>
      <c r="TBY135" s="637"/>
      <c r="TBZ135" s="482"/>
      <c r="TCA135" s="640"/>
      <c r="TCB135" s="486"/>
      <c r="TCC135" s="637"/>
      <c r="TCD135" s="476"/>
      <c r="TCE135" s="637"/>
      <c r="TCF135" s="637"/>
      <c r="TCG135" s="639"/>
      <c r="TCH135" s="637"/>
      <c r="TCI135" s="638"/>
      <c r="TCJ135" s="637"/>
      <c r="TCK135" s="637"/>
      <c r="TCL135" s="637"/>
      <c r="TCM135" s="637"/>
      <c r="TCN135" s="637"/>
      <c r="TCO135" s="637"/>
      <c r="TCP135" s="482"/>
      <c r="TCQ135" s="640"/>
      <c r="TCR135" s="486"/>
      <c r="TCS135" s="637"/>
      <c r="TCT135" s="476"/>
      <c r="TCU135" s="637"/>
      <c r="TCV135" s="637"/>
      <c r="TCW135" s="639"/>
      <c r="TCX135" s="637"/>
      <c r="TCY135" s="638"/>
      <c r="TCZ135" s="637"/>
      <c r="TDA135" s="637"/>
      <c r="TDB135" s="637"/>
      <c r="TDC135" s="637"/>
      <c r="TDD135" s="637"/>
      <c r="TDE135" s="637"/>
      <c r="TDF135" s="482"/>
      <c r="TDG135" s="640"/>
      <c r="TDH135" s="486"/>
      <c r="TDI135" s="637"/>
      <c r="TDJ135" s="476"/>
      <c r="TDK135" s="637"/>
      <c r="TDL135" s="637"/>
      <c r="TDM135" s="639"/>
      <c r="TDN135" s="637"/>
      <c r="TDO135" s="638"/>
      <c r="TDP135" s="637"/>
      <c r="TDQ135" s="637"/>
      <c r="TDR135" s="637"/>
      <c r="TDS135" s="637"/>
      <c r="TDT135" s="637"/>
      <c r="TDU135" s="637"/>
      <c r="TDV135" s="482"/>
      <c r="TDW135" s="640"/>
      <c r="TDX135" s="486"/>
      <c r="TDY135" s="637"/>
      <c r="TDZ135" s="476"/>
      <c r="TEA135" s="637"/>
      <c r="TEB135" s="637"/>
      <c r="TEC135" s="639"/>
      <c r="TED135" s="637"/>
      <c r="TEE135" s="638"/>
      <c r="TEF135" s="637"/>
      <c r="TEG135" s="637"/>
      <c r="TEH135" s="637"/>
      <c r="TEI135" s="637"/>
      <c r="TEJ135" s="637"/>
      <c r="TEK135" s="637"/>
      <c r="TEL135" s="482"/>
      <c r="TEM135" s="640"/>
      <c r="TEN135" s="486"/>
      <c r="TEO135" s="637"/>
      <c r="TEP135" s="476"/>
      <c r="TEQ135" s="637"/>
      <c r="TER135" s="637"/>
      <c r="TES135" s="639"/>
      <c r="TET135" s="637"/>
      <c r="TEU135" s="638"/>
      <c r="TEV135" s="637"/>
      <c r="TEW135" s="637"/>
      <c r="TEX135" s="637"/>
      <c r="TEY135" s="637"/>
      <c r="TEZ135" s="637"/>
      <c r="TFA135" s="637"/>
      <c r="TFB135" s="482"/>
      <c r="TFC135" s="640"/>
      <c r="TFD135" s="486"/>
      <c r="TFE135" s="637"/>
      <c r="TFF135" s="476"/>
      <c r="TFG135" s="637"/>
      <c r="TFH135" s="637"/>
      <c r="TFI135" s="639"/>
      <c r="TFJ135" s="637"/>
      <c r="TFK135" s="638"/>
      <c r="TFL135" s="637"/>
      <c r="TFM135" s="637"/>
      <c r="TFN135" s="637"/>
      <c r="TFO135" s="637"/>
      <c r="TFP135" s="637"/>
      <c r="TFQ135" s="637"/>
      <c r="TFR135" s="482"/>
      <c r="TFS135" s="640"/>
      <c r="TFT135" s="486"/>
      <c r="TFU135" s="637"/>
      <c r="TFV135" s="476"/>
      <c r="TFW135" s="637"/>
      <c r="TFX135" s="637"/>
      <c r="TFY135" s="639"/>
      <c r="TFZ135" s="637"/>
      <c r="TGA135" s="638"/>
      <c r="TGB135" s="637"/>
      <c r="TGC135" s="637"/>
      <c r="TGD135" s="637"/>
      <c r="TGE135" s="637"/>
      <c r="TGF135" s="637"/>
      <c r="TGG135" s="637"/>
      <c r="TGH135" s="482"/>
      <c r="TGI135" s="640"/>
      <c r="TGJ135" s="486"/>
      <c r="TGK135" s="637"/>
      <c r="TGL135" s="476"/>
      <c r="TGM135" s="637"/>
      <c r="TGN135" s="637"/>
      <c r="TGO135" s="639"/>
      <c r="TGP135" s="637"/>
      <c r="TGQ135" s="638"/>
      <c r="TGR135" s="637"/>
      <c r="TGS135" s="637"/>
      <c r="TGT135" s="637"/>
      <c r="TGU135" s="637"/>
      <c r="TGV135" s="637"/>
      <c r="TGW135" s="637"/>
      <c r="TGX135" s="482"/>
      <c r="TGY135" s="640"/>
      <c r="TGZ135" s="486"/>
      <c r="THA135" s="637"/>
      <c r="THB135" s="476"/>
      <c r="THC135" s="637"/>
      <c r="THD135" s="637"/>
      <c r="THE135" s="639"/>
      <c r="THF135" s="637"/>
      <c r="THG135" s="638"/>
      <c r="THH135" s="637"/>
      <c r="THI135" s="637"/>
      <c r="THJ135" s="637"/>
      <c r="THK135" s="637"/>
      <c r="THL135" s="637"/>
      <c r="THM135" s="637"/>
      <c r="THN135" s="482"/>
      <c r="THO135" s="640"/>
      <c r="THP135" s="486"/>
      <c r="THQ135" s="637"/>
      <c r="THR135" s="476"/>
      <c r="THS135" s="637"/>
      <c r="THT135" s="637"/>
      <c r="THU135" s="639"/>
      <c r="THV135" s="637"/>
      <c r="THW135" s="638"/>
      <c r="THX135" s="637"/>
      <c r="THY135" s="637"/>
      <c r="THZ135" s="637"/>
      <c r="TIA135" s="637"/>
      <c r="TIB135" s="637"/>
      <c r="TIC135" s="637"/>
      <c r="TID135" s="482"/>
      <c r="TIE135" s="640"/>
      <c r="TIF135" s="486"/>
      <c r="TIG135" s="637"/>
      <c r="TIH135" s="476"/>
      <c r="TII135" s="637"/>
      <c r="TIJ135" s="637"/>
      <c r="TIK135" s="639"/>
      <c r="TIL135" s="637"/>
      <c r="TIM135" s="638"/>
      <c r="TIN135" s="637"/>
      <c r="TIO135" s="637"/>
      <c r="TIP135" s="637"/>
      <c r="TIQ135" s="637"/>
      <c r="TIR135" s="637"/>
      <c r="TIS135" s="637"/>
      <c r="TIT135" s="482"/>
      <c r="TIU135" s="640"/>
      <c r="TIV135" s="486"/>
      <c r="TIW135" s="637"/>
      <c r="TIX135" s="476"/>
      <c r="TIY135" s="637"/>
      <c r="TIZ135" s="637"/>
      <c r="TJA135" s="639"/>
      <c r="TJB135" s="637"/>
      <c r="TJC135" s="638"/>
      <c r="TJD135" s="637"/>
      <c r="TJE135" s="637"/>
      <c r="TJF135" s="637"/>
      <c r="TJG135" s="637"/>
      <c r="TJH135" s="637"/>
      <c r="TJI135" s="637"/>
      <c r="TJJ135" s="482"/>
      <c r="TJK135" s="640"/>
      <c r="TJL135" s="486"/>
      <c r="TJM135" s="637"/>
      <c r="TJN135" s="476"/>
      <c r="TJO135" s="637"/>
      <c r="TJP135" s="637"/>
      <c r="TJQ135" s="639"/>
      <c r="TJR135" s="637"/>
      <c r="TJS135" s="638"/>
      <c r="TJT135" s="637"/>
      <c r="TJU135" s="637"/>
      <c r="TJV135" s="637"/>
      <c r="TJW135" s="637"/>
      <c r="TJX135" s="637"/>
      <c r="TJY135" s="637"/>
      <c r="TJZ135" s="482"/>
      <c r="TKA135" s="640"/>
      <c r="TKB135" s="486"/>
      <c r="TKC135" s="637"/>
      <c r="TKD135" s="476"/>
      <c r="TKE135" s="637"/>
      <c r="TKF135" s="637"/>
      <c r="TKG135" s="639"/>
      <c r="TKH135" s="637"/>
      <c r="TKI135" s="638"/>
      <c r="TKJ135" s="637"/>
      <c r="TKK135" s="637"/>
      <c r="TKL135" s="637"/>
      <c r="TKM135" s="637"/>
      <c r="TKN135" s="637"/>
      <c r="TKO135" s="637"/>
      <c r="TKP135" s="482"/>
      <c r="TKQ135" s="640"/>
      <c r="TKR135" s="486"/>
      <c r="TKS135" s="637"/>
      <c r="TKT135" s="476"/>
      <c r="TKU135" s="637"/>
      <c r="TKV135" s="637"/>
      <c r="TKW135" s="639"/>
      <c r="TKX135" s="637"/>
      <c r="TKY135" s="638"/>
      <c r="TKZ135" s="637"/>
      <c r="TLA135" s="637"/>
      <c r="TLB135" s="637"/>
      <c r="TLC135" s="637"/>
      <c r="TLD135" s="637"/>
      <c r="TLE135" s="637"/>
      <c r="TLF135" s="482"/>
      <c r="TLG135" s="640"/>
      <c r="TLH135" s="486"/>
      <c r="TLI135" s="637"/>
      <c r="TLJ135" s="476"/>
      <c r="TLK135" s="637"/>
      <c r="TLL135" s="637"/>
      <c r="TLM135" s="639"/>
      <c r="TLN135" s="637"/>
      <c r="TLO135" s="638"/>
      <c r="TLP135" s="637"/>
      <c r="TLQ135" s="637"/>
      <c r="TLR135" s="637"/>
      <c r="TLS135" s="637"/>
      <c r="TLT135" s="637"/>
      <c r="TLU135" s="637"/>
      <c r="TLV135" s="482"/>
      <c r="TLW135" s="640"/>
      <c r="TLX135" s="486"/>
      <c r="TLY135" s="637"/>
      <c r="TLZ135" s="476"/>
      <c r="TMA135" s="637"/>
      <c r="TMB135" s="637"/>
      <c r="TMC135" s="639"/>
      <c r="TMD135" s="637"/>
      <c r="TME135" s="638"/>
      <c r="TMF135" s="637"/>
      <c r="TMG135" s="637"/>
      <c r="TMH135" s="637"/>
      <c r="TMI135" s="637"/>
      <c r="TMJ135" s="637"/>
      <c r="TMK135" s="637"/>
      <c r="TML135" s="482"/>
      <c r="TMM135" s="640"/>
      <c r="TMN135" s="486"/>
      <c r="TMO135" s="637"/>
      <c r="TMP135" s="476"/>
      <c r="TMQ135" s="637"/>
      <c r="TMR135" s="637"/>
      <c r="TMS135" s="639"/>
      <c r="TMT135" s="637"/>
      <c r="TMU135" s="638"/>
      <c r="TMV135" s="637"/>
      <c r="TMW135" s="637"/>
      <c r="TMX135" s="637"/>
      <c r="TMY135" s="637"/>
      <c r="TMZ135" s="637"/>
      <c r="TNA135" s="637"/>
      <c r="TNB135" s="482"/>
      <c r="TNC135" s="640"/>
      <c r="TND135" s="486"/>
      <c r="TNE135" s="637"/>
      <c r="TNF135" s="476"/>
      <c r="TNG135" s="637"/>
      <c r="TNH135" s="637"/>
      <c r="TNI135" s="639"/>
      <c r="TNJ135" s="637"/>
      <c r="TNK135" s="638"/>
      <c r="TNL135" s="637"/>
      <c r="TNM135" s="637"/>
      <c r="TNN135" s="637"/>
      <c r="TNO135" s="637"/>
      <c r="TNP135" s="637"/>
      <c r="TNQ135" s="637"/>
      <c r="TNR135" s="482"/>
      <c r="TNS135" s="640"/>
      <c r="TNT135" s="486"/>
      <c r="TNU135" s="637"/>
      <c r="TNV135" s="476"/>
      <c r="TNW135" s="637"/>
      <c r="TNX135" s="637"/>
      <c r="TNY135" s="639"/>
      <c r="TNZ135" s="637"/>
      <c r="TOA135" s="638"/>
      <c r="TOB135" s="637"/>
      <c r="TOC135" s="637"/>
      <c r="TOD135" s="637"/>
      <c r="TOE135" s="637"/>
      <c r="TOF135" s="637"/>
      <c r="TOG135" s="637"/>
      <c r="TOH135" s="482"/>
      <c r="TOI135" s="640"/>
      <c r="TOJ135" s="486"/>
      <c r="TOK135" s="637"/>
      <c r="TOL135" s="476"/>
      <c r="TOM135" s="637"/>
      <c r="TON135" s="637"/>
      <c r="TOO135" s="639"/>
      <c r="TOP135" s="637"/>
      <c r="TOQ135" s="638"/>
      <c r="TOR135" s="637"/>
      <c r="TOS135" s="637"/>
      <c r="TOT135" s="637"/>
      <c r="TOU135" s="637"/>
      <c r="TOV135" s="637"/>
      <c r="TOW135" s="637"/>
      <c r="TOX135" s="482"/>
      <c r="TOY135" s="640"/>
      <c r="TOZ135" s="486"/>
      <c r="TPA135" s="637"/>
      <c r="TPB135" s="476"/>
      <c r="TPC135" s="637"/>
      <c r="TPD135" s="637"/>
      <c r="TPE135" s="639"/>
      <c r="TPF135" s="637"/>
      <c r="TPG135" s="638"/>
      <c r="TPH135" s="637"/>
      <c r="TPI135" s="637"/>
      <c r="TPJ135" s="637"/>
      <c r="TPK135" s="637"/>
      <c r="TPL135" s="637"/>
      <c r="TPM135" s="637"/>
      <c r="TPN135" s="482"/>
      <c r="TPO135" s="640"/>
      <c r="TPP135" s="486"/>
      <c r="TPQ135" s="637"/>
      <c r="TPR135" s="476"/>
      <c r="TPS135" s="637"/>
      <c r="TPT135" s="637"/>
      <c r="TPU135" s="639"/>
      <c r="TPV135" s="637"/>
      <c r="TPW135" s="638"/>
      <c r="TPX135" s="637"/>
      <c r="TPY135" s="637"/>
      <c r="TPZ135" s="637"/>
      <c r="TQA135" s="637"/>
      <c r="TQB135" s="637"/>
      <c r="TQC135" s="637"/>
      <c r="TQD135" s="482"/>
      <c r="TQE135" s="640"/>
      <c r="TQF135" s="486"/>
      <c r="TQG135" s="637"/>
      <c r="TQH135" s="476"/>
      <c r="TQI135" s="637"/>
      <c r="TQJ135" s="637"/>
      <c r="TQK135" s="639"/>
      <c r="TQL135" s="637"/>
      <c r="TQM135" s="638"/>
      <c r="TQN135" s="637"/>
      <c r="TQO135" s="637"/>
      <c r="TQP135" s="637"/>
      <c r="TQQ135" s="637"/>
      <c r="TQR135" s="637"/>
      <c r="TQS135" s="637"/>
      <c r="TQT135" s="482"/>
      <c r="TQU135" s="640"/>
      <c r="TQV135" s="486"/>
      <c r="TQW135" s="637"/>
      <c r="TQX135" s="476"/>
      <c r="TQY135" s="637"/>
      <c r="TQZ135" s="637"/>
      <c r="TRA135" s="639"/>
      <c r="TRB135" s="637"/>
      <c r="TRC135" s="638"/>
      <c r="TRD135" s="637"/>
      <c r="TRE135" s="637"/>
      <c r="TRF135" s="637"/>
      <c r="TRG135" s="637"/>
      <c r="TRH135" s="637"/>
      <c r="TRI135" s="637"/>
      <c r="TRJ135" s="482"/>
      <c r="TRK135" s="640"/>
      <c r="TRL135" s="486"/>
      <c r="TRM135" s="637"/>
      <c r="TRN135" s="476"/>
      <c r="TRO135" s="637"/>
      <c r="TRP135" s="637"/>
      <c r="TRQ135" s="639"/>
      <c r="TRR135" s="637"/>
      <c r="TRS135" s="638"/>
      <c r="TRT135" s="637"/>
      <c r="TRU135" s="637"/>
      <c r="TRV135" s="637"/>
      <c r="TRW135" s="637"/>
      <c r="TRX135" s="637"/>
      <c r="TRY135" s="637"/>
      <c r="TRZ135" s="482"/>
      <c r="TSA135" s="640"/>
      <c r="TSB135" s="486"/>
      <c r="TSC135" s="637"/>
      <c r="TSD135" s="476"/>
      <c r="TSE135" s="637"/>
      <c r="TSF135" s="637"/>
      <c r="TSG135" s="639"/>
      <c r="TSH135" s="637"/>
      <c r="TSI135" s="638"/>
      <c r="TSJ135" s="637"/>
      <c r="TSK135" s="637"/>
      <c r="TSL135" s="637"/>
      <c r="TSM135" s="637"/>
      <c r="TSN135" s="637"/>
      <c r="TSO135" s="637"/>
      <c r="TSP135" s="482"/>
      <c r="TSQ135" s="640"/>
      <c r="TSR135" s="486"/>
      <c r="TSS135" s="637"/>
      <c r="TST135" s="476"/>
      <c r="TSU135" s="637"/>
      <c r="TSV135" s="637"/>
      <c r="TSW135" s="639"/>
      <c r="TSX135" s="637"/>
      <c r="TSY135" s="638"/>
      <c r="TSZ135" s="637"/>
      <c r="TTA135" s="637"/>
      <c r="TTB135" s="637"/>
      <c r="TTC135" s="637"/>
      <c r="TTD135" s="637"/>
      <c r="TTE135" s="637"/>
      <c r="TTF135" s="482"/>
      <c r="TTG135" s="640"/>
      <c r="TTH135" s="486"/>
      <c r="TTI135" s="637"/>
      <c r="TTJ135" s="476"/>
      <c r="TTK135" s="637"/>
      <c r="TTL135" s="637"/>
      <c r="TTM135" s="639"/>
      <c r="TTN135" s="637"/>
      <c r="TTO135" s="638"/>
      <c r="TTP135" s="637"/>
      <c r="TTQ135" s="637"/>
      <c r="TTR135" s="637"/>
      <c r="TTS135" s="637"/>
      <c r="TTT135" s="637"/>
      <c r="TTU135" s="637"/>
      <c r="TTV135" s="482"/>
      <c r="TTW135" s="640"/>
      <c r="TTX135" s="486"/>
      <c r="TTY135" s="637"/>
      <c r="TTZ135" s="476"/>
      <c r="TUA135" s="637"/>
      <c r="TUB135" s="637"/>
      <c r="TUC135" s="639"/>
      <c r="TUD135" s="637"/>
      <c r="TUE135" s="638"/>
      <c r="TUF135" s="637"/>
      <c r="TUG135" s="637"/>
      <c r="TUH135" s="637"/>
      <c r="TUI135" s="637"/>
      <c r="TUJ135" s="637"/>
      <c r="TUK135" s="637"/>
      <c r="TUL135" s="482"/>
      <c r="TUM135" s="640"/>
      <c r="TUN135" s="486"/>
      <c r="TUO135" s="637"/>
      <c r="TUP135" s="476"/>
      <c r="TUQ135" s="637"/>
      <c r="TUR135" s="637"/>
      <c r="TUS135" s="639"/>
      <c r="TUT135" s="637"/>
      <c r="TUU135" s="638"/>
      <c r="TUV135" s="637"/>
      <c r="TUW135" s="637"/>
      <c r="TUX135" s="637"/>
      <c r="TUY135" s="637"/>
      <c r="TUZ135" s="637"/>
      <c r="TVA135" s="637"/>
      <c r="TVB135" s="482"/>
      <c r="TVC135" s="640"/>
      <c r="TVD135" s="486"/>
      <c r="TVE135" s="637"/>
      <c r="TVF135" s="476"/>
      <c r="TVG135" s="637"/>
      <c r="TVH135" s="637"/>
      <c r="TVI135" s="639"/>
      <c r="TVJ135" s="637"/>
      <c r="TVK135" s="638"/>
      <c r="TVL135" s="637"/>
      <c r="TVM135" s="637"/>
      <c r="TVN135" s="637"/>
      <c r="TVO135" s="637"/>
      <c r="TVP135" s="637"/>
      <c r="TVQ135" s="637"/>
      <c r="TVR135" s="482"/>
      <c r="TVS135" s="640"/>
      <c r="TVT135" s="486"/>
      <c r="TVU135" s="637"/>
      <c r="TVV135" s="476"/>
      <c r="TVW135" s="637"/>
      <c r="TVX135" s="637"/>
      <c r="TVY135" s="639"/>
      <c r="TVZ135" s="637"/>
      <c r="TWA135" s="638"/>
      <c r="TWB135" s="637"/>
      <c r="TWC135" s="637"/>
      <c r="TWD135" s="637"/>
      <c r="TWE135" s="637"/>
      <c r="TWF135" s="637"/>
      <c r="TWG135" s="637"/>
      <c r="TWH135" s="482"/>
      <c r="TWI135" s="640"/>
      <c r="TWJ135" s="486"/>
      <c r="TWK135" s="637"/>
      <c r="TWL135" s="476"/>
      <c r="TWM135" s="637"/>
      <c r="TWN135" s="637"/>
      <c r="TWO135" s="639"/>
      <c r="TWP135" s="637"/>
      <c r="TWQ135" s="638"/>
      <c r="TWR135" s="637"/>
      <c r="TWS135" s="637"/>
      <c r="TWT135" s="637"/>
      <c r="TWU135" s="637"/>
      <c r="TWV135" s="637"/>
      <c r="TWW135" s="637"/>
      <c r="TWX135" s="482"/>
      <c r="TWY135" s="640"/>
      <c r="TWZ135" s="486"/>
      <c r="TXA135" s="637"/>
      <c r="TXB135" s="476"/>
      <c r="TXC135" s="637"/>
      <c r="TXD135" s="637"/>
      <c r="TXE135" s="639"/>
      <c r="TXF135" s="637"/>
      <c r="TXG135" s="638"/>
      <c r="TXH135" s="637"/>
      <c r="TXI135" s="637"/>
      <c r="TXJ135" s="637"/>
      <c r="TXK135" s="637"/>
      <c r="TXL135" s="637"/>
      <c r="TXM135" s="637"/>
      <c r="TXN135" s="482"/>
      <c r="TXO135" s="640"/>
      <c r="TXP135" s="486"/>
      <c r="TXQ135" s="637"/>
      <c r="TXR135" s="476"/>
      <c r="TXS135" s="637"/>
      <c r="TXT135" s="637"/>
      <c r="TXU135" s="639"/>
      <c r="TXV135" s="637"/>
      <c r="TXW135" s="638"/>
      <c r="TXX135" s="637"/>
      <c r="TXY135" s="637"/>
      <c r="TXZ135" s="637"/>
      <c r="TYA135" s="637"/>
      <c r="TYB135" s="637"/>
      <c r="TYC135" s="637"/>
      <c r="TYD135" s="482"/>
      <c r="TYE135" s="640"/>
      <c r="TYF135" s="486"/>
      <c r="TYG135" s="637"/>
      <c r="TYH135" s="476"/>
      <c r="TYI135" s="637"/>
      <c r="TYJ135" s="637"/>
      <c r="TYK135" s="639"/>
      <c r="TYL135" s="637"/>
      <c r="TYM135" s="638"/>
      <c r="TYN135" s="637"/>
      <c r="TYO135" s="637"/>
      <c r="TYP135" s="637"/>
      <c r="TYQ135" s="637"/>
      <c r="TYR135" s="637"/>
      <c r="TYS135" s="637"/>
      <c r="TYT135" s="482"/>
      <c r="TYU135" s="640"/>
      <c r="TYV135" s="486"/>
      <c r="TYW135" s="637"/>
      <c r="TYX135" s="476"/>
      <c r="TYY135" s="637"/>
      <c r="TYZ135" s="637"/>
      <c r="TZA135" s="639"/>
      <c r="TZB135" s="637"/>
      <c r="TZC135" s="638"/>
      <c r="TZD135" s="637"/>
      <c r="TZE135" s="637"/>
      <c r="TZF135" s="637"/>
      <c r="TZG135" s="637"/>
      <c r="TZH135" s="637"/>
      <c r="TZI135" s="637"/>
      <c r="TZJ135" s="482"/>
      <c r="TZK135" s="640"/>
      <c r="TZL135" s="486"/>
      <c r="TZM135" s="637"/>
      <c r="TZN135" s="476"/>
      <c r="TZO135" s="637"/>
      <c r="TZP135" s="637"/>
      <c r="TZQ135" s="639"/>
      <c r="TZR135" s="637"/>
      <c r="TZS135" s="638"/>
      <c r="TZT135" s="637"/>
      <c r="TZU135" s="637"/>
      <c r="TZV135" s="637"/>
      <c r="TZW135" s="637"/>
      <c r="TZX135" s="637"/>
      <c r="TZY135" s="637"/>
      <c r="TZZ135" s="482"/>
      <c r="UAA135" s="640"/>
      <c r="UAB135" s="486"/>
      <c r="UAC135" s="637"/>
      <c r="UAD135" s="476"/>
      <c r="UAE135" s="637"/>
      <c r="UAF135" s="637"/>
      <c r="UAG135" s="639"/>
      <c r="UAH135" s="637"/>
      <c r="UAI135" s="638"/>
      <c r="UAJ135" s="637"/>
      <c r="UAK135" s="637"/>
      <c r="UAL135" s="637"/>
      <c r="UAM135" s="637"/>
      <c r="UAN135" s="637"/>
      <c r="UAO135" s="637"/>
      <c r="UAP135" s="482"/>
      <c r="UAQ135" s="640"/>
      <c r="UAR135" s="486"/>
      <c r="UAS135" s="637"/>
      <c r="UAT135" s="476"/>
      <c r="UAU135" s="637"/>
      <c r="UAV135" s="637"/>
      <c r="UAW135" s="639"/>
      <c r="UAX135" s="637"/>
      <c r="UAY135" s="638"/>
      <c r="UAZ135" s="637"/>
      <c r="UBA135" s="637"/>
      <c r="UBB135" s="637"/>
      <c r="UBC135" s="637"/>
      <c r="UBD135" s="637"/>
      <c r="UBE135" s="637"/>
      <c r="UBF135" s="482"/>
      <c r="UBG135" s="640"/>
      <c r="UBH135" s="486"/>
      <c r="UBI135" s="637"/>
      <c r="UBJ135" s="476"/>
      <c r="UBK135" s="637"/>
      <c r="UBL135" s="637"/>
      <c r="UBM135" s="639"/>
      <c r="UBN135" s="637"/>
      <c r="UBO135" s="638"/>
      <c r="UBP135" s="637"/>
      <c r="UBQ135" s="637"/>
      <c r="UBR135" s="637"/>
      <c r="UBS135" s="637"/>
      <c r="UBT135" s="637"/>
      <c r="UBU135" s="637"/>
      <c r="UBV135" s="482"/>
      <c r="UBW135" s="640"/>
      <c r="UBX135" s="486"/>
      <c r="UBY135" s="637"/>
      <c r="UBZ135" s="476"/>
      <c r="UCA135" s="637"/>
      <c r="UCB135" s="637"/>
      <c r="UCC135" s="639"/>
      <c r="UCD135" s="637"/>
      <c r="UCE135" s="638"/>
      <c r="UCF135" s="637"/>
      <c r="UCG135" s="637"/>
      <c r="UCH135" s="637"/>
      <c r="UCI135" s="637"/>
      <c r="UCJ135" s="637"/>
      <c r="UCK135" s="637"/>
      <c r="UCL135" s="482"/>
      <c r="UCM135" s="640"/>
      <c r="UCN135" s="486"/>
      <c r="UCO135" s="637"/>
      <c r="UCP135" s="476"/>
      <c r="UCQ135" s="637"/>
      <c r="UCR135" s="637"/>
      <c r="UCS135" s="639"/>
      <c r="UCT135" s="637"/>
      <c r="UCU135" s="638"/>
      <c r="UCV135" s="637"/>
      <c r="UCW135" s="637"/>
      <c r="UCX135" s="637"/>
      <c r="UCY135" s="637"/>
      <c r="UCZ135" s="637"/>
      <c r="UDA135" s="637"/>
      <c r="UDB135" s="482"/>
      <c r="UDC135" s="640"/>
      <c r="UDD135" s="486"/>
      <c r="UDE135" s="637"/>
      <c r="UDF135" s="476"/>
      <c r="UDG135" s="637"/>
      <c r="UDH135" s="637"/>
      <c r="UDI135" s="639"/>
      <c r="UDJ135" s="637"/>
      <c r="UDK135" s="638"/>
      <c r="UDL135" s="637"/>
      <c r="UDM135" s="637"/>
      <c r="UDN135" s="637"/>
      <c r="UDO135" s="637"/>
      <c r="UDP135" s="637"/>
      <c r="UDQ135" s="637"/>
      <c r="UDR135" s="482"/>
      <c r="UDS135" s="640"/>
      <c r="UDT135" s="486"/>
      <c r="UDU135" s="637"/>
      <c r="UDV135" s="476"/>
      <c r="UDW135" s="637"/>
      <c r="UDX135" s="637"/>
      <c r="UDY135" s="639"/>
      <c r="UDZ135" s="637"/>
      <c r="UEA135" s="638"/>
      <c r="UEB135" s="637"/>
      <c r="UEC135" s="637"/>
      <c r="UED135" s="637"/>
      <c r="UEE135" s="637"/>
      <c r="UEF135" s="637"/>
      <c r="UEG135" s="637"/>
      <c r="UEH135" s="482"/>
      <c r="UEI135" s="640"/>
      <c r="UEJ135" s="486"/>
      <c r="UEK135" s="637"/>
      <c r="UEL135" s="476"/>
      <c r="UEM135" s="637"/>
      <c r="UEN135" s="637"/>
      <c r="UEO135" s="639"/>
      <c r="UEP135" s="637"/>
      <c r="UEQ135" s="638"/>
      <c r="UER135" s="637"/>
      <c r="UES135" s="637"/>
      <c r="UET135" s="637"/>
      <c r="UEU135" s="637"/>
      <c r="UEV135" s="637"/>
      <c r="UEW135" s="637"/>
      <c r="UEX135" s="482"/>
      <c r="UEY135" s="640"/>
      <c r="UEZ135" s="486"/>
      <c r="UFA135" s="637"/>
      <c r="UFB135" s="476"/>
      <c r="UFC135" s="637"/>
      <c r="UFD135" s="637"/>
      <c r="UFE135" s="639"/>
      <c r="UFF135" s="637"/>
      <c r="UFG135" s="638"/>
      <c r="UFH135" s="637"/>
      <c r="UFI135" s="637"/>
      <c r="UFJ135" s="637"/>
      <c r="UFK135" s="637"/>
      <c r="UFL135" s="637"/>
      <c r="UFM135" s="637"/>
      <c r="UFN135" s="482"/>
      <c r="UFO135" s="640"/>
      <c r="UFP135" s="486"/>
      <c r="UFQ135" s="637"/>
      <c r="UFR135" s="476"/>
      <c r="UFS135" s="637"/>
      <c r="UFT135" s="637"/>
      <c r="UFU135" s="639"/>
      <c r="UFV135" s="637"/>
      <c r="UFW135" s="638"/>
      <c r="UFX135" s="637"/>
      <c r="UFY135" s="637"/>
      <c r="UFZ135" s="637"/>
      <c r="UGA135" s="637"/>
      <c r="UGB135" s="637"/>
      <c r="UGC135" s="637"/>
      <c r="UGD135" s="482"/>
      <c r="UGE135" s="640"/>
      <c r="UGF135" s="486"/>
      <c r="UGG135" s="637"/>
      <c r="UGH135" s="476"/>
      <c r="UGI135" s="637"/>
      <c r="UGJ135" s="637"/>
      <c r="UGK135" s="639"/>
      <c r="UGL135" s="637"/>
      <c r="UGM135" s="638"/>
      <c r="UGN135" s="637"/>
      <c r="UGO135" s="637"/>
      <c r="UGP135" s="637"/>
      <c r="UGQ135" s="637"/>
      <c r="UGR135" s="637"/>
      <c r="UGS135" s="637"/>
      <c r="UGT135" s="482"/>
      <c r="UGU135" s="640"/>
      <c r="UGV135" s="486"/>
      <c r="UGW135" s="637"/>
      <c r="UGX135" s="476"/>
      <c r="UGY135" s="637"/>
      <c r="UGZ135" s="637"/>
      <c r="UHA135" s="639"/>
      <c r="UHB135" s="637"/>
      <c r="UHC135" s="638"/>
      <c r="UHD135" s="637"/>
      <c r="UHE135" s="637"/>
      <c r="UHF135" s="637"/>
      <c r="UHG135" s="637"/>
      <c r="UHH135" s="637"/>
      <c r="UHI135" s="637"/>
      <c r="UHJ135" s="482"/>
      <c r="UHK135" s="640"/>
      <c r="UHL135" s="486"/>
      <c r="UHM135" s="637"/>
      <c r="UHN135" s="476"/>
      <c r="UHO135" s="637"/>
      <c r="UHP135" s="637"/>
      <c r="UHQ135" s="639"/>
      <c r="UHR135" s="637"/>
      <c r="UHS135" s="638"/>
      <c r="UHT135" s="637"/>
      <c r="UHU135" s="637"/>
      <c r="UHV135" s="637"/>
      <c r="UHW135" s="637"/>
      <c r="UHX135" s="637"/>
      <c r="UHY135" s="637"/>
      <c r="UHZ135" s="482"/>
      <c r="UIA135" s="640"/>
      <c r="UIB135" s="486"/>
      <c r="UIC135" s="637"/>
      <c r="UID135" s="476"/>
      <c r="UIE135" s="637"/>
      <c r="UIF135" s="637"/>
      <c r="UIG135" s="639"/>
      <c r="UIH135" s="637"/>
      <c r="UII135" s="638"/>
      <c r="UIJ135" s="637"/>
      <c r="UIK135" s="637"/>
      <c r="UIL135" s="637"/>
      <c r="UIM135" s="637"/>
      <c r="UIN135" s="637"/>
      <c r="UIO135" s="637"/>
      <c r="UIP135" s="482"/>
      <c r="UIQ135" s="640"/>
      <c r="UIR135" s="486"/>
      <c r="UIS135" s="637"/>
      <c r="UIT135" s="476"/>
      <c r="UIU135" s="637"/>
      <c r="UIV135" s="637"/>
      <c r="UIW135" s="639"/>
      <c r="UIX135" s="637"/>
      <c r="UIY135" s="638"/>
      <c r="UIZ135" s="637"/>
      <c r="UJA135" s="637"/>
      <c r="UJB135" s="637"/>
      <c r="UJC135" s="637"/>
      <c r="UJD135" s="637"/>
      <c r="UJE135" s="637"/>
      <c r="UJF135" s="482"/>
      <c r="UJG135" s="640"/>
      <c r="UJH135" s="486"/>
      <c r="UJI135" s="637"/>
      <c r="UJJ135" s="476"/>
      <c r="UJK135" s="637"/>
      <c r="UJL135" s="637"/>
      <c r="UJM135" s="639"/>
      <c r="UJN135" s="637"/>
      <c r="UJO135" s="638"/>
      <c r="UJP135" s="637"/>
      <c r="UJQ135" s="637"/>
      <c r="UJR135" s="637"/>
      <c r="UJS135" s="637"/>
      <c r="UJT135" s="637"/>
      <c r="UJU135" s="637"/>
      <c r="UJV135" s="482"/>
      <c r="UJW135" s="640"/>
      <c r="UJX135" s="486"/>
      <c r="UJY135" s="637"/>
      <c r="UJZ135" s="476"/>
      <c r="UKA135" s="637"/>
      <c r="UKB135" s="637"/>
      <c r="UKC135" s="639"/>
      <c r="UKD135" s="637"/>
      <c r="UKE135" s="638"/>
      <c r="UKF135" s="637"/>
      <c r="UKG135" s="637"/>
      <c r="UKH135" s="637"/>
      <c r="UKI135" s="637"/>
      <c r="UKJ135" s="637"/>
      <c r="UKK135" s="637"/>
      <c r="UKL135" s="482"/>
      <c r="UKM135" s="640"/>
      <c r="UKN135" s="486"/>
      <c r="UKO135" s="637"/>
      <c r="UKP135" s="476"/>
      <c r="UKQ135" s="637"/>
      <c r="UKR135" s="637"/>
      <c r="UKS135" s="639"/>
      <c r="UKT135" s="637"/>
      <c r="UKU135" s="638"/>
      <c r="UKV135" s="637"/>
      <c r="UKW135" s="637"/>
      <c r="UKX135" s="637"/>
      <c r="UKY135" s="637"/>
      <c r="UKZ135" s="637"/>
      <c r="ULA135" s="637"/>
      <c r="ULB135" s="482"/>
      <c r="ULC135" s="640"/>
      <c r="ULD135" s="486"/>
      <c r="ULE135" s="637"/>
      <c r="ULF135" s="476"/>
      <c r="ULG135" s="637"/>
      <c r="ULH135" s="637"/>
      <c r="ULI135" s="639"/>
      <c r="ULJ135" s="637"/>
      <c r="ULK135" s="638"/>
      <c r="ULL135" s="637"/>
      <c r="ULM135" s="637"/>
      <c r="ULN135" s="637"/>
      <c r="ULO135" s="637"/>
      <c r="ULP135" s="637"/>
      <c r="ULQ135" s="637"/>
      <c r="ULR135" s="482"/>
      <c r="ULS135" s="640"/>
      <c r="ULT135" s="486"/>
      <c r="ULU135" s="637"/>
      <c r="ULV135" s="476"/>
      <c r="ULW135" s="637"/>
      <c r="ULX135" s="637"/>
      <c r="ULY135" s="639"/>
      <c r="ULZ135" s="637"/>
      <c r="UMA135" s="638"/>
      <c r="UMB135" s="637"/>
      <c r="UMC135" s="637"/>
      <c r="UMD135" s="637"/>
      <c r="UME135" s="637"/>
      <c r="UMF135" s="637"/>
      <c r="UMG135" s="637"/>
      <c r="UMH135" s="482"/>
      <c r="UMI135" s="640"/>
      <c r="UMJ135" s="486"/>
      <c r="UMK135" s="637"/>
      <c r="UML135" s="476"/>
      <c r="UMM135" s="637"/>
      <c r="UMN135" s="637"/>
      <c r="UMO135" s="639"/>
      <c r="UMP135" s="637"/>
      <c r="UMQ135" s="638"/>
      <c r="UMR135" s="637"/>
      <c r="UMS135" s="637"/>
      <c r="UMT135" s="637"/>
      <c r="UMU135" s="637"/>
      <c r="UMV135" s="637"/>
      <c r="UMW135" s="637"/>
      <c r="UMX135" s="482"/>
      <c r="UMY135" s="640"/>
      <c r="UMZ135" s="486"/>
      <c r="UNA135" s="637"/>
      <c r="UNB135" s="476"/>
      <c r="UNC135" s="637"/>
      <c r="UND135" s="637"/>
      <c r="UNE135" s="639"/>
      <c r="UNF135" s="637"/>
      <c r="UNG135" s="638"/>
      <c r="UNH135" s="637"/>
      <c r="UNI135" s="637"/>
      <c r="UNJ135" s="637"/>
      <c r="UNK135" s="637"/>
      <c r="UNL135" s="637"/>
      <c r="UNM135" s="637"/>
      <c r="UNN135" s="482"/>
      <c r="UNO135" s="640"/>
      <c r="UNP135" s="486"/>
      <c r="UNQ135" s="637"/>
      <c r="UNR135" s="476"/>
      <c r="UNS135" s="637"/>
      <c r="UNT135" s="637"/>
      <c r="UNU135" s="639"/>
      <c r="UNV135" s="637"/>
      <c r="UNW135" s="638"/>
      <c r="UNX135" s="637"/>
      <c r="UNY135" s="637"/>
      <c r="UNZ135" s="637"/>
      <c r="UOA135" s="637"/>
      <c r="UOB135" s="637"/>
      <c r="UOC135" s="637"/>
      <c r="UOD135" s="482"/>
      <c r="UOE135" s="640"/>
      <c r="UOF135" s="486"/>
      <c r="UOG135" s="637"/>
      <c r="UOH135" s="476"/>
      <c r="UOI135" s="637"/>
      <c r="UOJ135" s="637"/>
      <c r="UOK135" s="639"/>
      <c r="UOL135" s="637"/>
      <c r="UOM135" s="638"/>
      <c r="UON135" s="637"/>
      <c r="UOO135" s="637"/>
      <c r="UOP135" s="637"/>
      <c r="UOQ135" s="637"/>
      <c r="UOR135" s="637"/>
      <c r="UOS135" s="637"/>
      <c r="UOT135" s="482"/>
      <c r="UOU135" s="640"/>
      <c r="UOV135" s="486"/>
      <c r="UOW135" s="637"/>
      <c r="UOX135" s="476"/>
      <c r="UOY135" s="637"/>
      <c r="UOZ135" s="637"/>
      <c r="UPA135" s="639"/>
      <c r="UPB135" s="637"/>
      <c r="UPC135" s="638"/>
      <c r="UPD135" s="637"/>
      <c r="UPE135" s="637"/>
      <c r="UPF135" s="637"/>
      <c r="UPG135" s="637"/>
      <c r="UPH135" s="637"/>
      <c r="UPI135" s="637"/>
      <c r="UPJ135" s="482"/>
      <c r="UPK135" s="640"/>
      <c r="UPL135" s="486"/>
      <c r="UPM135" s="637"/>
      <c r="UPN135" s="476"/>
      <c r="UPO135" s="637"/>
      <c r="UPP135" s="637"/>
      <c r="UPQ135" s="639"/>
      <c r="UPR135" s="637"/>
      <c r="UPS135" s="638"/>
      <c r="UPT135" s="637"/>
      <c r="UPU135" s="637"/>
      <c r="UPV135" s="637"/>
      <c r="UPW135" s="637"/>
      <c r="UPX135" s="637"/>
      <c r="UPY135" s="637"/>
      <c r="UPZ135" s="482"/>
      <c r="UQA135" s="640"/>
      <c r="UQB135" s="486"/>
      <c r="UQC135" s="637"/>
      <c r="UQD135" s="476"/>
      <c r="UQE135" s="637"/>
      <c r="UQF135" s="637"/>
      <c r="UQG135" s="639"/>
      <c r="UQH135" s="637"/>
      <c r="UQI135" s="638"/>
      <c r="UQJ135" s="637"/>
      <c r="UQK135" s="637"/>
      <c r="UQL135" s="637"/>
      <c r="UQM135" s="637"/>
      <c r="UQN135" s="637"/>
      <c r="UQO135" s="637"/>
      <c r="UQP135" s="482"/>
      <c r="UQQ135" s="640"/>
      <c r="UQR135" s="486"/>
      <c r="UQS135" s="637"/>
      <c r="UQT135" s="476"/>
      <c r="UQU135" s="637"/>
      <c r="UQV135" s="637"/>
      <c r="UQW135" s="639"/>
      <c r="UQX135" s="637"/>
      <c r="UQY135" s="638"/>
      <c r="UQZ135" s="637"/>
      <c r="URA135" s="637"/>
      <c r="URB135" s="637"/>
      <c r="URC135" s="637"/>
      <c r="URD135" s="637"/>
      <c r="URE135" s="637"/>
      <c r="URF135" s="482"/>
      <c r="URG135" s="640"/>
      <c r="URH135" s="486"/>
      <c r="URI135" s="637"/>
      <c r="URJ135" s="476"/>
      <c r="URK135" s="637"/>
      <c r="URL135" s="637"/>
      <c r="URM135" s="639"/>
      <c r="URN135" s="637"/>
      <c r="URO135" s="638"/>
      <c r="URP135" s="637"/>
      <c r="URQ135" s="637"/>
      <c r="URR135" s="637"/>
      <c r="URS135" s="637"/>
      <c r="URT135" s="637"/>
      <c r="URU135" s="637"/>
      <c r="URV135" s="482"/>
      <c r="URW135" s="640"/>
      <c r="URX135" s="486"/>
      <c r="URY135" s="637"/>
      <c r="URZ135" s="476"/>
      <c r="USA135" s="637"/>
      <c r="USB135" s="637"/>
      <c r="USC135" s="639"/>
      <c r="USD135" s="637"/>
      <c r="USE135" s="638"/>
      <c r="USF135" s="637"/>
      <c r="USG135" s="637"/>
      <c r="USH135" s="637"/>
      <c r="USI135" s="637"/>
      <c r="USJ135" s="637"/>
      <c r="USK135" s="637"/>
      <c r="USL135" s="482"/>
      <c r="USM135" s="640"/>
      <c r="USN135" s="486"/>
      <c r="USO135" s="637"/>
      <c r="USP135" s="476"/>
      <c r="USQ135" s="637"/>
      <c r="USR135" s="637"/>
      <c r="USS135" s="639"/>
      <c r="UST135" s="637"/>
      <c r="USU135" s="638"/>
      <c r="USV135" s="637"/>
      <c r="USW135" s="637"/>
      <c r="USX135" s="637"/>
      <c r="USY135" s="637"/>
      <c r="USZ135" s="637"/>
      <c r="UTA135" s="637"/>
      <c r="UTB135" s="482"/>
      <c r="UTC135" s="640"/>
      <c r="UTD135" s="486"/>
      <c r="UTE135" s="637"/>
      <c r="UTF135" s="476"/>
      <c r="UTG135" s="637"/>
      <c r="UTH135" s="637"/>
      <c r="UTI135" s="639"/>
      <c r="UTJ135" s="637"/>
      <c r="UTK135" s="638"/>
      <c r="UTL135" s="637"/>
      <c r="UTM135" s="637"/>
      <c r="UTN135" s="637"/>
      <c r="UTO135" s="637"/>
      <c r="UTP135" s="637"/>
      <c r="UTQ135" s="637"/>
      <c r="UTR135" s="482"/>
      <c r="UTS135" s="640"/>
      <c r="UTT135" s="486"/>
      <c r="UTU135" s="637"/>
      <c r="UTV135" s="476"/>
      <c r="UTW135" s="637"/>
      <c r="UTX135" s="637"/>
      <c r="UTY135" s="639"/>
      <c r="UTZ135" s="637"/>
      <c r="UUA135" s="638"/>
      <c r="UUB135" s="637"/>
      <c r="UUC135" s="637"/>
      <c r="UUD135" s="637"/>
      <c r="UUE135" s="637"/>
      <c r="UUF135" s="637"/>
      <c r="UUG135" s="637"/>
      <c r="UUH135" s="482"/>
      <c r="UUI135" s="640"/>
      <c r="UUJ135" s="486"/>
      <c r="UUK135" s="637"/>
      <c r="UUL135" s="476"/>
      <c r="UUM135" s="637"/>
      <c r="UUN135" s="637"/>
      <c r="UUO135" s="639"/>
      <c r="UUP135" s="637"/>
      <c r="UUQ135" s="638"/>
      <c r="UUR135" s="637"/>
      <c r="UUS135" s="637"/>
      <c r="UUT135" s="637"/>
      <c r="UUU135" s="637"/>
      <c r="UUV135" s="637"/>
      <c r="UUW135" s="637"/>
      <c r="UUX135" s="482"/>
      <c r="UUY135" s="640"/>
      <c r="UUZ135" s="486"/>
      <c r="UVA135" s="637"/>
      <c r="UVB135" s="476"/>
      <c r="UVC135" s="637"/>
      <c r="UVD135" s="637"/>
      <c r="UVE135" s="639"/>
      <c r="UVF135" s="637"/>
      <c r="UVG135" s="638"/>
      <c r="UVH135" s="637"/>
      <c r="UVI135" s="637"/>
      <c r="UVJ135" s="637"/>
      <c r="UVK135" s="637"/>
      <c r="UVL135" s="637"/>
      <c r="UVM135" s="637"/>
      <c r="UVN135" s="482"/>
      <c r="UVO135" s="640"/>
      <c r="UVP135" s="486"/>
      <c r="UVQ135" s="637"/>
      <c r="UVR135" s="476"/>
      <c r="UVS135" s="637"/>
      <c r="UVT135" s="637"/>
      <c r="UVU135" s="639"/>
      <c r="UVV135" s="637"/>
      <c r="UVW135" s="638"/>
      <c r="UVX135" s="637"/>
      <c r="UVY135" s="637"/>
      <c r="UVZ135" s="637"/>
      <c r="UWA135" s="637"/>
      <c r="UWB135" s="637"/>
      <c r="UWC135" s="637"/>
      <c r="UWD135" s="482"/>
      <c r="UWE135" s="640"/>
      <c r="UWF135" s="486"/>
      <c r="UWG135" s="637"/>
      <c r="UWH135" s="476"/>
      <c r="UWI135" s="637"/>
      <c r="UWJ135" s="637"/>
      <c r="UWK135" s="639"/>
      <c r="UWL135" s="637"/>
      <c r="UWM135" s="638"/>
      <c r="UWN135" s="637"/>
      <c r="UWO135" s="637"/>
      <c r="UWP135" s="637"/>
      <c r="UWQ135" s="637"/>
      <c r="UWR135" s="637"/>
      <c r="UWS135" s="637"/>
      <c r="UWT135" s="482"/>
      <c r="UWU135" s="640"/>
      <c r="UWV135" s="486"/>
      <c r="UWW135" s="637"/>
      <c r="UWX135" s="476"/>
      <c r="UWY135" s="637"/>
      <c r="UWZ135" s="637"/>
      <c r="UXA135" s="639"/>
      <c r="UXB135" s="637"/>
      <c r="UXC135" s="638"/>
      <c r="UXD135" s="637"/>
      <c r="UXE135" s="637"/>
      <c r="UXF135" s="637"/>
      <c r="UXG135" s="637"/>
      <c r="UXH135" s="637"/>
      <c r="UXI135" s="637"/>
      <c r="UXJ135" s="482"/>
      <c r="UXK135" s="640"/>
      <c r="UXL135" s="486"/>
      <c r="UXM135" s="637"/>
      <c r="UXN135" s="476"/>
      <c r="UXO135" s="637"/>
      <c r="UXP135" s="637"/>
      <c r="UXQ135" s="639"/>
      <c r="UXR135" s="637"/>
      <c r="UXS135" s="638"/>
      <c r="UXT135" s="637"/>
      <c r="UXU135" s="637"/>
      <c r="UXV135" s="637"/>
      <c r="UXW135" s="637"/>
      <c r="UXX135" s="637"/>
      <c r="UXY135" s="637"/>
      <c r="UXZ135" s="482"/>
      <c r="UYA135" s="640"/>
      <c r="UYB135" s="486"/>
      <c r="UYC135" s="637"/>
      <c r="UYD135" s="476"/>
      <c r="UYE135" s="637"/>
      <c r="UYF135" s="637"/>
      <c r="UYG135" s="639"/>
      <c r="UYH135" s="637"/>
      <c r="UYI135" s="638"/>
      <c r="UYJ135" s="637"/>
      <c r="UYK135" s="637"/>
      <c r="UYL135" s="637"/>
      <c r="UYM135" s="637"/>
      <c r="UYN135" s="637"/>
      <c r="UYO135" s="637"/>
      <c r="UYP135" s="482"/>
      <c r="UYQ135" s="640"/>
      <c r="UYR135" s="486"/>
      <c r="UYS135" s="637"/>
      <c r="UYT135" s="476"/>
      <c r="UYU135" s="637"/>
      <c r="UYV135" s="637"/>
      <c r="UYW135" s="639"/>
      <c r="UYX135" s="637"/>
      <c r="UYY135" s="638"/>
      <c r="UYZ135" s="637"/>
      <c r="UZA135" s="637"/>
      <c r="UZB135" s="637"/>
      <c r="UZC135" s="637"/>
      <c r="UZD135" s="637"/>
      <c r="UZE135" s="637"/>
      <c r="UZF135" s="482"/>
      <c r="UZG135" s="640"/>
      <c r="UZH135" s="486"/>
      <c r="UZI135" s="637"/>
      <c r="UZJ135" s="476"/>
      <c r="UZK135" s="637"/>
      <c r="UZL135" s="637"/>
      <c r="UZM135" s="639"/>
      <c r="UZN135" s="637"/>
      <c r="UZO135" s="638"/>
      <c r="UZP135" s="637"/>
      <c r="UZQ135" s="637"/>
      <c r="UZR135" s="637"/>
      <c r="UZS135" s="637"/>
      <c r="UZT135" s="637"/>
      <c r="UZU135" s="637"/>
      <c r="UZV135" s="482"/>
      <c r="UZW135" s="640"/>
      <c r="UZX135" s="486"/>
      <c r="UZY135" s="637"/>
      <c r="UZZ135" s="476"/>
      <c r="VAA135" s="637"/>
      <c r="VAB135" s="637"/>
      <c r="VAC135" s="639"/>
      <c r="VAD135" s="637"/>
      <c r="VAE135" s="638"/>
      <c r="VAF135" s="637"/>
      <c r="VAG135" s="637"/>
      <c r="VAH135" s="637"/>
      <c r="VAI135" s="637"/>
      <c r="VAJ135" s="637"/>
      <c r="VAK135" s="637"/>
      <c r="VAL135" s="482"/>
      <c r="VAM135" s="640"/>
      <c r="VAN135" s="486"/>
      <c r="VAO135" s="637"/>
      <c r="VAP135" s="476"/>
      <c r="VAQ135" s="637"/>
      <c r="VAR135" s="637"/>
      <c r="VAS135" s="639"/>
      <c r="VAT135" s="637"/>
      <c r="VAU135" s="638"/>
      <c r="VAV135" s="637"/>
      <c r="VAW135" s="637"/>
      <c r="VAX135" s="637"/>
      <c r="VAY135" s="637"/>
      <c r="VAZ135" s="637"/>
      <c r="VBA135" s="637"/>
      <c r="VBB135" s="482"/>
      <c r="VBC135" s="640"/>
      <c r="VBD135" s="486"/>
      <c r="VBE135" s="637"/>
      <c r="VBF135" s="476"/>
      <c r="VBG135" s="637"/>
      <c r="VBH135" s="637"/>
      <c r="VBI135" s="639"/>
      <c r="VBJ135" s="637"/>
      <c r="VBK135" s="638"/>
      <c r="VBL135" s="637"/>
      <c r="VBM135" s="637"/>
      <c r="VBN135" s="637"/>
      <c r="VBO135" s="637"/>
      <c r="VBP135" s="637"/>
      <c r="VBQ135" s="637"/>
      <c r="VBR135" s="482"/>
      <c r="VBS135" s="640"/>
      <c r="VBT135" s="486"/>
      <c r="VBU135" s="637"/>
      <c r="VBV135" s="476"/>
      <c r="VBW135" s="637"/>
      <c r="VBX135" s="637"/>
      <c r="VBY135" s="639"/>
      <c r="VBZ135" s="637"/>
      <c r="VCA135" s="638"/>
      <c r="VCB135" s="637"/>
      <c r="VCC135" s="637"/>
      <c r="VCD135" s="637"/>
      <c r="VCE135" s="637"/>
      <c r="VCF135" s="637"/>
      <c r="VCG135" s="637"/>
      <c r="VCH135" s="482"/>
      <c r="VCI135" s="640"/>
      <c r="VCJ135" s="486"/>
      <c r="VCK135" s="637"/>
      <c r="VCL135" s="476"/>
      <c r="VCM135" s="637"/>
      <c r="VCN135" s="637"/>
      <c r="VCO135" s="639"/>
      <c r="VCP135" s="637"/>
      <c r="VCQ135" s="638"/>
      <c r="VCR135" s="637"/>
      <c r="VCS135" s="637"/>
      <c r="VCT135" s="637"/>
      <c r="VCU135" s="637"/>
      <c r="VCV135" s="637"/>
      <c r="VCW135" s="637"/>
      <c r="VCX135" s="482"/>
      <c r="VCY135" s="640"/>
      <c r="VCZ135" s="486"/>
      <c r="VDA135" s="637"/>
      <c r="VDB135" s="476"/>
      <c r="VDC135" s="637"/>
      <c r="VDD135" s="637"/>
      <c r="VDE135" s="639"/>
      <c r="VDF135" s="637"/>
      <c r="VDG135" s="638"/>
      <c r="VDH135" s="637"/>
      <c r="VDI135" s="637"/>
      <c r="VDJ135" s="637"/>
      <c r="VDK135" s="637"/>
      <c r="VDL135" s="637"/>
      <c r="VDM135" s="637"/>
      <c r="VDN135" s="482"/>
      <c r="VDO135" s="640"/>
      <c r="VDP135" s="486"/>
      <c r="VDQ135" s="637"/>
      <c r="VDR135" s="476"/>
      <c r="VDS135" s="637"/>
      <c r="VDT135" s="637"/>
      <c r="VDU135" s="639"/>
      <c r="VDV135" s="637"/>
      <c r="VDW135" s="638"/>
      <c r="VDX135" s="637"/>
      <c r="VDY135" s="637"/>
      <c r="VDZ135" s="637"/>
      <c r="VEA135" s="637"/>
      <c r="VEB135" s="637"/>
      <c r="VEC135" s="637"/>
      <c r="VED135" s="482"/>
      <c r="VEE135" s="640"/>
      <c r="VEF135" s="486"/>
      <c r="VEG135" s="637"/>
      <c r="VEH135" s="476"/>
      <c r="VEI135" s="637"/>
      <c r="VEJ135" s="637"/>
      <c r="VEK135" s="639"/>
      <c r="VEL135" s="637"/>
      <c r="VEM135" s="638"/>
      <c r="VEN135" s="637"/>
      <c r="VEO135" s="637"/>
      <c r="VEP135" s="637"/>
      <c r="VEQ135" s="637"/>
      <c r="VER135" s="637"/>
      <c r="VES135" s="637"/>
      <c r="VET135" s="482"/>
      <c r="VEU135" s="640"/>
      <c r="VEV135" s="486"/>
      <c r="VEW135" s="637"/>
      <c r="VEX135" s="476"/>
      <c r="VEY135" s="637"/>
      <c r="VEZ135" s="637"/>
      <c r="VFA135" s="639"/>
      <c r="VFB135" s="637"/>
      <c r="VFC135" s="638"/>
      <c r="VFD135" s="637"/>
      <c r="VFE135" s="637"/>
      <c r="VFF135" s="637"/>
      <c r="VFG135" s="637"/>
      <c r="VFH135" s="637"/>
      <c r="VFI135" s="637"/>
      <c r="VFJ135" s="482"/>
      <c r="VFK135" s="640"/>
      <c r="VFL135" s="486"/>
      <c r="VFM135" s="637"/>
      <c r="VFN135" s="476"/>
      <c r="VFO135" s="637"/>
      <c r="VFP135" s="637"/>
      <c r="VFQ135" s="639"/>
      <c r="VFR135" s="637"/>
      <c r="VFS135" s="638"/>
      <c r="VFT135" s="637"/>
      <c r="VFU135" s="637"/>
      <c r="VFV135" s="637"/>
      <c r="VFW135" s="637"/>
      <c r="VFX135" s="637"/>
      <c r="VFY135" s="637"/>
      <c r="VFZ135" s="482"/>
      <c r="VGA135" s="640"/>
      <c r="VGB135" s="486"/>
      <c r="VGC135" s="637"/>
      <c r="VGD135" s="476"/>
      <c r="VGE135" s="637"/>
      <c r="VGF135" s="637"/>
      <c r="VGG135" s="639"/>
      <c r="VGH135" s="637"/>
      <c r="VGI135" s="638"/>
      <c r="VGJ135" s="637"/>
      <c r="VGK135" s="637"/>
      <c r="VGL135" s="637"/>
      <c r="VGM135" s="637"/>
      <c r="VGN135" s="637"/>
      <c r="VGO135" s="637"/>
      <c r="VGP135" s="482"/>
      <c r="VGQ135" s="640"/>
      <c r="VGR135" s="486"/>
      <c r="VGS135" s="637"/>
      <c r="VGT135" s="476"/>
      <c r="VGU135" s="637"/>
      <c r="VGV135" s="637"/>
      <c r="VGW135" s="639"/>
      <c r="VGX135" s="637"/>
      <c r="VGY135" s="638"/>
      <c r="VGZ135" s="637"/>
      <c r="VHA135" s="637"/>
      <c r="VHB135" s="637"/>
      <c r="VHC135" s="637"/>
      <c r="VHD135" s="637"/>
      <c r="VHE135" s="637"/>
      <c r="VHF135" s="482"/>
      <c r="VHG135" s="640"/>
      <c r="VHH135" s="486"/>
      <c r="VHI135" s="637"/>
      <c r="VHJ135" s="476"/>
      <c r="VHK135" s="637"/>
      <c r="VHL135" s="637"/>
      <c r="VHM135" s="639"/>
      <c r="VHN135" s="637"/>
      <c r="VHO135" s="638"/>
      <c r="VHP135" s="637"/>
      <c r="VHQ135" s="637"/>
      <c r="VHR135" s="637"/>
      <c r="VHS135" s="637"/>
      <c r="VHT135" s="637"/>
      <c r="VHU135" s="637"/>
      <c r="VHV135" s="482"/>
      <c r="VHW135" s="640"/>
      <c r="VHX135" s="486"/>
      <c r="VHY135" s="637"/>
      <c r="VHZ135" s="476"/>
      <c r="VIA135" s="637"/>
      <c r="VIB135" s="637"/>
      <c r="VIC135" s="639"/>
      <c r="VID135" s="637"/>
      <c r="VIE135" s="638"/>
      <c r="VIF135" s="637"/>
      <c r="VIG135" s="637"/>
      <c r="VIH135" s="637"/>
      <c r="VII135" s="637"/>
      <c r="VIJ135" s="637"/>
      <c r="VIK135" s="637"/>
      <c r="VIL135" s="482"/>
      <c r="VIM135" s="640"/>
      <c r="VIN135" s="486"/>
      <c r="VIO135" s="637"/>
      <c r="VIP135" s="476"/>
      <c r="VIQ135" s="637"/>
      <c r="VIR135" s="637"/>
      <c r="VIS135" s="639"/>
      <c r="VIT135" s="637"/>
      <c r="VIU135" s="638"/>
      <c r="VIV135" s="637"/>
      <c r="VIW135" s="637"/>
      <c r="VIX135" s="637"/>
      <c r="VIY135" s="637"/>
      <c r="VIZ135" s="637"/>
      <c r="VJA135" s="637"/>
      <c r="VJB135" s="482"/>
      <c r="VJC135" s="640"/>
      <c r="VJD135" s="486"/>
      <c r="VJE135" s="637"/>
      <c r="VJF135" s="476"/>
      <c r="VJG135" s="637"/>
      <c r="VJH135" s="637"/>
      <c r="VJI135" s="639"/>
      <c r="VJJ135" s="637"/>
      <c r="VJK135" s="638"/>
      <c r="VJL135" s="637"/>
      <c r="VJM135" s="637"/>
      <c r="VJN135" s="637"/>
      <c r="VJO135" s="637"/>
      <c r="VJP135" s="637"/>
      <c r="VJQ135" s="637"/>
      <c r="VJR135" s="482"/>
      <c r="VJS135" s="640"/>
      <c r="VJT135" s="486"/>
      <c r="VJU135" s="637"/>
      <c r="VJV135" s="476"/>
      <c r="VJW135" s="637"/>
      <c r="VJX135" s="637"/>
      <c r="VJY135" s="639"/>
      <c r="VJZ135" s="637"/>
      <c r="VKA135" s="638"/>
      <c r="VKB135" s="637"/>
      <c r="VKC135" s="637"/>
      <c r="VKD135" s="637"/>
      <c r="VKE135" s="637"/>
      <c r="VKF135" s="637"/>
      <c r="VKG135" s="637"/>
      <c r="VKH135" s="482"/>
      <c r="VKI135" s="640"/>
      <c r="VKJ135" s="486"/>
      <c r="VKK135" s="637"/>
      <c r="VKL135" s="476"/>
      <c r="VKM135" s="637"/>
      <c r="VKN135" s="637"/>
      <c r="VKO135" s="639"/>
      <c r="VKP135" s="637"/>
      <c r="VKQ135" s="638"/>
      <c r="VKR135" s="637"/>
      <c r="VKS135" s="637"/>
      <c r="VKT135" s="637"/>
      <c r="VKU135" s="637"/>
      <c r="VKV135" s="637"/>
      <c r="VKW135" s="637"/>
      <c r="VKX135" s="482"/>
      <c r="VKY135" s="640"/>
      <c r="VKZ135" s="486"/>
      <c r="VLA135" s="637"/>
      <c r="VLB135" s="476"/>
      <c r="VLC135" s="637"/>
      <c r="VLD135" s="637"/>
      <c r="VLE135" s="639"/>
      <c r="VLF135" s="637"/>
      <c r="VLG135" s="638"/>
      <c r="VLH135" s="637"/>
      <c r="VLI135" s="637"/>
      <c r="VLJ135" s="637"/>
      <c r="VLK135" s="637"/>
      <c r="VLL135" s="637"/>
      <c r="VLM135" s="637"/>
      <c r="VLN135" s="482"/>
      <c r="VLO135" s="640"/>
      <c r="VLP135" s="486"/>
      <c r="VLQ135" s="637"/>
      <c r="VLR135" s="476"/>
      <c r="VLS135" s="637"/>
      <c r="VLT135" s="637"/>
      <c r="VLU135" s="639"/>
      <c r="VLV135" s="637"/>
      <c r="VLW135" s="638"/>
      <c r="VLX135" s="637"/>
      <c r="VLY135" s="637"/>
      <c r="VLZ135" s="637"/>
      <c r="VMA135" s="637"/>
      <c r="VMB135" s="637"/>
      <c r="VMC135" s="637"/>
      <c r="VMD135" s="482"/>
      <c r="VME135" s="640"/>
      <c r="VMF135" s="486"/>
      <c r="VMG135" s="637"/>
      <c r="VMH135" s="476"/>
      <c r="VMI135" s="637"/>
      <c r="VMJ135" s="637"/>
      <c r="VMK135" s="639"/>
      <c r="VML135" s="637"/>
      <c r="VMM135" s="638"/>
      <c r="VMN135" s="637"/>
      <c r="VMO135" s="637"/>
      <c r="VMP135" s="637"/>
      <c r="VMQ135" s="637"/>
      <c r="VMR135" s="637"/>
      <c r="VMS135" s="637"/>
      <c r="VMT135" s="482"/>
      <c r="VMU135" s="640"/>
      <c r="VMV135" s="486"/>
      <c r="VMW135" s="637"/>
      <c r="VMX135" s="476"/>
      <c r="VMY135" s="637"/>
      <c r="VMZ135" s="637"/>
      <c r="VNA135" s="639"/>
      <c r="VNB135" s="637"/>
      <c r="VNC135" s="638"/>
      <c r="VND135" s="637"/>
      <c r="VNE135" s="637"/>
      <c r="VNF135" s="637"/>
      <c r="VNG135" s="637"/>
      <c r="VNH135" s="637"/>
      <c r="VNI135" s="637"/>
      <c r="VNJ135" s="482"/>
      <c r="VNK135" s="640"/>
      <c r="VNL135" s="486"/>
      <c r="VNM135" s="637"/>
      <c r="VNN135" s="476"/>
      <c r="VNO135" s="637"/>
      <c r="VNP135" s="637"/>
      <c r="VNQ135" s="639"/>
      <c r="VNR135" s="637"/>
      <c r="VNS135" s="638"/>
      <c r="VNT135" s="637"/>
      <c r="VNU135" s="637"/>
      <c r="VNV135" s="637"/>
      <c r="VNW135" s="637"/>
      <c r="VNX135" s="637"/>
      <c r="VNY135" s="637"/>
      <c r="VNZ135" s="482"/>
      <c r="VOA135" s="640"/>
      <c r="VOB135" s="486"/>
      <c r="VOC135" s="637"/>
      <c r="VOD135" s="476"/>
      <c r="VOE135" s="637"/>
      <c r="VOF135" s="637"/>
      <c r="VOG135" s="639"/>
      <c r="VOH135" s="637"/>
      <c r="VOI135" s="638"/>
      <c r="VOJ135" s="637"/>
      <c r="VOK135" s="637"/>
      <c r="VOL135" s="637"/>
      <c r="VOM135" s="637"/>
      <c r="VON135" s="637"/>
      <c r="VOO135" s="637"/>
      <c r="VOP135" s="482"/>
      <c r="VOQ135" s="640"/>
      <c r="VOR135" s="486"/>
      <c r="VOS135" s="637"/>
      <c r="VOT135" s="476"/>
      <c r="VOU135" s="637"/>
      <c r="VOV135" s="637"/>
      <c r="VOW135" s="639"/>
      <c r="VOX135" s="637"/>
      <c r="VOY135" s="638"/>
      <c r="VOZ135" s="637"/>
      <c r="VPA135" s="637"/>
      <c r="VPB135" s="637"/>
      <c r="VPC135" s="637"/>
      <c r="VPD135" s="637"/>
      <c r="VPE135" s="637"/>
      <c r="VPF135" s="482"/>
      <c r="VPG135" s="640"/>
      <c r="VPH135" s="486"/>
      <c r="VPI135" s="637"/>
      <c r="VPJ135" s="476"/>
      <c r="VPK135" s="637"/>
      <c r="VPL135" s="637"/>
      <c r="VPM135" s="639"/>
      <c r="VPN135" s="637"/>
      <c r="VPO135" s="638"/>
      <c r="VPP135" s="637"/>
      <c r="VPQ135" s="637"/>
      <c r="VPR135" s="637"/>
      <c r="VPS135" s="637"/>
      <c r="VPT135" s="637"/>
      <c r="VPU135" s="637"/>
      <c r="VPV135" s="482"/>
      <c r="VPW135" s="640"/>
      <c r="VPX135" s="486"/>
      <c r="VPY135" s="637"/>
      <c r="VPZ135" s="476"/>
      <c r="VQA135" s="637"/>
      <c r="VQB135" s="637"/>
      <c r="VQC135" s="639"/>
      <c r="VQD135" s="637"/>
      <c r="VQE135" s="638"/>
      <c r="VQF135" s="637"/>
      <c r="VQG135" s="637"/>
      <c r="VQH135" s="637"/>
      <c r="VQI135" s="637"/>
      <c r="VQJ135" s="637"/>
      <c r="VQK135" s="637"/>
      <c r="VQL135" s="482"/>
      <c r="VQM135" s="640"/>
      <c r="VQN135" s="486"/>
      <c r="VQO135" s="637"/>
      <c r="VQP135" s="476"/>
      <c r="VQQ135" s="637"/>
      <c r="VQR135" s="637"/>
      <c r="VQS135" s="639"/>
      <c r="VQT135" s="637"/>
      <c r="VQU135" s="638"/>
      <c r="VQV135" s="637"/>
      <c r="VQW135" s="637"/>
      <c r="VQX135" s="637"/>
      <c r="VQY135" s="637"/>
      <c r="VQZ135" s="637"/>
      <c r="VRA135" s="637"/>
      <c r="VRB135" s="482"/>
      <c r="VRC135" s="640"/>
      <c r="VRD135" s="486"/>
      <c r="VRE135" s="637"/>
      <c r="VRF135" s="476"/>
      <c r="VRG135" s="637"/>
      <c r="VRH135" s="637"/>
      <c r="VRI135" s="639"/>
      <c r="VRJ135" s="637"/>
      <c r="VRK135" s="638"/>
      <c r="VRL135" s="637"/>
      <c r="VRM135" s="637"/>
      <c r="VRN135" s="637"/>
      <c r="VRO135" s="637"/>
      <c r="VRP135" s="637"/>
      <c r="VRQ135" s="637"/>
      <c r="VRR135" s="482"/>
      <c r="VRS135" s="640"/>
      <c r="VRT135" s="486"/>
      <c r="VRU135" s="637"/>
      <c r="VRV135" s="476"/>
      <c r="VRW135" s="637"/>
      <c r="VRX135" s="637"/>
      <c r="VRY135" s="639"/>
      <c r="VRZ135" s="637"/>
      <c r="VSA135" s="638"/>
      <c r="VSB135" s="637"/>
      <c r="VSC135" s="637"/>
      <c r="VSD135" s="637"/>
      <c r="VSE135" s="637"/>
      <c r="VSF135" s="637"/>
      <c r="VSG135" s="637"/>
      <c r="VSH135" s="482"/>
      <c r="VSI135" s="640"/>
      <c r="VSJ135" s="486"/>
      <c r="VSK135" s="637"/>
      <c r="VSL135" s="476"/>
      <c r="VSM135" s="637"/>
      <c r="VSN135" s="637"/>
      <c r="VSO135" s="639"/>
      <c r="VSP135" s="637"/>
      <c r="VSQ135" s="638"/>
      <c r="VSR135" s="637"/>
      <c r="VSS135" s="637"/>
      <c r="VST135" s="637"/>
      <c r="VSU135" s="637"/>
      <c r="VSV135" s="637"/>
      <c r="VSW135" s="637"/>
      <c r="VSX135" s="482"/>
      <c r="VSY135" s="640"/>
      <c r="VSZ135" s="486"/>
      <c r="VTA135" s="637"/>
      <c r="VTB135" s="476"/>
      <c r="VTC135" s="637"/>
      <c r="VTD135" s="637"/>
      <c r="VTE135" s="639"/>
      <c r="VTF135" s="637"/>
      <c r="VTG135" s="638"/>
      <c r="VTH135" s="637"/>
      <c r="VTI135" s="637"/>
      <c r="VTJ135" s="637"/>
      <c r="VTK135" s="637"/>
      <c r="VTL135" s="637"/>
      <c r="VTM135" s="637"/>
      <c r="VTN135" s="482"/>
      <c r="VTO135" s="640"/>
      <c r="VTP135" s="486"/>
      <c r="VTQ135" s="637"/>
      <c r="VTR135" s="476"/>
      <c r="VTS135" s="637"/>
      <c r="VTT135" s="637"/>
      <c r="VTU135" s="639"/>
      <c r="VTV135" s="637"/>
      <c r="VTW135" s="638"/>
      <c r="VTX135" s="637"/>
      <c r="VTY135" s="637"/>
      <c r="VTZ135" s="637"/>
      <c r="VUA135" s="637"/>
      <c r="VUB135" s="637"/>
      <c r="VUC135" s="637"/>
      <c r="VUD135" s="482"/>
      <c r="VUE135" s="640"/>
      <c r="VUF135" s="486"/>
      <c r="VUG135" s="637"/>
      <c r="VUH135" s="476"/>
      <c r="VUI135" s="637"/>
      <c r="VUJ135" s="637"/>
      <c r="VUK135" s="639"/>
      <c r="VUL135" s="637"/>
      <c r="VUM135" s="638"/>
      <c r="VUN135" s="637"/>
      <c r="VUO135" s="637"/>
      <c r="VUP135" s="637"/>
      <c r="VUQ135" s="637"/>
      <c r="VUR135" s="637"/>
      <c r="VUS135" s="637"/>
      <c r="VUT135" s="482"/>
      <c r="VUU135" s="640"/>
      <c r="VUV135" s="486"/>
      <c r="VUW135" s="637"/>
      <c r="VUX135" s="476"/>
      <c r="VUY135" s="637"/>
      <c r="VUZ135" s="637"/>
      <c r="VVA135" s="639"/>
      <c r="VVB135" s="637"/>
      <c r="VVC135" s="638"/>
      <c r="VVD135" s="637"/>
      <c r="VVE135" s="637"/>
      <c r="VVF135" s="637"/>
      <c r="VVG135" s="637"/>
      <c r="VVH135" s="637"/>
      <c r="VVI135" s="637"/>
      <c r="VVJ135" s="482"/>
      <c r="VVK135" s="640"/>
      <c r="VVL135" s="486"/>
      <c r="VVM135" s="637"/>
      <c r="VVN135" s="476"/>
      <c r="VVO135" s="637"/>
      <c r="VVP135" s="637"/>
      <c r="VVQ135" s="639"/>
      <c r="VVR135" s="637"/>
      <c r="VVS135" s="638"/>
      <c r="VVT135" s="637"/>
      <c r="VVU135" s="637"/>
      <c r="VVV135" s="637"/>
      <c r="VVW135" s="637"/>
      <c r="VVX135" s="637"/>
      <c r="VVY135" s="637"/>
      <c r="VVZ135" s="482"/>
      <c r="VWA135" s="640"/>
      <c r="VWB135" s="486"/>
      <c r="VWC135" s="637"/>
      <c r="VWD135" s="476"/>
      <c r="VWE135" s="637"/>
      <c r="VWF135" s="637"/>
      <c r="VWG135" s="639"/>
      <c r="VWH135" s="637"/>
      <c r="VWI135" s="638"/>
      <c r="VWJ135" s="637"/>
      <c r="VWK135" s="637"/>
      <c r="VWL135" s="637"/>
      <c r="VWM135" s="637"/>
      <c r="VWN135" s="637"/>
      <c r="VWO135" s="637"/>
      <c r="VWP135" s="482"/>
      <c r="VWQ135" s="640"/>
      <c r="VWR135" s="486"/>
      <c r="VWS135" s="637"/>
      <c r="VWT135" s="476"/>
      <c r="VWU135" s="637"/>
      <c r="VWV135" s="637"/>
      <c r="VWW135" s="639"/>
      <c r="VWX135" s="637"/>
      <c r="VWY135" s="638"/>
      <c r="VWZ135" s="637"/>
      <c r="VXA135" s="637"/>
      <c r="VXB135" s="637"/>
      <c r="VXC135" s="637"/>
      <c r="VXD135" s="637"/>
      <c r="VXE135" s="637"/>
      <c r="VXF135" s="482"/>
      <c r="VXG135" s="640"/>
      <c r="VXH135" s="486"/>
      <c r="VXI135" s="637"/>
      <c r="VXJ135" s="476"/>
      <c r="VXK135" s="637"/>
      <c r="VXL135" s="637"/>
      <c r="VXM135" s="639"/>
      <c r="VXN135" s="637"/>
      <c r="VXO135" s="638"/>
      <c r="VXP135" s="637"/>
      <c r="VXQ135" s="637"/>
      <c r="VXR135" s="637"/>
      <c r="VXS135" s="637"/>
      <c r="VXT135" s="637"/>
      <c r="VXU135" s="637"/>
      <c r="VXV135" s="482"/>
      <c r="VXW135" s="640"/>
      <c r="VXX135" s="486"/>
      <c r="VXY135" s="637"/>
      <c r="VXZ135" s="476"/>
      <c r="VYA135" s="637"/>
      <c r="VYB135" s="637"/>
      <c r="VYC135" s="639"/>
      <c r="VYD135" s="637"/>
      <c r="VYE135" s="638"/>
      <c r="VYF135" s="637"/>
      <c r="VYG135" s="637"/>
      <c r="VYH135" s="637"/>
      <c r="VYI135" s="637"/>
      <c r="VYJ135" s="637"/>
      <c r="VYK135" s="637"/>
      <c r="VYL135" s="482"/>
      <c r="VYM135" s="640"/>
      <c r="VYN135" s="486"/>
      <c r="VYO135" s="637"/>
      <c r="VYP135" s="476"/>
      <c r="VYQ135" s="637"/>
      <c r="VYR135" s="637"/>
      <c r="VYS135" s="639"/>
      <c r="VYT135" s="637"/>
      <c r="VYU135" s="638"/>
      <c r="VYV135" s="637"/>
      <c r="VYW135" s="637"/>
      <c r="VYX135" s="637"/>
      <c r="VYY135" s="637"/>
      <c r="VYZ135" s="637"/>
      <c r="VZA135" s="637"/>
      <c r="VZB135" s="482"/>
      <c r="VZC135" s="640"/>
      <c r="VZD135" s="486"/>
      <c r="VZE135" s="637"/>
      <c r="VZF135" s="476"/>
      <c r="VZG135" s="637"/>
      <c r="VZH135" s="637"/>
      <c r="VZI135" s="639"/>
      <c r="VZJ135" s="637"/>
      <c r="VZK135" s="638"/>
      <c r="VZL135" s="637"/>
      <c r="VZM135" s="637"/>
      <c r="VZN135" s="637"/>
      <c r="VZO135" s="637"/>
      <c r="VZP135" s="637"/>
      <c r="VZQ135" s="637"/>
      <c r="VZR135" s="482"/>
      <c r="VZS135" s="640"/>
      <c r="VZT135" s="486"/>
      <c r="VZU135" s="637"/>
      <c r="VZV135" s="476"/>
      <c r="VZW135" s="637"/>
      <c r="VZX135" s="637"/>
      <c r="VZY135" s="639"/>
      <c r="VZZ135" s="637"/>
      <c r="WAA135" s="638"/>
      <c r="WAB135" s="637"/>
      <c r="WAC135" s="637"/>
      <c r="WAD135" s="637"/>
      <c r="WAE135" s="637"/>
      <c r="WAF135" s="637"/>
      <c r="WAG135" s="637"/>
      <c r="WAH135" s="482"/>
      <c r="WAI135" s="640"/>
      <c r="WAJ135" s="486"/>
      <c r="WAK135" s="637"/>
      <c r="WAL135" s="476"/>
      <c r="WAM135" s="637"/>
      <c r="WAN135" s="637"/>
      <c r="WAO135" s="639"/>
      <c r="WAP135" s="637"/>
      <c r="WAQ135" s="638"/>
      <c r="WAR135" s="637"/>
      <c r="WAS135" s="637"/>
      <c r="WAT135" s="637"/>
      <c r="WAU135" s="637"/>
      <c r="WAV135" s="637"/>
      <c r="WAW135" s="637"/>
      <c r="WAX135" s="482"/>
      <c r="WAY135" s="640"/>
      <c r="WAZ135" s="486"/>
      <c r="WBA135" s="637"/>
      <c r="WBB135" s="476"/>
      <c r="WBC135" s="637"/>
      <c r="WBD135" s="637"/>
      <c r="WBE135" s="639"/>
      <c r="WBF135" s="637"/>
      <c r="WBG135" s="638"/>
      <c r="WBH135" s="637"/>
      <c r="WBI135" s="637"/>
      <c r="WBJ135" s="637"/>
      <c r="WBK135" s="637"/>
      <c r="WBL135" s="637"/>
      <c r="WBM135" s="637"/>
      <c r="WBN135" s="482"/>
      <c r="WBO135" s="640"/>
      <c r="WBP135" s="486"/>
      <c r="WBQ135" s="637"/>
      <c r="WBR135" s="476"/>
      <c r="WBS135" s="637"/>
      <c r="WBT135" s="637"/>
      <c r="WBU135" s="639"/>
      <c r="WBV135" s="637"/>
      <c r="WBW135" s="638"/>
      <c r="WBX135" s="637"/>
      <c r="WBY135" s="637"/>
      <c r="WBZ135" s="637"/>
      <c r="WCA135" s="637"/>
      <c r="WCB135" s="637"/>
      <c r="WCC135" s="637"/>
      <c r="WCD135" s="482"/>
      <c r="WCE135" s="640"/>
      <c r="WCF135" s="486"/>
      <c r="WCG135" s="637"/>
      <c r="WCH135" s="476"/>
      <c r="WCI135" s="637"/>
      <c r="WCJ135" s="637"/>
      <c r="WCK135" s="639"/>
      <c r="WCL135" s="637"/>
      <c r="WCM135" s="638"/>
      <c r="WCN135" s="637"/>
      <c r="WCO135" s="637"/>
      <c r="WCP135" s="637"/>
      <c r="WCQ135" s="637"/>
      <c r="WCR135" s="637"/>
      <c r="WCS135" s="637"/>
      <c r="WCT135" s="482"/>
      <c r="WCU135" s="640"/>
      <c r="WCV135" s="486"/>
      <c r="WCW135" s="637"/>
      <c r="WCX135" s="476"/>
      <c r="WCY135" s="637"/>
      <c r="WCZ135" s="637"/>
      <c r="WDA135" s="639"/>
      <c r="WDB135" s="637"/>
      <c r="WDC135" s="638"/>
      <c r="WDD135" s="637"/>
      <c r="WDE135" s="637"/>
      <c r="WDF135" s="637"/>
      <c r="WDG135" s="637"/>
      <c r="WDH135" s="637"/>
      <c r="WDI135" s="637"/>
      <c r="WDJ135" s="482"/>
      <c r="WDK135" s="640"/>
      <c r="WDL135" s="486"/>
      <c r="WDM135" s="637"/>
      <c r="WDN135" s="476"/>
      <c r="WDO135" s="637"/>
      <c r="WDP135" s="637"/>
      <c r="WDQ135" s="639"/>
      <c r="WDR135" s="637"/>
      <c r="WDS135" s="638"/>
      <c r="WDT135" s="637"/>
      <c r="WDU135" s="637"/>
      <c r="WDV135" s="637"/>
      <c r="WDW135" s="637"/>
      <c r="WDX135" s="637"/>
      <c r="WDY135" s="637"/>
      <c r="WDZ135" s="482"/>
      <c r="WEA135" s="640"/>
      <c r="WEB135" s="486"/>
      <c r="WEC135" s="637"/>
      <c r="WED135" s="476"/>
      <c r="WEE135" s="637"/>
      <c r="WEF135" s="637"/>
      <c r="WEG135" s="639"/>
      <c r="WEH135" s="637"/>
      <c r="WEI135" s="638"/>
      <c r="WEJ135" s="637"/>
      <c r="WEK135" s="637"/>
      <c r="WEL135" s="637"/>
      <c r="WEM135" s="637"/>
      <c r="WEN135" s="637"/>
      <c r="WEO135" s="637"/>
      <c r="WEP135" s="482"/>
      <c r="WEQ135" s="640"/>
      <c r="WER135" s="486"/>
      <c r="WES135" s="637"/>
      <c r="WET135" s="476"/>
      <c r="WEU135" s="637"/>
      <c r="WEV135" s="637"/>
      <c r="WEW135" s="639"/>
      <c r="WEX135" s="637"/>
      <c r="WEY135" s="638"/>
      <c r="WEZ135" s="637"/>
      <c r="WFA135" s="637"/>
      <c r="WFB135" s="637"/>
      <c r="WFC135" s="637"/>
      <c r="WFD135" s="637"/>
      <c r="WFE135" s="637"/>
      <c r="WFF135" s="482"/>
      <c r="WFG135" s="640"/>
      <c r="WFH135" s="486"/>
      <c r="WFI135" s="637"/>
      <c r="WFJ135" s="476"/>
      <c r="WFK135" s="637"/>
      <c r="WFL135" s="637"/>
      <c r="WFM135" s="639"/>
      <c r="WFN135" s="637"/>
      <c r="WFO135" s="638"/>
      <c r="WFP135" s="637"/>
      <c r="WFQ135" s="637"/>
      <c r="WFR135" s="637"/>
      <c r="WFS135" s="637"/>
      <c r="WFT135" s="637"/>
      <c r="WFU135" s="637"/>
      <c r="WFV135" s="482"/>
      <c r="WFW135" s="640"/>
      <c r="WFX135" s="486"/>
      <c r="WFY135" s="637"/>
      <c r="WFZ135" s="476"/>
      <c r="WGA135" s="637"/>
      <c r="WGB135" s="637"/>
      <c r="WGC135" s="639"/>
      <c r="WGD135" s="637"/>
      <c r="WGE135" s="638"/>
      <c r="WGF135" s="637"/>
      <c r="WGG135" s="637"/>
      <c r="WGH135" s="637"/>
      <c r="WGI135" s="637"/>
      <c r="WGJ135" s="637"/>
      <c r="WGK135" s="637"/>
      <c r="WGL135" s="482"/>
      <c r="WGM135" s="640"/>
      <c r="WGN135" s="486"/>
      <c r="WGO135" s="637"/>
      <c r="WGP135" s="476"/>
      <c r="WGQ135" s="637"/>
      <c r="WGR135" s="637"/>
      <c r="WGS135" s="639"/>
      <c r="WGT135" s="637"/>
      <c r="WGU135" s="638"/>
      <c r="WGV135" s="637"/>
      <c r="WGW135" s="637"/>
      <c r="WGX135" s="637"/>
      <c r="WGY135" s="637"/>
      <c r="WGZ135" s="637"/>
      <c r="WHA135" s="637"/>
      <c r="WHB135" s="482"/>
      <c r="WHC135" s="640"/>
      <c r="WHD135" s="486"/>
      <c r="WHE135" s="637"/>
      <c r="WHF135" s="476"/>
      <c r="WHG135" s="637"/>
      <c r="WHH135" s="637"/>
      <c r="WHI135" s="639"/>
      <c r="WHJ135" s="637"/>
      <c r="WHK135" s="638"/>
      <c r="WHL135" s="637"/>
      <c r="WHM135" s="637"/>
      <c r="WHN135" s="637"/>
      <c r="WHO135" s="637"/>
      <c r="WHP135" s="637"/>
      <c r="WHQ135" s="637"/>
      <c r="WHR135" s="482"/>
      <c r="WHS135" s="640"/>
      <c r="WHT135" s="486"/>
      <c r="WHU135" s="637"/>
      <c r="WHV135" s="476"/>
      <c r="WHW135" s="637"/>
      <c r="WHX135" s="637"/>
      <c r="WHY135" s="639"/>
      <c r="WHZ135" s="637"/>
      <c r="WIA135" s="638"/>
      <c r="WIB135" s="637"/>
      <c r="WIC135" s="637"/>
      <c r="WID135" s="637"/>
      <c r="WIE135" s="637"/>
      <c r="WIF135" s="637"/>
      <c r="WIG135" s="637"/>
      <c r="WIH135" s="482"/>
      <c r="WII135" s="640"/>
      <c r="WIJ135" s="486"/>
      <c r="WIK135" s="637"/>
      <c r="WIL135" s="476"/>
      <c r="WIM135" s="637"/>
      <c r="WIN135" s="637"/>
      <c r="WIO135" s="639"/>
      <c r="WIP135" s="637"/>
      <c r="WIQ135" s="638"/>
      <c r="WIR135" s="637"/>
      <c r="WIS135" s="637"/>
      <c r="WIT135" s="637"/>
      <c r="WIU135" s="637"/>
      <c r="WIV135" s="637"/>
      <c r="WIW135" s="637"/>
      <c r="WIX135" s="482"/>
      <c r="WIY135" s="640"/>
      <c r="WIZ135" s="486"/>
      <c r="WJA135" s="637"/>
      <c r="WJB135" s="476"/>
      <c r="WJC135" s="637"/>
      <c r="WJD135" s="637"/>
      <c r="WJE135" s="639"/>
      <c r="WJF135" s="637"/>
      <c r="WJG135" s="638"/>
      <c r="WJH135" s="637"/>
      <c r="WJI135" s="637"/>
      <c r="WJJ135" s="637"/>
      <c r="WJK135" s="637"/>
      <c r="WJL135" s="637"/>
      <c r="WJM135" s="637"/>
      <c r="WJN135" s="482"/>
      <c r="WJO135" s="640"/>
      <c r="WJP135" s="486"/>
      <c r="WJQ135" s="637"/>
      <c r="WJR135" s="476"/>
      <c r="WJS135" s="637"/>
      <c r="WJT135" s="637"/>
      <c r="WJU135" s="639"/>
      <c r="WJV135" s="637"/>
      <c r="WJW135" s="638"/>
      <c r="WJX135" s="637"/>
      <c r="WJY135" s="637"/>
      <c r="WJZ135" s="637"/>
      <c r="WKA135" s="637"/>
      <c r="WKB135" s="637"/>
      <c r="WKC135" s="637"/>
      <c r="WKD135" s="482"/>
      <c r="WKE135" s="640"/>
      <c r="WKF135" s="486"/>
      <c r="WKG135" s="637"/>
      <c r="WKH135" s="476"/>
      <c r="WKI135" s="637"/>
      <c r="WKJ135" s="637"/>
      <c r="WKK135" s="639"/>
      <c r="WKL135" s="637"/>
      <c r="WKM135" s="638"/>
      <c r="WKN135" s="637"/>
      <c r="WKO135" s="637"/>
      <c r="WKP135" s="637"/>
      <c r="WKQ135" s="637"/>
      <c r="WKR135" s="637"/>
      <c r="WKS135" s="637"/>
      <c r="WKT135" s="482"/>
      <c r="WKU135" s="640"/>
      <c r="WKV135" s="486"/>
      <c r="WKW135" s="637"/>
      <c r="WKX135" s="476"/>
      <c r="WKY135" s="637"/>
      <c r="WKZ135" s="637"/>
      <c r="WLA135" s="639"/>
      <c r="WLB135" s="637"/>
      <c r="WLC135" s="638"/>
      <c r="WLD135" s="637"/>
      <c r="WLE135" s="637"/>
      <c r="WLF135" s="637"/>
      <c r="WLG135" s="637"/>
      <c r="WLH135" s="637"/>
      <c r="WLI135" s="637"/>
      <c r="WLJ135" s="482"/>
      <c r="WLK135" s="640"/>
      <c r="WLL135" s="486"/>
      <c r="WLM135" s="637"/>
      <c r="WLN135" s="476"/>
      <c r="WLO135" s="637"/>
      <c r="WLP135" s="637"/>
      <c r="WLQ135" s="639"/>
      <c r="WLR135" s="637"/>
      <c r="WLS135" s="638"/>
      <c r="WLT135" s="637"/>
      <c r="WLU135" s="637"/>
      <c r="WLV135" s="637"/>
      <c r="WLW135" s="637"/>
      <c r="WLX135" s="637"/>
      <c r="WLY135" s="637"/>
      <c r="WLZ135" s="482"/>
      <c r="WMA135" s="640"/>
      <c r="WMB135" s="486"/>
      <c r="WMC135" s="637"/>
      <c r="WMD135" s="476"/>
      <c r="WME135" s="637"/>
      <c r="WMF135" s="637"/>
      <c r="WMG135" s="639"/>
      <c r="WMH135" s="637"/>
      <c r="WMI135" s="638"/>
      <c r="WMJ135" s="637"/>
      <c r="WMK135" s="637"/>
      <c r="WML135" s="637"/>
      <c r="WMM135" s="637"/>
      <c r="WMN135" s="637"/>
      <c r="WMO135" s="637"/>
      <c r="WMP135" s="482"/>
      <c r="WMQ135" s="640"/>
      <c r="WMR135" s="486"/>
      <c r="WMS135" s="637"/>
      <c r="WMT135" s="476"/>
      <c r="WMU135" s="637"/>
      <c r="WMV135" s="637"/>
      <c r="WMW135" s="639"/>
      <c r="WMX135" s="637"/>
      <c r="WMY135" s="638"/>
      <c r="WMZ135" s="637"/>
      <c r="WNA135" s="637"/>
      <c r="WNB135" s="637"/>
      <c r="WNC135" s="637"/>
      <c r="WND135" s="637"/>
      <c r="WNE135" s="637"/>
      <c r="WNF135" s="482"/>
      <c r="WNG135" s="640"/>
      <c r="WNH135" s="486"/>
      <c r="WNI135" s="637"/>
      <c r="WNJ135" s="476"/>
      <c r="WNK135" s="637"/>
      <c r="WNL135" s="637"/>
      <c r="WNM135" s="639"/>
      <c r="WNN135" s="637"/>
      <c r="WNO135" s="638"/>
      <c r="WNP135" s="637"/>
      <c r="WNQ135" s="637"/>
      <c r="WNR135" s="637"/>
      <c r="WNS135" s="637"/>
      <c r="WNT135" s="637"/>
      <c r="WNU135" s="637"/>
      <c r="WNV135" s="482"/>
      <c r="WNW135" s="640"/>
      <c r="WNX135" s="486"/>
      <c r="WNY135" s="637"/>
      <c r="WNZ135" s="476"/>
      <c r="WOA135" s="637"/>
      <c r="WOB135" s="637"/>
      <c r="WOC135" s="639"/>
      <c r="WOD135" s="637"/>
      <c r="WOE135" s="638"/>
      <c r="WOF135" s="637"/>
      <c r="WOG135" s="637"/>
      <c r="WOH135" s="637"/>
      <c r="WOI135" s="637"/>
      <c r="WOJ135" s="637"/>
      <c r="WOK135" s="637"/>
      <c r="WOL135" s="482"/>
      <c r="WOM135" s="640"/>
      <c r="WON135" s="486"/>
      <c r="WOO135" s="637"/>
      <c r="WOP135" s="476"/>
      <c r="WOQ135" s="637"/>
      <c r="WOR135" s="637"/>
      <c r="WOS135" s="639"/>
      <c r="WOT135" s="637"/>
      <c r="WOU135" s="638"/>
      <c r="WOV135" s="637"/>
      <c r="WOW135" s="637"/>
      <c r="WOX135" s="637"/>
      <c r="WOY135" s="637"/>
      <c r="WOZ135" s="637"/>
      <c r="WPA135" s="637"/>
      <c r="WPB135" s="482"/>
      <c r="WPC135" s="640"/>
      <c r="WPD135" s="486"/>
      <c r="WPE135" s="637"/>
      <c r="WPF135" s="476"/>
      <c r="WPG135" s="637"/>
      <c r="WPH135" s="637"/>
      <c r="WPI135" s="639"/>
      <c r="WPJ135" s="637"/>
      <c r="WPK135" s="638"/>
      <c r="WPL135" s="637"/>
      <c r="WPM135" s="637"/>
      <c r="WPN135" s="637"/>
      <c r="WPO135" s="637"/>
      <c r="WPP135" s="637"/>
      <c r="WPQ135" s="637"/>
      <c r="WPR135" s="482"/>
      <c r="WPS135" s="640"/>
      <c r="WPT135" s="486"/>
      <c r="WPU135" s="637"/>
      <c r="WPV135" s="476"/>
      <c r="WPW135" s="637"/>
      <c r="WPX135" s="637"/>
      <c r="WPY135" s="639"/>
      <c r="WPZ135" s="637"/>
      <c r="WQA135" s="638"/>
      <c r="WQB135" s="637"/>
      <c r="WQC135" s="637"/>
      <c r="WQD135" s="637"/>
      <c r="WQE135" s="637"/>
      <c r="WQF135" s="637"/>
      <c r="WQG135" s="637"/>
      <c r="WQH135" s="482"/>
      <c r="WQI135" s="640"/>
      <c r="WQJ135" s="486"/>
      <c r="WQK135" s="637"/>
      <c r="WQL135" s="476"/>
      <c r="WQM135" s="637"/>
      <c r="WQN135" s="637"/>
      <c r="WQO135" s="639"/>
      <c r="WQP135" s="637"/>
      <c r="WQQ135" s="638"/>
      <c r="WQR135" s="637"/>
      <c r="WQS135" s="637"/>
      <c r="WQT135" s="637"/>
      <c r="WQU135" s="637"/>
      <c r="WQV135" s="637"/>
      <c r="WQW135" s="637"/>
      <c r="WQX135" s="482"/>
      <c r="WQY135" s="640"/>
      <c r="WQZ135" s="486"/>
      <c r="WRA135" s="637"/>
      <c r="WRB135" s="476"/>
      <c r="WRC135" s="637"/>
      <c r="WRD135" s="637"/>
      <c r="WRE135" s="639"/>
      <c r="WRF135" s="637"/>
      <c r="WRG135" s="638"/>
      <c r="WRH135" s="637"/>
      <c r="WRI135" s="637"/>
      <c r="WRJ135" s="637"/>
      <c r="WRK135" s="637"/>
      <c r="WRL135" s="637"/>
      <c r="WRM135" s="637"/>
      <c r="WRN135" s="482"/>
      <c r="WRO135" s="640"/>
      <c r="WRP135" s="486"/>
      <c r="WRQ135" s="637"/>
      <c r="WRR135" s="476"/>
      <c r="WRS135" s="637"/>
      <c r="WRT135" s="637"/>
      <c r="WRU135" s="639"/>
      <c r="WRV135" s="637"/>
      <c r="WRW135" s="638"/>
      <c r="WRX135" s="637"/>
      <c r="WRY135" s="637"/>
      <c r="WRZ135" s="637"/>
      <c r="WSA135" s="637"/>
      <c r="WSB135" s="637"/>
      <c r="WSC135" s="637"/>
      <c r="WSD135" s="482"/>
      <c r="WSE135" s="640"/>
      <c r="WSF135" s="486"/>
      <c r="WSG135" s="637"/>
      <c r="WSH135" s="476"/>
      <c r="WSI135" s="637"/>
      <c r="WSJ135" s="637"/>
      <c r="WSK135" s="639"/>
      <c r="WSL135" s="637"/>
      <c r="WSM135" s="638"/>
      <c r="WSN135" s="637"/>
      <c r="WSO135" s="637"/>
      <c r="WSP135" s="637"/>
      <c r="WSQ135" s="637"/>
      <c r="WSR135" s="637"/>
      <c r="WSS135" s="637"/>
      <c r="WST135" s="482"/>
      <c r="WSU135" s="640"/>
      <c r="WSV135" s="486"/>
      <c r="WSW135" s="637"/>
      <c r="WSX135" s="476"/>
      <c r="WSY135" s="637"/>
      <c r="WSZ135" s="637"/>
      <c r="WTA135" s="639"/>
      <c r="WTB135" s="637"/>
      <c r="WTC135" s="638"/>
      <c r="WTD135" s="637"/>
      <c r="WTE135" s="637"/>
      <c r="WTF135" s="637"/>
      <c r="WTG135" s="637"/>
      <c r="WTH135" s="637"/>
      <c r="WTI135" s="637"/>
      <c r="WTJ135" s="482"/>
      <c r="WTK135" s="640"/>
      <c r="WTL135" s="486"/>
      <c r="WTM135" s="637"/>
      <c r="WTN135" s="476"/>
      <c r="WTO135" s="637"/>
      <c r="WTP135" s="637"/>
      <c r="WTQ135" s="639"/>
      <c r="WTR135" s="637"/>
      <c r="WTS135" s="638"/>
      <c r="WTT135" s="637"/>
      <c r="WTU135" s="637"/>
      <c r="WTV135" s="637"/>
      <c r="WTW135" s="637"/>
      <c r="WTX135" s="637"/>
      <c r="WTY135" s="637"/>
      <c r="WTZ135" s="482"/>
      <c r="WUA135" s="640"/>
      <c r="WUB135" s="486"/>
      <c r="WUC135" s="637"/>
      <c r="WUD135" s="476"/>
      <c r="WUE135" s="637"/>
      <c r="WUF135" s="637"/>
      <c r="WUG135" s="639"/>
      <c r="WUH135" s="637"/>
      <c r="WUI135" s="638"/>
      <c r="WUJ135" s="637"/>
      <c r="WUK135" s="637"/>
      <c r="WUL135" s="637"/>
      <c r="WUM135" s="637"/>
      <c r="WUN135" s="637"/>
      <c r="WUO135" s="637"/>
      <c r="WUP135" s="482"/>
      <c r="WUQ135" s="640"/>
      <c r="WUR135" s="486"/>
      <c r="WUS135" s="637"/>
      <c r="WUT135" s="476"/>
      <c r="WUU135" s="637"/>
      <c r="WUV135" s="637"/>
      <c r="WUW135" s="639"/>
      <c r="WUX135" s="637"/>
      <c r="WUY135" s="638"/>
      <c r="WUZ135" s="637"/>
      <c r="WVA135" s="637"/>
      <c r="WVB135" s="637"/>
      <c r="WVC135" s="637"/>
      <c r="WVD135" s="637"/>
      <c r="WVE135" s="637"/>
      <c r="WVF135" s="482"/>
      <c r="WVG135" s="640"/>
      <c r="WVH135" s="486"/>
      <c r="WVI135" s="637"/>
      <c r="WVJ135" s="476"/>
      <c r="WVK135" s="637"/>
      <c r="WVL135" s="637"/>
      <c r="WVM135" s="639"/>
      <c r="WVN135" s="637"/>
      <c r="WVO135" s="638"/>
      <c r="WVP135" s="637"/>
      <c r="WVQ135" s="637"/>
      <c r="WVR135" s="637"/>
      <c r="WVS135" s="637"/>
      <c r="WVT135" s="637"/>
      <c r="WVU135" s="637"/>
      <c r="WVV135" s="482"/>
      <c r="WVW135" s="640"/>
      <c r="WVX135" s="486"/>
      <c r="WVY135" s="637"/>
      <c r="WVZ135" s="476"/>
      <c r="WWA135" s="637"/>
      <c r="WWB135" s="637"/>
      <c r="WWC135" s="639"/>
      <c r="WWD135" s="637"/>
      <c r="WWE135" s="638"/>
      <c r="WWF135" s="637"/>
      <c r="WWG135" s="637"/>
      <c r="WWH135" s="637"/>
      <c r="WWI135" s="637"/>
      <c r="WWJ135" s="637"/>
      <c r="WWK135" s="637"/>
      <c r="WWL135" s="482"/>
      <c r="WWM135" s="640"/>
      <c r="WWN135" s="486"/>
      <c r="WWO135" s="637"/>
      <c r="WWP135" s="476"/>
      <c r="WWQ135" s="637"/>
      <c r="WWR135" s="637"/>
      <c r="WWS135" s="639"/>
      <c r="WWT135" s="637"/>
      <c r="WWU135" s="638"/>
      <c r="WWV135" s="637"/>
      <c r="WWW135" s="637"/>
      <c r="WWX135" s="637"/>
      <c r="WWY135" s="637"/>
      <c r="WWZ135" s="637"/>
      <c r="WXA135" s="637"/>
      <c r="WXB135" s="482"/>
      <c r="WXC135" s="640"/>
      <c r="WXD135" s="486"/>
      <c r="WXE135" s="637"/>
      <c r="WXF135" s="476"/>
      <c r="WXG135" s="637"/>
      <c r="WXH135" s="637"/>
      <c r="WXI135" s="639"/>
      <c r="WXJ135" s="637"/>
      <c r="WXK135" s="638"/>
      <c r="WXL135" s="637"/>
      <c r="WXM135" s="637"/>
      <c r="WXN135" s="637"/>
      <c r="WXO135" s="637"/>
      <c r="WXP135" s="637"/>
      <c r="WXQ135" s="637"/>
      <c r="WXR135" s="482"/>
      <c r="WXS135" s="640"/>
      <c r="WXT135" s="486"/>
      <c r="WXU135" s="637"/>
      <c r="WXV135" s="476"/>
      <c r="WXW135" s="637"/>
      <c r="WXX135" s="637"/>
      <c r="WXY135" s="639"/>
      <c r="WXZ135" s="637"/>
      <c r="WYA135" s="638"/>
      <c r="WYB135" s="637"/>
      <c r="WYC135" s="637"/>
      <c r="WYD135" s="637"/>
      <c r="WYE135" s="637"/>
      <c r="WYF135" s="637"/>
      <c r="WYG135" s="637"/>
      <c r="WYH135" s="482"/>
      <c r="WYI135" s="640"/>
      <c r="WYJ135" s="486"/>
      <c r="WYK135" s="637"/>
      <c r="WYL135" s="476"/>
      <c r="WYM135" s="637"/>
      <c r="WYN135" s="637"/>
      <c r="WYO135" s="639"/>
      <c r="WYP135" s="637"/>
      <c r="WYQ135" s="638"/>
      <c r="WYR135" s="637"/>
      <c r="WYS135" s="637"/>
      <c r="WYT135" s="637"/>
      <c r="WYU135" s="637"/>
      <c r="WYV135" s="637"/>
      <c r="WYW135" s="637"/>
      <c r="WYX135" s="482"/>
      <c r="WYY135" s="640"/>
      <c r="WYZ135" s="486"/>
      <c r="WZA135" s="637"/>
      <c r="WZB135" s="476"/>
      <c r="WZC135" s="637"/>
      <c r="WZD135" s="637"/>
      <c r="WZE135" s="639"/>
      <c r="WZF135" s="637"/>
      <c r="WZG135" s="638"/>
      <c r="WZH135" s="637"/>
      <c r="WZI135" s="637"/>
      <c r="WZJ135" s="637"/>
      <c r="WZK135" s="637"/>
      <c r="WZL135" s="637"/>
      <c r="WZM135" s="637"/>
      <c r="WZN135" s="482"/>
      <c r="WZO135" s="640"/>
      <c r="WZP135" s="486"/>
      <c r="WZQ135" s="637"/>
      <c r="WZR135" s="476"/>
      <c r="WZS135" s="637"/>
      <c r="WZT135" s="637"/>
      <c r="WZU135" s="639"/>
      <c r="WZV135" s="637"/>
      <c r="WZW135" s="638"/>
      <c r="WZX135" s="637"/>
      <c r="WZY135" s="637"/>
      <c r="WZZ135" s="637"/>
      <c r="XAA135" s="637"/>
      <c r="XAB135" s="637"/>
      <c r="XAC135" s="637"/>
      <c r="XAD135" s="482"/>
      <c r="XAE135" s="640"/>
      <c r="XAF135" s="486"/>
      <c r="XAG135" s="637"/>
      <c r="XAH135" s="476"/>
      <c r="XAI135" s="637"/>
      <c r="XAJ135" s="637"/>
      <c r="XAK135" s="639"/>
      <c r="XAL135" s="637"/>
      <c r="XAM135" s="638"/>
      <c r="XAN135" s="637"/>
      <c r="XAO135" s="637"/>
      <c r="XAP135" s="637"/>
      <c r="XAQ135" s="637"/>
      <c r="XAR135" s="637"/>
      <c r="XAS135" s="637"/>
      <c r="XAT135" s="482"/>
      <c r="XAU135" s="640"/>
      <c r="XAV135" s="486"/>
      <c r="XAW135" s="637"/>
      <c r="XAX135" s="476"/>
      <c r="XAY135" s="637"/>
      <c r="XAZ135" s="637"/>
      <c r="XBA135" s="639"/>
      <c r="XBB135" s="637"/>
      <c r="XBC135" s="638"/>
      <c r="XBD135" s="637"/>
      <c r="XBE135" s="637"/>
      <c r="XBF135" s="637"/>
      <c r="XBG135" s="637"/>
      <c r="XBH135" s="637"/>
      <c r="XBI135" s="637"/>
      <c r="XBJ135" s="482"/>
      <c r="XBK135" s="640"/>
      <c r="XBL135" s="486"/>
      <c r="XBM135" s="637"/>
      <c r="XBN135" s="476"/>
      <c r="XBO135" s="637"/>
      <c r="XBP135" s="637"/>
      <c r="XBQ135" s="639"/>
      <c r="XBR135" s="637"/>
      <c r="XBS135" s="638"/>
      <c r="XBT135" s="637"/>
      <c r="XBU135" s="637"/>
      <c r="XBV135" s="637"/>
      <c r="XBW135" s="637"/>
      <c r="XBX135" s="637"/>
      <c r="XBY135" s="637"/>
      <c r="XBZ135" s="482"/>
      <c r="XCA135" s="640"/>
      <c r="XCB135" s="486"/>
      <c r="XCC135" s="637"/>
      <c r="XCD135" s="476"/>
      <c r="XCE135" s="637"/>
      <c r="XCF135" s="637"/>
      <c r="XCG135" s="639"/>
      <c r="XCH135" s="637"/>
      <c r="XCI135" s="638"/>
      <c r="XCJ135" s="637"/>
      <c r="XCK135" s="637"/>
      <c r="XCL135" s="637"/>
      <c r="XCM135" s="637"/>
      <c r="XCN135" s="637"/>
      <c r="XCO135" s="637"/>
      <c r="XCP135" s="482"/>
      <c r="XCQ135" s="640"/>
      <c r="XCR135" s="486"/>
      <c r="XCS135" s="637"/>
      <c r="XCT135" s="476"/>
      <c r="XCU135" s="637"/>
      <c r="XCV135" s="637"/>
      <c r="XCW135" s="639"/>
      <c r="XCX135" s="637"/>
      <c r="XCY135" s="638"/>
      <c r="XCZ135" s="637"/>
      <c r="XDA135" s="637"/>
      <c r="XDB135" s="637"/>
      <c r="XDC135" s="637"/>
      <c r="XDD135" s="637"/>
      <c r="XDE135" s="637"/>
      <c r="XDF135" s="482"/>
      <c r="XDG135" s="640"/>
      <c r="XDH135" s="486"/>
      <c r="XDI135" s="637"/>
      <c r="XDJ135" s="476"/>
      <c r="XDK135" s="637"/>
      <c r="XDL135" s="637"/>
      <c r="XDM135" s="639"/>
      <c r="XDN135" s="637"/>
      <c r="XDO135" s="638"/>
      <c r="XDP135" s="637"/>
      <c r="XDQ135" s="637"/>
      <c r="XDR135" s="637"/>
      <c r="XDS135" s="637"/>
      <c r="XDT135" s="637"/>
      <c r="XDU135" s="637"/>
      <c r="XDV135" s="482"/>
      <c r="XDW135" s="640"/>
      <c r="XDX135" s="486"/>
      <c r="XDY135" s="637"/>
      <c r="XDZ135" s="476"/>
      <c r="XEA135" s="637"/>
      <c r="XEB135" s="637"/>
      <c r="XEC135" s="639"/>
      <c r="XED135" s="637"/>
      <c r="XEE135" s="638"/>
      <c r="XEF135" s="637"/>
      <c r="XEG135" s="637"/>
      <c r="XEH135" s="637"/>
      <c r="XEI135" s="637"/>
      <c r="XEJ135" s="637"/>
      <c r="XEK135" s="637"/>
      <c r="XEL135" s="482"/>
      <c r="XEM135" s="640"/>
      <c r="XEN135" s="486"/>
      <c r="XEO135" s="637"/>
      <c r="XEP135" s="476"/>
      <c r="XEQ135" s="637"/>
      <c r="XER135" s="637"/>
      <c r="XES135" s="639"/>
      <c r="XET135" s="637"/>
      <c r="XEU135" s="638"/>
      <c r="XEV135" s="637"/>
      <c r="XEW135" s="637"/>
      <c r="XEX135" s="637"/>
      <c r="XEY135" s="637"/>
      <c r="XEZ135" s="637"/>
      <c r="XFA135" s="637"/>
      <c r="XFB135" s="482"/>
      <c r="XFC135" s="640"/>
      <c r="XFD135" s="486"/>
    </row>
    <row r="136" spans="1:16384" s="138" customFormat="1" ht="26.25" customHeight="1" x14ac:dyDescent="0.2">
      <c r="A136" s="398"/>
      <c r="B136" s="406" t="s">
        <v>610</v>
      </c>
      <c r="C136" s="399"/>
      <c r="D136" s="400"/>
      <c r="E136" s="415">
        <f>SUM(E137:E138)</f>
        <v>2</v>
      </c>
      <c r="F136" s="422"/>
      <c r="G136" s="410"/>
      <c r="H136" s="399"/>
      <c r="I136" s="410"/>
      <c r="J136" s="411"/>
      <c r="K136" s="412"/>
      <c r="L136" s="411"/>
      <c r="M136" s="411"/>
      <c r="N136" s="411"/>
      <c r="O136" s="399"/>
      <c r="P136" s="490">
        <f>SUM(P137:P138)</f>
        <v>3825000</v>
      </c>
      <c r="Q136" s="413"/>
      <c r="R136" s="414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</row>
    <row r="137" spans="1:16384" s="533" customFormat="1" ht="26.25" customHeight="1" x14ac:dyDescent="0.2">
      <c r="A137" s="274">
        <v>121</v>
      </c>
      <c r="B137" s="248" t="s">
        <v>301</v>
      </c>
      <c r="C137" s="248" t="s">
        <v>344</v>
      </c>
      <c r="D137" s="253" t="s">
        <v>108</v>
      </c>
      <c r="E137" s="261">
        <v>1</v>
      </c>
      <c r="F137" s="248" t="s">
        <v>365</v>
      </c>
      <c r="G137" s="526" t="s">
        <v>166</v>
      </c>
      <c r="H137" s="248" t="s">
        <v>184</v>
      </c>
      <c r="I137" s="527" t="s">
        <v>485</v>
      </c>
      <c r="J137" s="528"/>
      <c r="K137" s="529"/>
      <c r="L137" s="528"/>
      <c r="M137" s="528"/>
      <c r="N137" s="528"/>
      <c r="O137" s="248" t="s">
        <v>167</v>
      </c>
      <c r="P137" s="530">
        <v>3675000</v>
      </c>
      <c r="Q137" s="531" t="s">
        <v>524</v>
      </c>
      <c r="R137" s="532"/>
      <c r="S137" s="436"/>
      <c r="T137" s="436"/>
      <c r="U137" s="436"/>
      <c r="V137" s="436"/>
      <c r="W137" s="436"/>
      <c r="X137" s="436"/>
      <c r="Y137" s="436"/>
      <c r="Z137" s="436"/>
      <c r="AA137" s="436"/>
      <c r="AB137" s="436"/>
      <c r="AC137" s="436"/>
      <c r="AD137" s="436"/>
      <c r="AE137" s="436"/>
      <c r="AF137" s="436"/>
      <c r="AG137" s="436"/>
      <c r="AH137" s="436"/>
      <c r="AI137" s="436"/>
      <c r="AJ137" s="436"/>
      <c r="AK137" s="436"/>
      <c r="AL137" s="436"/>
      <c r="AM137" s="436"/>
      <c r="AN137" s="436"/>
      <c r="AO137" s="436"/>
      <c r="AP137" s="436"/>
      <c r="AQ137" s="436"/>
    </row>
    <row r="138" spans="1:16384" s="533" customFormat="1" ht="26.25" customHeight="1" x14ac:dyDescent="0.2">
      <c r="A138" s="274">
        <v>122</v>
      </c>
      <c r="B138" s="248" t="s">
        <v>230</v>
      </c>
      <c r="C138" s="248" t="s">
        <v>231</v>
      </c>
      <c r="D138" s="253" t="s">
        <v>108</v>
      </c>
      <c r="E138" s="261">
        <v>1</v>
      </c>
      <c r="F138" s="248" t="s">
        <v>509</v>
      </c>
      <c r="G138" s="526"/>
      <c r="H138" s="248" t="s">
        <v>97</v>
      </c>
      <c r="I138" s="526" t="s">
        <v>171</v>
      </c>
      <c r="J138" s="528"/>
      <c r="K138" s="529"/>
      <c r="L138" s="528"/>
      <c r="M138" s="528"/>
      <c r="N138" s="528"/>
      <c r="O138" s="248" t="s">
        <v>167</v>
      </c>
      <c r="P138" s="530">
        <v>150000</v>
      </c>
      <c r="Q138" s="531" t="s">
        <v>524</v>
      </c>
      <c r="R138" s="532"/>
      <c r="S138" s="436"/>
      <c r="T138" s="436"/>
      <c r="U138" s="436"/>
      <c r="V138" s="436"/>
      <c r="W138" s="436"/>
      <c r="X138" s="436"/>
      <c r="Y138" s="436"/>
      <c r="Z138" s="436"/>
      <c r="AA138" s="436"/>
      <c r="AB138" s="436"/>
      <c r="AC138" s="436"/>
      <c r="AD138" s="436"/>
      <c r="AE138" s="436"/>
      <c r="AF138" s="436"/>
      <c r="AG138" s="436"/>
      <c r="AH138" s="436"/>
      <c r="AI138" s="436"/>
      <c r="AJ138" s="436"/>
      <c r="AK138" s="436"/>
      <c r="AL138" s="436"/>
      <c r="AM138" s="436"/>
      <c r="AN138" s="436"/>
      <c r="AO138" s="436"/>
      <c r="AP138" s="436"/>
      <c r="AQ138" s="436"/>
    </row>
    <row r="139" spans="1:16384" s="378" customFormat="1" ht="23.25" customHeight="1" thickBot="1" x14ac:dyDescent="0.25">
      <c r="A139" s="748" t="s">
        <v>112</v>
      </c>
      <c r="B139" s="749"/>
      <c r="C139" s="749"/>
      <c r="D139" s="749"/>
      <c r="E139" s="423">
        <f>E136+E20+E16+E13</f>
        <v>308</v>
      </c>
      <c r="F139" s="225"/>
      <c r="G139" s="225"/>
      <c r="H139" s="225"/>
      <c r="I139" s="225"/>
      <c r="J139" s="225"/>
      <c r="K139" s="224"/>
      <c r="L139" s="225"/>
      <c r="M139" s="225"/>
      <c r="N139" s="225"/>
      <c r="O139" s="225"/>
      <c r="P139" s="215">
        <f>P136+P20+P16+P13</f>
        <v>345703500</v>
      </c>
      <c r="Q139" s="215"/>
      <c r="R139" s="226"/>
      <c r="S139" s="227"/>
      <c r="T139" s="227"/>
      <c r="U139" s="227"/>
      <c r="V139" s="227"/>
      <c r="W139" s="227"/>
      <c r="X139" s="227"/>
      <c r="Y139" s="227"/>
      <c r="Z139" s="227"/>
      <c r="AA139" s="227"/>
      <c r="AB139" s="227"/>
      <c r="AC139" s="227"/>
      <c r="AD139" s="227"/>
      <c r="AE139" s="227"/>
      <c r="AF139" s="227"/>
      <c r="AG139" s="227"/>
      <c r="AH139" s="227"/>
      <c r="AI139" s="227"/>
      <c r="AJ139" s="227"/>
      <c r="AK139" s="227"/>
      <c r="AL139" s="227"/>
      <c r="AM139" s="227"/>
      <c r="AN139" s="227"/>
      <c r="AO139" s="227"/>
      <c r="AP139" s="227"/>
      <c r="AQ139" s="227"/>
    </row>
    <row r="140" spans="1:16384" s="119" customFormat="1" ht="19.5" customHeight="1" x14ac:dyDescent="0.2">
      <c r="A140" s="140"/>
      <c r="B140" s="140"/>
      <c r="C140" s="379"/>
      <c r="D140" s="379"/>
      <c r="E140" s="379"/>
      <c r="F140" s="379"/>
      <c r="G140" s="379"/>
      <c r="H140" s="379"/>
      <c r="I140" s="379"/>
      <c r="J140" s="379"/>
      <c r="K140" s="379"/>
      <c r="L140" s="379"/>
      <c r="M140" s="379"/>
      <c r="N140" s="379"/>
      <c r="O140" s="379"/>
      <c r="P140" s="379"/>
      <c r="Q140" s="454"/>
      <c r="R140" s="379"/>
    </row>
    <row r="141" spans="1:16384" s="119" customFormat="1" ht="19.5" customHeight="1" x14ac:dyDescent="0.2">
      <c r="C141" s="731" t="s">
        <v>113</v>
      </c>
      <c r="D141" s="731"/>
      <c r="E141" s="731"/>
      <c r="I141" s="379"/>
      <c r="J141" s="379"/>
      <c r="K141" s="379"/>
      <c r="L141" s="379"/>
      <c r="M141" s="379"/>
      <c r="N141" s="727" t="s">
        <v>704</v>
      </c>
      <c r="O141" s="727"/>
      <c r="P141" s="727"/>
      <c r="Q141" s="727"/>
      <c r="R141" s="727"/>
    </row>
    <row r="142" spans="1:16384" s="119" customFormat="1" ht="19.5" customHeight="1" x14ac:dyDescent="0.2">
      <c r="C142" s="727" t="s">
        <v>114</v>
      </c>
      <c r="D142" s="727"/>
      <c r="E142" s="727"/>
      <c r="I142" s="379"/>
      <c r="J142" s="379"/>
      <c r="K142" s="379"/>
      <c r="L142" s="379"/>
      <c r="M142" s="379"/>
      <c r="N142" s="727" t="s">
        <v>115</v>
      </c>
      <c r="O142" s="727"/>
      <c r="P142" s="727"/>
      <c r="Q142" s="727"/>
      <c r="R142" s="727"/>
    </row>
    <row r="143" spans="1:16384" s="119" customFormat="1" ht="19.5" customHeight="1" x14ac:dyDescent="0.2">
      <c r="A143" s="379"/>
      <c r="B143" s="379"/>
      <c r="C143" s="181"/>
      <c r="D143" s="181"/>
      <c r="E143" s="181"/>
      <c r="F143" s="379"/>
      <c r="G143" s="379"/>
      <c r="H143" s="379"/>
      <c r="I143" s="379"/>
      <c r="J143" s="379"/>
      <c r="K143" s="379"/>
      <c r="L143" s="379"/>
      <c r="M143" s="379"/>
      <c r="N143" s="176"/>
      <c r="O143" s="176"/>
      <c r="P143" s="176"/>
      <c r="Q143" s="176"/>
      <c r="R143" s="176"/>
    </row>
    <row r="144" spans="1:16384" s="119" customFormat="1" ht="9.75" customHeight="1" x14ac:dyDescent="0.2">
      <c r="A144" s="379"/>
      <c r="B144" s="379"/>
      <c r="C144" s="181"/>
      <c r="D144" s="181"/>
      <c r="E144" s="181"/>
      <c r="F144" s="379"/>
      <c r="G144" s="379"/>
      <c r="H144" s="379"/>
      <c r="I144" s="379"/>
      <c r="J144" s="379"/>
      <c r="K144" s="379"/>
      <c r="L144" s="379"/>
      <c r="M144" s="379"/>
      <c r="N144" s="176"/>
      <c r="O144" s="176"/>
      <c r="P144" s="176"/>
      <c r="Q144" s="176"/>
      <c r="R144" s="176"/>
    </row>
    <row r="145" spans="1:18" s="119" customFormat="1" ht="9.75" customHeight="1" x14ac:dyDescent="0.2">
      <c r="A145" s="379"/>
      <c r="B145" s="379"/>
      <c r="C145" s="181"/>
      <c r="D145" s="181"/>
      <c r="E145" s="181"/>
      <c r="F145" s="379"/>
      <c r="G145" s="379"/>
      <c r="H145" s="379"/>
      <c r="I145" s="379"/>
      <c r="J145" s="379"/>
      <c r="K145" s="379"/>
      <c r="L145" s="379"/>
      <c r="M145" s="379"/>
      <c r="N145" s="176"/>
      <c r="O145" s="176"/>
      <c r="P145" s="176"/>
      <c r="Q145" s="176"/>
      <c r="R145" s="176"/>
    </row>
    <row r="146" spans="1:18" s="119" customFormat="1" ht="19.5" customHeight="1" x14ac:dyDescent="0.25">
      <c r="A146" s="145"/>
      <c r="B146" s="145"/>
      <c r="C146" s="723" t="s">
        <v>623</v>
      </c>
      <c r="D146" s="723"/>
      <c r="E146" s="723"/>
      <c r="F146" s="145"/>
      <c r="G146" s="145"/>
      <c r="H146" s="145"/>
      <c r="I146" s="379"/>
      <c r="J146" s="379"/>
      <c r="K146" s="379"/>
      <c r="L146" s="379"/>
      <c r="M146" s="379"/>
      <c r="N146" s="723" t="s">
        <v>411</v>
      </c>
      <c r="O146" s="723"/>
      <c r="P146" s="723"/>
      <c r="Q146" s="723"/>
      <c r="R146" s="723"/>
    </row>
    <row r="147" spans="1:18" s="119" customFormat="1" ht="19.5" customHeight="1" x14ac:dyDescent="0.2">
      <c r="C147" s="727" t="s">
        <v>625</v>
      </c>
      <c r="D147" s="727"/>
      <c r="E147" s="727"/>
      <c r="I147" s="379"/>
      <c r="J147" s="379"/>
      <c r="K147" s="379"/>
      <c r="L147" s="379"/>
      <c r="M147" s="379"/>
      <c r="N147" s="727" t="s">
        <v>412</v>
      </c>
      <c r="O147" s="727"/>
      <c r="P147" s="727"/>
      <c r="Q147" s="727"/>
      <c r="R147" s="727"/>
    </row>
    <row r="152" spans="1:18" ht="14.25" x14ac:dyDescent="0.2">
      <c r="E152" s="733"/>
      <c r="F152" s="733"/>
      <c r="G152" s="733"/>
      <c r="H152" s="379"/>
    </row>
    <row r="153" spans="1:18" ht="14.25" x14ac:dyDescent="0.2">
      <c r="E153" s="733"/>
      <c r="F153" s="733"/>
      <c r="G153" s="733"/>
      <c r="H153" s="379"/>
    </row>
    <row r="154" spans="1:18" ht="14.25" x14ac:dyDescent="0.2">
      <c r="E154" s="379"/>
      <c r="F154" s="379"/>
      <c r="G154" s="379"/>
      <c r="H154" s="379"/>
    </row>
    <row r="155" spans="1:18" ht="14.25" x14ac:dyDescent="0.2">
      <c r="E155" s="379"/>
      <c r="F155" s="379"/>
      <c r="G155" s="379"/>
      <c r="H155" s="379"/>
    </row>
    <row r="156" spans="1:18" ht="14.25" x14ac:dyDescent="0.2">
      <c r="E156" s="379"/>
      <c r="F156" s="379"/>
      <c r="G156" s="379"/>
      <c r="H156" s="379"/>
    </row>
    <row r="157" spans="1:18" ht="15" x14ac:dyDescent="0.25">
      <c r="E157" s="732"/>
      <c r="F157" s="732"/>
      <c r="G157" s="732"/>
      <c r="H157" s="380"/>
    </row>
    <row r="158" spans="1:18" ht="14.25" x14ac:dyDescent="0.2">
      <c r="E158" s="733"/>
      <c r="F158" s="733"/>
      <c r="G158" s="733"/>
      <c r="H158" s="379"/>
    </row>
    <row r="159" spans="1:18" ht="14.25" x14ac:dyDescent="0.2">
      <c r="E159" s="733"/>
      <c r="F159" s="733"/>
      <c r="G159" s="733"/>
      <c r="H159" s="379"/>
    </row>
  </sheetData>
  <sortState ref="B13:P138">
    <sortCondition ref="B13:B138"/>
  </sortState>
  <mergeCells count="43">
    <mergeCell ref="E159:G159"/>
    <mergeCell ref="C147:E147"/>
    <mergeCell ref="N147:R147"/>
    <mergeCell ref="E152:G152"/>
    <mergeCell ref="E153:G153"/>
    <mergeCell ref="N141:R141"/>
    <mergeCell ref="C142:E142"/>
    <mergeCell ref="N142:R142"/>
    <mergeCell ref="E157:G157"/>
    <mergeCell ref="E158:G158"/>
    <mergeCell ref="C146:E146"/>
    <mergeCell ref="N146:R146"/>
    <mergeCell ref="H9:H11"/>
    <mergeCell ref="I9:I11"/>
    <mergeCell ref="J9:N9"/>
    <mergeCell ref="O9:O11"/>
    <mergeCell ref="R9:R11"/>
    <mergeCell ref="J10:J11"/>
    <mergeCell ref="K10:K11"/>
    <mergeCell ref="L10:L11"/>
    <mergeCell ref="M10:M11"/>
    <mergeCell ref="N10:N11"/>
    <mergeCell ref="P9:P11"/>
    <mergeCell ref="Q9:Q11"/>
    <mergeCell ref="A139:D139"/>
    <mergeCell ref="C141:E141"/>
    <mergeCell ref="A6:B6"/>
    <mergeCell ref="C6:G6"/>
    <mergeCell ref="A7:B7"/>
    <mergeCell ref="C7:G7"/>
    <mergeCell ref="A9:A11"/>
    <mergeCell ref="B9:B11"/>
    <mergeCell ref="C9:C11"/>
    <mergeCell ref="D9:D11"/>
    <mergeCell ref="E9:E11"/>
    <mergeCell ref="F9:F11"/>
    <mergeCell ref="G9:G11"/>
    <mergeCell ref="A1:R1"/>
    <mergeCell ref="A2:R2"/>
    <mergeCell ref="A3:R3"/>
    <mergeCell ref="A4:R4"/>
    <mergeCell ref="A5:B5"/>
    <mergeCell ref="D5:E5"/>
  </mergeCells>
  <pageMargins left="1.5" right="0.2" top="0.25" bottom="0.25" header="0.3" footer="0.3"/>
  <pageSetup paperSize="5" scale="7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48129" r:id="rId4">
          <objectPr defaultSize="0" autoPict="0" r:id="rId5">
            <anchor moveWithCells="1">
              <from>
                <xdr:col>2</xdr:col>
                <xdr:colOff>1371600</xdr:colOff>
                <xdr:row>0</xdr:row>
                <xdr:rowOff>57150</xdr:rowOff>
              </from>
              <to>
                <xdr:col>3</xdr:col>
                <xdr:colOff>400050</xdr:colOff>
                <xdr:row>3</xdr:row>
                <xdr:rowOff>228600</xdr:rowOff>
              </to>
            </anchor>
          </objectPr>
        </oleObject>
      </mc:Choice>
      <mc:Fallback>
        <oleObject progId="Word.Picture.8" shapeId="48129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30"/>
  <sheetViews>
    <sheetView topLeftCell="A187" zoomScale="85" zoomScaleNormal="85" workbookViewId="0">
      <selection activeCell="I213" sqref="I213"/>
    </sheetView>
  </sheetViews>
  <sheetFormatPr defaultRowHeight="12.75" x14ac:dyDescent="0.2"/>
  <cols>
    <col min="1" max="1" width="5" style="340" customWidth="1"/>
    <col min="2" max="2" width="12.7109375" style="340" customWidth="1"/>
    <col min="3" max="3" width="21.42578125" style="340" customWidth="1"/>
    <col min="4" max="4" width="8.85546875" style="340" customWidth="1"/>
    <col min="5" max="5" width="13.5703125" style="340" customWidth="1"/>
    <col min="6" max="6" width="9.7109375" style="340" customWidth="1"/>
    <col min="7" max="7" width="11" style="340" customWidth="1"/>
    <col min="8" max="8" width="11.7109375" style="340" customWidth="1"/>
    <col min="9" max="9" width="8.42578125" style="298" customWidth="1"/>
    <col min="10" max="10" width="10.28515625" style="298" customWidth="1"/>
    <col min="11" max="11" width="9.42578125" style="298" customWidth="1"/>
    <col min="12" max="12" width="9" style="298" customWidth="1"/>
    <col min="13" max="13" width="7.42578125" style="341" customWidth="1"/>
    <col min="14" max="14" width="19.7109375" style="341" customWidth="1"/>
    <col min="15" max="15" width="9" style="341" customWidth="1"/>
    <col min="16" max="16" width="14.85546875" style="341" customWidth="1"/>
    <col min="17" max="17" width="10.7109375" style="341" customWidth="1"/>
    <col min="18" max="18" width="7.7109375" style="298" customWidth="1"/>
    <col min="19" max="20" width="15.7109375" style="298" customWidth="1"/>
    <col min="21" max="21" width="11.42578125" style="298" customWidth="1"/>
    <col min="22" max="257" width="9.140625" style="298"/>
    <col min="258" max="258" width="5" style="298" customWidth="1"/>
    <col min="259" max="259" width="12.7109375" style="298" customWidth="1"/>
    <col min="260" max="260" width="20.7109375" style="298" customWidth="1"/>
    <col min="261" max="261" width="8.85546875" style="298" customWidth="1"/>
    <col min="262" max="262" width="12.85546875" style="298" customWidth="1"/>
    <col min="263" max="265" width="12.28515625" style="298" customWidth="1"/>
    <col min="266" max="266" width="14.5703125" style="298" customWidth="1"/>
    <col min="267" max="267" width="11.140625" style="298" customWidth="1"/>
    <col min="268" max="268" width="12.85546875" style="298" customWidth="1"/>
    <col min="269" max="269" width="10.140625" style="298" customWidth="1"/>
    <col min="270" max="270" width="10.7109375" style="298" customWidth="1"/>
    <col min="271" max="271" width="14.42578125" style="298" customWidth="1"/>
    <col min="272" max="272" width="19.7109375" style="298" customWidth="1"/>
    <col min="273" max="273" width="14.85546875" style="298" customWidth="1"/>
    <col min="274" max="274" width="14.140625" style="298" customWidth="1"/>
    <col min="275" max="513" width="9.140625" style="298"/>
    <col min="514" max="514" width="5" style="298" customWidth="1"/>
    <col min="515" max="515" width="12.7109375" style="298" customWidth="1"/>
    <col min="516" max="516" width="20.7109375" style="298" customWidth="1"/>
    <col min="517" max="517" width="8.85546875" style="298" customWidth="1"/>
    <col min="518" max="518" width="12.85546875" style="298" customWidth="1"/>
    <col min="519" max="521" width="12.28515625" style="298" customWidth="1"/>
    <col min="522" max="522" width="14.5703125" style="298" customWidth="1"/>
    <col min="523" max="523" width="11.140625" style="298" customWidth="1"/>
    <col min="524" max="524" width="12.85546875" style="298" customWidth="1"/>
    <col min="525" max="525" width="10.140625" style="298" customWidth="1"/>
    <col min="526" max="526" width="10.7109375" style="298" customWidth="1"/>
    <col min="527" max="527" width="14.42578125" style="298" customWidth="1"/>
    <col min="528" max="528" width="19.7109375" style="298" customWidth="1"/>
    <col min="529" max="529" width="14.85546875" style="298" customWidth="1"/>
    <col min="530" max="530" width="14.140625" style="298" customWidth="1"/>
    <col min="531" max="769" width="9.140625" style="298"/>
    <col min="770" max="770" width="5" style="298" customWidth="1"/>
    <col min="771" max="771" width="12.7109375" style="298" customWidth="1"/>
    <col min="772" max="772" width="20.7109375" style="298" customWidth="1"/>
    <col min="773" max="773" width="8.85546875" style="298" customWidth="1"/>
    <col min="774" max="774" width="12.85546875" style="298" customWidth="1"/>
    <col min="775" max="777" width="12.28515625" style="298" customWidth="1"/>
    <col min="778" max="778" width="14.5703125" style="298" customWidth="1"/>
    <col min="779" max="779" width="11.140625" style="298" customWidth="1"/>
    <col min="780" max="780" width="12.85546875" style="298" customWidth="1"/>
    <col min="781" max="781" width="10.140625" style="298" customWidth="1"/>
    <col min="782" max="782" width="10.7109375" style="298" customWidth="1"/>
    <col min="783" max="783" width="14.42578125" style="298" customWidth="1"/>
    <col min="784" max="784" width="19.7109375" style="298" customWidth="1"/>
    <col min="785" max="785" width="14.85546875" style="298" customWidth="1"/>
    <col min="786" max="786" width="14.140625" style="298" customWidth="1"/>
    <col min="787" max="1025" width="9.140625" style="298"/>
    <col min="1026" max="1026" width="5" style="298" customWidth="1"/>
    <col min="1027" max="1027" width="12.7109375" style="298" customWidth="1"/>
    <col min="1028" max="1028" width="20.7109375" style="298" customWidth="1"/>
    <col min="1029" max="1029" width="8.85546875" style="298" customWidth="1"/>
    <col min="1030" max="1030" width="12.85546875" style="298" customWidth="1"/>
    <col min="1031" max="1033" width="12.28515625" style="298" customWidth="1"/>
    <col min="1034" max="1034" width="14.5703125" style="298" customWidth="1"/>
    <col min="1035" max="1035" width="11.140625" style="298" customWidth="1"/>
    <col min="1036" max="1036" width="12.85546875" style="298" customWidth="1"/>
    <col min="1037" max="1037" width="10.140625" style="298" customWidth="1"/>
    <col min="1038" max="1038" width="10.7109375" style="298" customWidth="1"/>
    <col min="1039" max="1039" width="14.42578125" style="298" customWidth="1"/>
    <col min="1040" max="1040" width="19.7109375" style="298" customWidth="1"/>
    <col min="1041" max="1041" width="14.85546875" style="298" customWidth="1"/>
    <col min="1042" max="1042" width="14.140625" style="298" customWidth="1"/>
    <col min="1043" max="1281" width="9.140625" style="298"/>
    <col min="1282" max="1282" width="5" style="298" customWidth="1"/>
    <col min="1283" max="1283" width="12.7109375" style="298" customWidth="1"/>
    <col min="1284" max="1284" width="20.7109375" style="298" customWidth="1"/>
    <col min="1285" max="1285" width="8.85546875" style="298" customWidth="1"/>
    <col min="1286" max="1286" width="12.85546875" style="298" customWidth="1"/>
    <col min="1287" max="1289" width="12.28515625" style="298" customWidth="1"/>
    <col min="1290" max="1290" width="14.5703125" style="298" customWidth="1"/>
    <col min="1291" max="1291" width="11.140625" style="298" customWidth="1"/>
    <col min="1292" max="1292" width="12.85546875" style="298" customWidth="1"/>
    <col min="1293" max="1293" width="10.140625" style="298" customWidth="1"/>
    <col min="1294" max="1294" width="10.7109375" style="298" customWidth="1"/>
    <col min="1295" max="1295" width="14.42578125" style="298" customWidth="1"/>
    <col min="1296" max="1296" width="19.7109375" style="298" customWidth="1"/>
    <col min="1297" max="1297" width="14.85546875" style="298" customWidth="1"/>
    <col min="1298" max="1298" width="14.140625" style="298" customWidth="1"/>
    <col min="1299" max="1537" width="9.140625" style="298"/>
    <col min="1538" max="1538" width="5" style="298" customWidth="1"/>
    <col min="1539" max="1539" width="12.7109375" style="298" customWidth="1"/>
    <col min="1540" max="1540" width="20.7109375" style="298" customWidth="1"/>
    <col min="1541" max="1541" width="8.85546875" style="298" customWidth="1"/>
    <col min="1542" max="1542" width="12.85546875" style="298" customWidth="1"/>
    <col min="1543" max="1545" width="12.28515625" style="298" customWidth="1"/>
    <col min="1546" max="1546" width="14.5703125" style="298" customWidth="1"/>
    <col min="1547" max="1547" width="11.140625" style="298" customWidth="1"/>
    <col min="1548" max="1548" width="12.85546875" style="298" customWidth="1"/>
    <col min="1549" max="1549" width="10.140625" style="298" customWidth="1"/>
    <col min="1550" max="1550" width="10.7109375" style="298" customWidth="1"/>
    <col min="1551" max="1551" width="14.42578125" style="298" customWidth="1"/>
    <col min="1552" max="1552" width="19.7109375" style="298" customWidth="1"/>
    <col min="1553" max="1553" width="14.85546875" style="298" customWidth="1"/>
    <col min="1554" max="1554" width="14.140625" style="298" customWidth="1"/>
    <col min="1555" max="1793" width="9.140625" style="298"/>
    <col min="1794" max="1794" width="5" style="298" customWidth="1"/>
    <col min="1795" max="1795" width="12.7109375" style="298" customWidth="1"/>
    <col min="1796" max="1796" width="20.7109375" style="298" customWidth="1"/>
    <col min="1797" max="1797" width="8.85546875" style="298" customWidth="1"/>
    <col min="1798" max="1798" width="12.85546875" style="298" customWidth="1"/>
    <col min="1799" max="1801" width="12.28515625" style="298" customWidth="1"/>
    <col min="1802" max="1802" width="14.5703125" style="298" customWidth="1"/>
    <col min="1803" max="1803" width="11.140625" style="298" customWidth="1"/>
    <col min="1804" max="1804" width="12.85546875" style="298" customWidth="1"/>
    <col min="1805" max="1805" width="10.140625" style="298" customWidth="1"/>
    <col min="1806" max="1806" width="10.7109375" style="298" customWidth="1"/>
    <col min="1807" max="1807" width="14.42578125" style="298" customWidth="1"/>
    <col min="1808" max="1808" width="19.7109375" style="298" customWidth="1"/>
    <col min="1809" max="1809" width="14.85546875" style="298" customWidth="1"/>
    <col min="1810" max="1810" width="14.140625" style="298" customWidth="1"/>
    <col min="1811" max="2049" width="9.140625" style="298"/>
    <col min="2050" max="2050" width="5" style="298" customWidth="1"/>
    <col min="2051" max="2051" width="12.7109375" style="298" customWidth="1"/>
    <col min="2052" max="2052" width="20.7109375" style="298" customWidth="1"/>
    <col min="2053" max="2053" width="8.85546875" style="298" customWidth="1"/>
    <col min="2054" max="2054" width="12.85546875" style="298" customWidth="1"/>
    <col min="2055" max="2057" width="12.28515625" style="298" customWidth="1"/>
    <col min="2058" max="2058" width="14.5703125" style="298" customWidth="1"/>
    <col min="2059" max="2059" width="11.140625" style="298" customWidth="1"/>
    <col min="2060" max="2060" width="12.85546875" style="298" customWidth="1"/>
    <col min="2061" max="2061" width="10.140625" style="298" customWidth="1"/>
    <col min="2062" max="2062" width="10.7109375" style="298" customWidth="1"/>
    <col min="2063" max="2063" width="14.42578125" style="298" customWidth="1"/>
    <col min="2064" max="2064" width="19.7109375" style="298" customWidth="1"/>
    <col min="2065" max="2065" width="14.85546875" style="298" customWidth="1"/>
    <col min="2066" max="2066" width="14.140625" style="298" customWidth="1"/>
    <col min="2067" max="2305" width="9.140625" style="298"/>
    <col min="2306" max="2306" width="5" style="298" customWidth="1"/>
    <col min="2307" max="2307" width="12.7109375" style="298" customWidth="1"/>
    <col min="2308" max="2308" width="20.7109375" style="298" customWidth="1"/>
    <col min="2309" max="2309" width="8.85546875" style="298" customWidth="1"/>
    <col min="2310" max="2310" width="12.85546875" style="298" customWidth="1"/>
    <col min="2311" max="2313" width="12.28515625" style="298" customWidth="1"/>
    <col min="2314" max="2314" width="14.5703125" style="298" customWidth="1"/>
    <col min="2315" max="2315" width="11.140625" style="298" customWidth="1"/>
    <col min="2316" max="2316" width="12.85546875" style="298" customWidth="1"/>
    <col min="2317" max="2317" width="10.140625" style="298" customWidth="1"/>
    <col min="2318" max="2318" width="10.7109375" style="298" customWidth="1"/>
    <col min="2319" max="2319" width="14.42578125" style="298" customWidth="1"/>
    <col min="2320" max="2320" width="19.7109375" style="298" customWidth="1"/>
    <col min="2321" max="2321" width="14.85546875" style="298" customWidth="1"/>
    <col min="2322" max="2322" width="14.140625" style="298" customWidth="1"/>
    <col min="2323" max="2561" width="9.140625" style="298"/>
    <col min="2562" max="2562" width="5" style="298" customWidth="1"/>
    <col min="2563" max="2563" width="12.7109375" style="298" customWidth="1"/>
    <col min="2564" max="2564" width="20.7109375" style="298" customWidth="1"/>
    <col min="2565" max="2565" width="8.85546875" style="298" customWidth="1"/>
    <col min="2566" max="2566" width="12.85546875" style="298" customWidth="1"/>
    <col min="2567" max="2569" width="12.28515625" style="298" customWidth="1"/>
    <col min="2570" max="2570" width="14.5703125" style="298" customWidth="1"/>
    <col min="2571" max="2571" width="11.140625" style="298" customWidth="1"/>
    <col min="2572" max="2572" width="12.85546875" style="298" customWidth="1"/>
    <col min="2573" max="2573" width="10.140625" style="298" customWidth="1"/>
    <col min="2574" max="2574" width="10.7109375" style="298" customWidth="1"/>
    <col min="2575" max="2575" width="14.42578125" style="298" customWidth="1"/>
    <col min="2576" max="2576" width="19.7109375" style="298" customWidth="1"/>
    <col min="2577" max="2577" width="14.85546875" style="298" customWidth="1"/>
    <col min="2578" max="2578" width="14.140625" style="298" customWidth="1"/>
    <col min="2579" max="2817" width="9.140625" style="298"/>
    <col min="2818" max="2818" width="5" style="298" customWidth="1"/>
    <col min="2819" max="2819" width="12.7109375" style="298" customWidth="1"/>
    <col min="2820" max="2820" width="20.7109375" style="298" customWidth="1"/>
    <col min="2821" max="2821" width="8.85546875" style="298" customWidth="1"/>
    <col min="2822" max="2822" width="12.85546875" style="298" customWidth="1"/>
    <col min="2823" max="2825" width="12.28515625" style="298" customWidth="1"/>
    <col min="2826" max="2826" width="14.5703125" style="298" customWidth="1"/>
    <col min="2827" max="2827" width="11.140625" style="298" customWidth="1"/>
    <col min="2828" max="2828" width="12.85546875" style="298" customWidth="1"/>
    <col min="2829" max="2829" width="10.140625" style="298" customWidth="1"/>
    <col min="2830" max="2830" width="10.7109375" style="298" customWidth="1"/>
    <col min="2831" max="2831" width="14.42578125" style="298" customWidth="1"/>
    <col min="2832" max="2832" width="19.7109375" style="298" customWidth="1"/>
    <col min="2833" max="2833" width="14.85546875" style="298" customWidth="1"/>
    <col min="2834" max="2834" width="14.140625" style="298" customWidth="1"/>
    <col min="2835" max="3073" width="9.140625" style="298"/>
    <col min="3074" max="3074" width="5" style="298" customWidth="1"/>
    <col min="3075" max="3075" width="12.7109375" style="298" customWidth="1"/>
    <col min="3076" max="3076" width="20.7109375" style="298" customWidth="1"/>
    <col min="3077" max="3077" width="8.85546875" style="298" customWidth="1"/>
    <col min="3078" max="3078" width="12.85546875" style="298" customWidth="1"/>
    <col min="3079" max="3081" width="12.28515625" style="298" customWidth="1"/>
    <col min="3082" max="3082" width="14.5703125" style="298" customWidth="1"/>
    <col min="3083" max="3083" width="11.140625" style="298" customWidth="1"/>
    <col min="3084" max="3084" width="12.85546875" style="298" customWidth="1"/>
    <col min="3085" max="3085" width="10.140625" style="298" customWidth="1"/>
    <col min="3086" max="3086" width="10.7109375" style="298" customWidth="1"/>
    <col min="3087" max="3087" width="14.42578125" style="298" customWidth="1"/>
    <col min="3088" max="3088" width="19.7109375" style="298" customWidth="1"/>
    <col min="3089" max="3089" width="14.85546875" style="298" customWidth="1"/>
    <col min="3090" max="3090" width="14.140625" style="298" customWidth="1"/>
    <col min="3091" max="3329" width="9.140625" style="298"/>
    <col min="3330" max="3330" width="5" style="298" customWidth="1"/>
    <col min="3331" max="3331" width="12.7109375" style="298" customWidth="1"/>
    <col min="3332" max="3332" width="20.7109375" style="298" customWidth="1"/>
    <col min="3333" max="3333" width="8.85546875" style="298" customWidth="1"/>
    <col min="3334" max="3334" width="12.85546875" style="298" customWidth="1"/>
    <col min="3335" max="3337" width="12.28515625" style="298" customWidth="1"/>
    <col min="3338" max="3338" width="14.5703125" style="298" customWidth="1"/>
    <col min="3339" max="3339" width="11.140625" style="298" customWidth="1"/>
    <col min="3340" max="3340" width="12.85546875" style="298" customWidth="1"/>
    <col min="3341" max="3341" width="10.140625" style="298" customWidth="1"/>
    <col min="3342" max="3342" width="10.7109375" style="298" customWidth="1"/>
    <col min="3343" max="3343" width="14.42578125" style="298" customWidth="1"/>
    <col min="3344" max="3344" width="19.7109375" style="298" customWidth="1"/>
    <col min="3345" max="3345" width="14.85546875" style="298" customWidth="1"/>
    <col min="3346" max="3346" width="14.140625" style="298" customWidth="1"/>
    <col min="3347" max="3585" width="9.140625" style="298"/>
    <col min="3586" max="3586" width="5" style="298" customWidth="1"/>
    <col min="3587" max="3587" width="12.7109375" style="298" customWidth="1"/>
    <col min="3588" max="3588" width="20.7109375" style="298" customWidth="1"/>
    <col min="3589" max="3589" width="8.85546875" style="298" customWidth="1"/>
    <col min="3590" max="3590" width="12.85546875" style="298" customWidth="1"/>
    <col min="3591" max="3593" width="12.28515625" style="298" customWidth="1"/>
    <col min="3594" max="3594" width="14.5703125" style="298" customWidth="1"/>
    <col min="3595" max="3595" width="11.140625" style="298" customWidth="1"/>
    <col min="3596" max="3596" width="12.85546875" style="298" customWidth="1"/>
    <col min="3597" max="3597" width="10.140625" style="298" customWidth="1"/>
    <col min="3598" max="3598" width="10.7109375" style="298" customWidth="1"/>
    <col min="3599" max="3599" width="14.42578125" style="298" customWidth="1"/>
    <col min="3600" max="3600" width="19.7109375" style="298" customWidth="1"/>
    <col min="3601" max="3601" width="14.85546875" style="298" customWidth="1"/>
    <col min="3602" max="3602" width="14.140625" style="298" customWidth="1"/>
    <col min="3603" max="3841" width="9.140625" style="298"/>
    <col min="3842" max="3842" width="5" style="298" customWidth="1"/>
    <col min="3843" max="3843" width="12.7109375" style="298" customWidth="1"/>
    <col min="3844" max="3844" width="20.7109375" style="298" customWidth="1"/>
    <col min="3845" max="3845" width="8.85546875" style="298" customWidth="1"/>
    <col min="3846" max="3846" width="12.85546875" style="298" customWidth="1"/>
    <col min="3847" max="3849" width="12.28515625" style="298" customWidth="1"/>
    <col min="3850" max="3850" width="14.5703125" style="298" customWidth="1"/>
    <col min="3851" max="3851" width="11.140625" style="298" customWidth="1"/>
    <col min="3852" max="3852" width="12.85546875" style="298" customWidth="1"/>
    <col min="3853" max="3853" width="10.140625" style="298" customWidth="1"/>
    <col min="3854" max="3854" width="10.7109375" style="298" customWidth="1"/>
    <col min="3855" max="3855" width="14.42578125" style="298" customWidth="1"/>
    <col min="3856" max="3856" width="19.7109375" style="298" customWidth="1"/>
    <col min="3857" max="3857" width="14.85546875" style="298" customWidth="1"/>
    <col min="3858" max="3858" width="14.140625" style="298" customWidth="1"/>
    <col min="3859" max="4097" width="9.140625" style="298"/>
    <col min="4098" max="4098" width="5" style="298" customWidth="1"/>
    <col min="4099" max="4099" width="12.7109375" style="298" customWidth="1"/>
    <col min="4100" max="4100" width="20.7109375" style="298" customWidth="1"/>
    <col min="4101" max="4101" width="8.85546875" style="298" customWidth="1"/>
    <col min="4102" max="4102" width="12.85546875" style="298" customWidth="1"/>
    <col min="4103" max="4105" width="12.28515625" style="298" customWidth="1"/>
    <col min="4106" max="4106" width="14.5703125" style="298" customWidth="1"/>
    <col min="4107" max="4107" width="11.140625" style="298" customWidth="1"/>
    <col min="4108" max="4108" width="12.85546875" style="298" customWidth="1"/>
    <col min="4109" max="4109" width="10.140625" style="298" customWidth="1"/>
    <col min="4110" max="4110" width="10.7109375" style="298" customWidth="1"/>
    <col min="4111" max="4111" width="14.42578125" style="298" customWidth="1"/>
    <col min="4112" max="4112" width="19.7109375" style="298" customWidth="1"/>
    <col min="4113" max="4113" width="14.85546875" style="298" customWidth="1"/>
    <col min="4114" max="4114" width="14.140625" style="298" customWidth="1"/>
    <col min="4115" max="4353" width="9.140625" style="298"/>
    <col min="4354" max="4354" width="5" style="298" customWidth="1"/>
    <col min="4355" max="4355" width="12.7109375" style="298" customWidth="1"/>
    <col min="4356" max="4356" width="20.7109375" style="298" customWidth="1"/>
    <col min="4357" max="4357" width="8.85546875" style="298" customWidth="1"/>
    <col min="4358" max="4358" width="12.85546875" style="298" customWidth="1"/>
    <col min="4359" max="4361" width="12.28515625" style="298" customWidth="1"/>
    <col min="4362" max="4362" width="14.5703125" style="298" customWidth="1"/>
    <col min="4363" max="4363" width="11.140625" style="298" customWidth="1"/>
    <col min="4364" max="4364" width="12.85546875" style="298" customWidth="1"/>
    <col min="4365" max="4365" width="10.140625" style="298" customWidth="1"/>
    <col min="4366" max="4366" width="10.7109375" style="298" customWidth="1"/>
    <col min="4367" max="4367" width="14.42578125" style="298" customWidth="1"/>
    <col min="4368" max="4368" width="19.7109375" style="298" customWidth="1"/>
    <col min="4369" max="4369" width="14.85546875" style="298" customWidth="1"/>
    <col min="4370" max="4370" width="14.140625" style="298" customWidth="1"/>
    <col min="4371" max="4609" width="9.140625" style="298"/>
    <col min="4610" max="4610" width="5" style="298" customWidth="1"/>
    <col min="4611" max="4611" width="12.7109375" style="298" customWidth="1"/>
    <col min="4612" max="4612" width="20.7109375" style="298" customWidth="1"/>
    <col min="4613" max="4613" width="8.85546875" style="298" customWidth="1"/>
    <col min="4614" max="4614" width="12.85546875" style="298" customWidth="1"/>
    <col min="4615" max="4617" width="12.28515625" style="298" customWidth="1"/>
    <col min="4618" max="4618" width="14.5703125" style="298" customWidth="1"/>
    <col min="4619" max="4619" width="11.140625" style="298" customWidth="1"/>
    <col min="4620" max="4620" width="12.85546875" style="298" customWidth="1"/>
    <col min="4621" max="4621" width="10.140625" style="298" customWidth="1"/>
    <col min="4622" max="4622" width="10.7109375" style="298" customWidth="1"/>
    <col min="4623" max="4623" width="14.42578125" style="298" customWidth="1"/>
    <col min="4624" max="4624" width="19.7109375" style="298" customWidth="1"/>
    <col min="4625" max="4625" width="14.85546875" style="298" customWidth="1"/>
    <col min="4626" max="4626" width="14.140625" style="298" customWidth="1"/>
    <col min="4627" max="4865" width="9.140625" style="298"/>
    <col min="4866" max="4866" width="5" style="298" customWidth="1"/>
    <col min="4867" max="4867" width="12.7109375" style="298" customWidth="1"/>
    <col min="4868" max="4868" width="20.7109375" style="298" customWidth="1"/>
    <col min="4869" max="4869" width="8.85546875" style="298" customWidth="1"/>
    <col min="4870" max="4870" width="12.85546875" style="298" customWidth="1"/>
    <col min="4871" max="4873" width="12.28515625" style="298" customWidth="1"/>
    <col min="4874" max="4874" width="14.5703125" style="298" customWidth="1"/>
    <col min="4875" max="4875" width="11.140625" style="298" customWidth="1"/>
    <col min="4876" max="4876" width="12.85546875" style="298" customWidth="1"/>
    <col min="4877" max="4877" width="10.140625" style="298" customWidth="1"/>
    <col min="4878" max="4878" width="10.7109375" style="298" customWidth="1"/>
    <col min="4879" max="4879" width="14.42578125" style="298" customWidth="1"/>
    <col min="4880" max="4880" width="19.7109375" style="298" customWidth="1"/>
    <col min="4881" max="4881" width="14.85546875" style="298" customWidth="1"/>
    <col min="4882" max="4882" width="14.140625" style="298" customWidth="1"/>
    <col min="4883" max="5121" width="9.140625" style="298"/>
    <col min="5122" max="5122" width="5" style="298" customWidth="1"/>
    <col min="5123" max="5123" width="12.7109375" style="298" customWidth="1"/>
    <col min="5124" max="5124" width="20.7109375" style="298" customWidth="1"/>
    <col min="5125" max="5125" width="8.85546875" style="298" customWidth="1"/>
    <col min="5126" max="5126" width="12.85546875" style="298" customWidth="1"/>
    <col min="5127" max="5129" width="12.28515625" style="298" customWidth="1"/>
    <col min="5130" max="5130" width="14.5703125" style="298" customWidth="1"/>
    <col min="5131" max="5131" width="11.140625" style="298" customWidth="1"/>
    <col min="5132" max="5132" width="12.85546875" style="298" customWidth="1"/>
    <col min="5133" max="5133" width="10.140625" style="298" customWidth="1"/>
    <col min="5134" max="5134" width="10.7109375" style="298" customWidth="1"/>
    <col min="5135" max="5135" width="14.42578125" style="298" customWidth="1"/>
    <col min="5136" max="5136" width="19.7109375" style="298" customWidth="1"/>
    <col min="5137" max="5137" width="14.85546875" style="298" customWidth="1"/>
    <col min="5138" max="5138" width="14.140625" style="298" customWidth="1"/>
    <col min="5139" max="5377" width="9.140625" style="298"/>
    <col min="5378" max="5378" width="5" style="298" customWidth="1"/>
    <col min="5379" max="5379" width="12.7109375" style="298" customWidth="1"/>
    <col min="5380" max="5380" width="20.7109375" style="298" customWidth="1"/>
    <col min="5381" max="5381" width="8.85546875" style="298" customWidth="1"/>
    <col min="5382" max="5382" width="12.85546875" style="298" customWidth="1"/>
    <col min="5383" max="5385" width="12.28515625" style="298" customWidth="1"/>
    <col min="5386" max="5386" width="14.5703125" style="298" customWidth="1"/>
    <col min="5387" max="5387" width="11.140625" style="298" customWidth="1"/>
    <col min="5388" max="5388" width="12.85546875" style="298" customWidth="1"/>
    <col min="5389" max="5389" width="10.140625" style="298" customWidth="1"/>
    <col min="5390" max="5390" width="10.7109375" style="298" customWidth="1"/>
    <col min="5391" max="5391" width="14.42578125" style="298" customWidth="1"/>
    <col min="5392" max="5392" width="19.7109375" style="298" customWidth="1"/>
    <col min="5393" max="5393" width="14.85546875" style="298" customWidth="1"/>
    <col min="5394" max="5394" width="14.140625" style="298" customWidth="1"/>
    <col min="5395" max="5633" width="9.140625" style="298"/>
    <col min="5634" max="5634" width="5" style="298" customWidth="1"/>
    <col min="5635" max="5635" width="12.7109375" style="298" customWidth="1"/>
    <col min="5636" max="5636" width="20.7109375" style="298" customWidth="1"/>
    <col min="5637" max="5637" width="8.85546875" style="298" customWidth="1"/>
    <col min="5638" max="5638" width="12.85546875" style="298" customWidth="1"/>
    <col min="5639" max="5641" width="12.28515625" style="298" customWidth="1"/>
    <col min="5642" max="5642" width="14.5703125" style="298" customWidth="1"/>
    <col min="5643" max="5643" width="11.140625" style="298" customWidth="1"/>
    <col min="5644" max="5644" width="12.85546875" style="298" customWidth="1"/>
    <col min="5645" max="5645" width="10.140625" style="298" customWidth="1"/>
    <col min="5646" max="5646" width="10.7109375" style="298" customWidth="1"/>
    <col min="5647" max="5647" width="14.42578125" style="298" customWidth="1"/>
    <col min="5648" max="5648" width="19.7109375" style="298" customWidth="1"/>
    <col min="5649" max="5649" width="14.85546875" style="298" customWidth="1"/>
    <col min="5650" max="5650" width="14.140625" style="298" customWidth="1"/>
    <col min="5651" max="5889" width="9.140625" style="298"/>
    <col min="5890" max="5890" width="5" style="298" customWidth="1"/>
    <col min="5891" max="5891" width="12.7109375" style="298" customWidth="1"/>
    <col min="5892" max="5892" width="20.7109375" style="298" customWidth="1"/>
    <col min="5893" max="5893" width="8.85546875" style="298" customWidth="1"/>
    <col min="5894" max="5894" width="12.85546875" style="298" customWidth="1"/>
    <col min="5895" max="5897" width="12.28515625" style="298" customWidth="1"/>
    <col min="5898" max="5898" width="14.5703125" style="298" customWidth="1"/>
    <col min="5899" max="5899" width="11.140625" style="298" customWidth="1"/>
    <col min="5900" max="5900" width="12.85546875" style="298" customWidth="1"/>
    <col min="5901" max="5901" width="10.140625" style="298" customWidth="1"/>
    <col min="5902" max="5902" width="10.7109375" style="298" customWidth="1"/>
    <col min="5903" max="5903" width="14.42578125" style="298" customWidth="1"/>
    <col min="5904" max="5904" width="19.7109375" style="298" customWidth="1"/>
    <col min="5905" max="5905" width="14.85546875" style="298" customWidth="1"/>
    <col min="5906" max="5906" width="14.140625" style="298" customWidth="1"/>
    <col min="5907" max="6145" width="9.140625" style="298"/>
    <col min="6146" max="6146" width="5" style="298" customWidth="1"/>
    <col min="6147" max="6147" width="12.7109375" style="298" customWidth="1"/>
    <col min="6148" max="6148" width="20.7109375" style="298" customWidth="1"/>
    <col min="6149" max="6149" width="8.85546875" style="298" customWidth="1"/>
    <col min="6150" max="6150" width="12.85546875" style="298" customWidth="1"/>
    <col min="6151" max="6153" width="12.28515625" style="298" customWidth="1"/>
    <col min="6154" max="6154" width="14.5703125" style="298" customWidth="1"/>
    <col min="6155" max="6155" width="11.140625" style="298" customWidth="1"/>
    <col min="6156" max="6156" width="12.85546875" style="298" customWidth="1"/>
    <col min="6157" max="6157" width="10.140625" style="298" customWidth="1"/>
    <col min="6158" max="6158" width="10.7109375" style="298" customWidth="1"/>
    <col min="6159" max="6159" width="14.42578125" style="298" customWidth="1"/>
    <col min="6160" max="6160" width="19.7109375" style="298" customWidth="1"/>
    <col min="6161" max="6161" width="14.85546875" style="298" customWidth="1"/>
    <col min="6162" max="6162" width="14.140625" style="298" customWidth="1"/>
    <col min="6163" max="6401" width="9.140625" style="298"/>
    <col min="6402" max="6402" width="5" style="298" customWidth="1"/>
    <col min="6403" max="6403" width="12.7109375" style="298" customWidth="1"/>
    <col min="6404" max="6404" width="20.7109375" style="298" customWidth="1"/>
    <col min="6405" max="6405" width="8.85546875" style="298" customWidth="1"/>
    <col min="6406" max="6406" width="12.85546875" style="298" customWidth="1"/>
    <col min="6407" max="6409" width="12.28515625" style="298" customWidth="1"/>
    <col min="6410" max="6410" width="14.5703125" style="298" customWidth="1"/>
    <col min="6411" max="6411" width="11.140625" style="298" customWidth="1"/>
    <col min="6412" max="6412" width="12.85546875" style="298" customWidth="1"/>
    <col min="6413" max="6413" width="10.140625" style="298" customWidth="1"/>
    <col min="6414" max="6414" width="10.7109375" style="298" customWidth="1"/>
    <col min="6415" max="6415" width="14.42578125" style="298" customWidth="1"/>
    <col min="6416" max="6416" width="19.7109375" style="298" customWidth="1"/>
    <col min="6417" max="6417" width="14.85546875" style="298" customWidth="1"/>
    <col min="6418" max="6418" width="14.140625" style="298" customWidth="1"/>
    <col min="6419" max="6657" width="9.140625" style="298"/>
    <col min="6658" max="6658" width="5" style="298" customWidth="1"/>
    <col min="6659" max="6659" width="12.7109375" style="298" customWidth="1"/>
    <col min="6660" max="6660" width="20.7109375" style="298" customWidth="1"/>
    <col min="6661" max="6661" width="8.85546875" style="298" customWidth="1"/>
    <col min="6662" max="6662" width="12.85546875" style="298" customWidth="1"/>
    <col min="6663" max="6665" width="12.28515625" style="298" customWidth="1"/>
    <col min="6666" max="6666" width="14.5703125" style="298" customWidth="1"/>
    <col min="6667" max="6667" width="11.140625" style="298" customWidth="1"/>
    <col min="6668" max="6668" width="12.85546875" style="298" customWidth="1"/>
    <col min="6669" max="6669" width="10.140625" style="298" customWidth="1"/>
    <col min="6670" max="6670" width="10.7109375" style="298" customWidth="1"/>
    <col min="6671" max="6671" width="14.42578125" style="298" customWidth="1"/>
    <col min="6672" max="6672" width="19.7109375" style="298" customWidth="1"/>
    <col min="6673" max="6673" width="14.85546875" style="298" customWidth="1"/>
    <col min="6674" max="6674" width="14.140625" style="298" customWidth="1"/>
    <col min="6675" max="6913" width="9.140625" style="298"/>
    <col min="6914" max="6914" width="5" style="298" customWidth="1"/>
    <col min="6915" max="6915" width="12.7109375" style="298" customWidth="1"/>
    <col min="6916" max="6916" width="20.7109375" style="298" customWidth="1"/>
    <col min="6917" max="6917" width="8.85546875" style="298" customWidth="1"/>
    <col min="6918" max="6918" width="12.85546875" style="298" customWidth="1"/>
    <col min="6919" max="6921" width="12.28515625" style="298" customWidth="1"/>
    <col min="6922" max="6922" width="14.5703125" style="298" customWidth="1"/>
    <col min="6923" max="6923" width="11.140625" style="298" customWidth="1"/>
    <col min="6924" max="6924" width="12.85546875" style="298" customWidth="1"/>
    <col min="6925" max="6925" width="10.140625" style="298" customWidth="1"/>
    <col min="6926" max="6926" width="10.7109375" style="298" customWidth="1"/>
    <col min="6927" max="6927" width="14.42578125" style="298" customWidth="1"/>
    <col min="6928" max="6928" width="19.7109375" style="298" customWidth="1"/>
    <col min="6929" max="6929" width="14.85546875" style="298" customWidth="1"/>
    <col min="6930" max="6930" width="14.140625" style="298" customWidth="1"/>
    <col min="6931" max="7169" width="9.140625" style="298"/>
    <col min="7170" max="7170" width="5" style="298" customWidth="1"/>
    <col min="7171" max="7171" width="12.7109375" style="298" customWidth="1"/>
    <col min="7172" max="7172" width="20.7109375" style="298" customWidth="1"/>
    <col min="7173" max="7173" width="8.85546875" style="298" customWidth="1"/>
    <col min="7174" max="7174" width="12.85546875" style="298" customWidth="1"/>
    <col min="7175" max="7177" width="12.28515625" style="298" customWidth="1"/>
    <col min="7178" max="7178" width="14.5703125" style="298" customWidth="1"/>
    <col min="7179" max="7179" width="11.140625" style="298" customWidth="1"/>
    <col min="7180" max="7180" width="12.85546875" style="298" customWidth="1"/>
    <col min="7181" max="7181" width="10.140625" style="298" customWidth="1"/>
    <col min="7182" max="7182" width="10.7109375" style="298" customWidth="1"/>
    <col min="7183" max="7183" width="14.42578125" style="298" customWidth="1"/>
    <col min="7184" max="7184" width="19.7109375" style="298" customWidth="1"/>
    <col min="7185" max="7185" width="14.85546875" style="298" customWidth="1"/>
    <col min="7186" max="7186" width="14.140625" style="298" customWidth="1"/>
    <col min="7187" max="7425" width="9.140625" style="298"/>
    <col min="7426" max="7426" width="5" style="298" customWidth="1"/>
    <col min="7427" max="7427" width="12.7109375" style="298" customWidth="1"/>
    <col min="7428" max="7428" width="20.7109375" style="298" customWidth="1"/>
    <col min="7429" max="7429" width="8.85546875" style="298" customWidth="1"/>
    <col min="7430" max="7430" width="12.85546875" style="298" customWidth="1"/>
    <col min="7431" max="7433" width="12.28515625" style="298" customWidth="1"/>
    <col min="7434" max="7434" width="14.5703125" style="298" customWidth="1"/>
    <col min="7435" max="7435" width="11.140625" style="298" customWidth="1"/>
    <col min="7436" max="7436" width="12.85546875" style="298" customWidth="1"/>
    <col min="7437" max="7437" width="10.140625" style="298" customWidth="1"/>
    <col min="7438" max="7438" width="10.7109375" style="298" customWidth="1"/>
    <col min="7439" max="7439" width="14.42578125" style="298" customWidth="1"/>
    <col min="7440" max="7440" width="19.7109375" style="298" customWidth="1"/>
    <col min="7441" max="7441" width="14.85546875" style="298" customWidth="1"/>
    <col min="7442" max="7442" width="14.140625" style="298" customWidth="1"/>
    <col min="7443" max="7681" width="9.140625" style="298"/>
    <col min="7682" max="7682" width="5" style="298" customWidth="1"/>
    <col min="7683" max="7683" width="12.7109375" style="298" customWidth="1"/>
    <col min="7684" max="7684" width="20.7109375" style="298" customWidth="1"/>
    <col min="7685" max="7685" width="8.85546875" style="298" customWidth="1"/>
    <col min="7686" max="7686" width="12.85546875" style="298" customWidth="1"/>
    <col min="7687" max="7689" width="12.28515625" style="298" customWidth="1"/>
    <col min="7690" max="7690" width="14.5703125" style="298" customWidth="1"/>
    <col min="7691" max="7691" width="11.140625" style="298" customWidth="1"/>
    <col min="7692" max="7692" width="12.85546875" style="298" customWidth="1"/>
    <col min="7693" max="7693" width="10.140625" style="298" customWidth="1"/>
    <col min="7694" max="7694" width="10.7109375" style="298" customWidth="1"/>
    <col min="7695" max="7695" width="14.42578125" style="298" customWidth="1"/>
    <col min="7696" max="7696" width="19.7109375" style="298" customWidth="1"/>
    <col min="7697" max="7697" width="14.85546875" style="298" customWidth="1"/>
    <col min="7698" max="7698" width="14.140625" style="298" customWidth="1"/>
    <col min="7699" max="7937" width="9.140625" style="298"/>
    <col min="7938" max="7938" width="5" style="298" customWidth="1"/>
    <col min="7939" max="7939" width="12.7109375" style="298" customWidth="1"/>
    <col min="7940" max="7940" width="20.7109375" style="298" customWidth="1"/>
    <col min="7941" max="7941" width="8.85546875" style="298" customWidth="1"/>
    <col min="7942" max="7942" width="12.85546875" style="298" customWidth="1"/>
    <col min="7943" max="7945" width="12.28515625" style="298" customWidth="1"/>
    <col min="7946" max="7946" width="14.5703125" style="298" customWidth="1"/>
    <col min="7947" max="7947" width="11.140625" style="298" customWidth="1"/>
    <col min="7948" max="7948" width="12.85546875" style="298" customWidth="1"/>
    <col min="7949" max="7949" width="10.140625" style="298" customWidth="1"/>
    <col min="7950" max="7950" width="10.7109375" style="298" customWidth="1"/>
    <col min="7951" max="7951" width="14.42578125" style="298" customWidth="1"/>
    <col min="7952" max="7952" width="19.7109375" style="298" customWidth="1"/>
    <col min="7953" max="7953" width="14.85546875" style="298" customWidth="1"/>
    <col min="7954" max="7954" width="14.140625" style="298" customWidth="1"/>
    <col min="7955" max="8193" width="9.140625" style="298"/>
    <col min="8194" max="8194" width="5" style="298" customWidth="1"/>
    <col min="8195" max="8195" width="12.7109375" style="298" customWidth="1"/>
    <col min="8196" max="8196" width="20.7109375" style="298" customWidth="1"/>
    <col min="8197" max="8197" width="8.85546875" style="298" customWidth="1"/>
    <col min="8198" max="8198" width="12.85546875" style="298" customWidth="1"/>
    <col min="8199" max="8201" width="12.28515625" style="298" customWidth="1"/>
    <col min="8202" max="8202" width="14.5703125" style="298" customWidth="1"/>
    <col min="8203" max="8203" width="11.140625" style="298" customWidth="1"/>
    <col min="8204" max="8204" width="12.85546875" style="298" customWidth="1"/>
    <col min="8205" max="8205" width="10.140625" style="298" customWidth="1"/>
    <col min="8206" max="8206" width="10.7109375" style="298" customWidth="1"/>
    <col min="8207" max="8207" width="14.42578125" style="298" customWidth="1"/>
    <col min="8208" max="8208" width="19.7109375" style="298" customWidth="1"/>
    <col min="8209" max="8209" width="14.85546875" style="298" customWidth="1"/>
    <col min="8210" max="8210" width="14.140625" style="298" customWidth="1"/>
    <col min="8211" max="8449" width="9.140625" style="298"/>
    <col min="8450" max="8450" width="5" style="298" customWidth="1"/>
    <col min="8451" max="8451" width="12.7109375" style="298" customWidth="1"/>
    <col min="8452" max="8452" width="20.7109375" style="298" customWidth="1"/>
    <col min="8453" max="8453" width="8.85546875" style="298" customWidth="1"/>
    <col min="8454" max="8454" width="12.85546875" style="298" customWidth="1"/>
    <col min="8455" max="8457" width="12.28515625" style="298" customWidth="1"/>
    <col min="8458" max="8458" width="14.5703125" style="298" customWidth="1"/>
    <col min="8459" max="8459" width="11.140625" style="298" customWidth="1"/>
    <col min="8460" max="8460" width="12.85546875" style="298" customWidth="1"/>
    <col min="8461" max="8461" width="10.140625" style="298" customWidth="1"/>
    <col min="8462" max="8462" width="10.7109375" style="298" customWidth="1"/>
    <col min="8463" max="8463" width="14.42578125" style="298" customWidth="1"/>
    <col min="8464" max="8464" width="19.7109375" style="298" customWidth="1"/>
    <col min="8465" max="8465" width="14.85546875" style="298" customWidth="1"/>
    <col min="8466" max="8466" width="14.140625" style="298" customWidth="1"/>
    <col min="8467" max="8705" width="9.140625" style="298"/>
    <col min="8706" max="8706" width="5" style="298" customWidth="1"/>
    <col min="8707" max="8707" width="12.7109375" style="298" customWidth="1"/>
    <col min="8708" max="8708" width="20.7109375" style="298" customWidth="1"/>
    <col min="8709" max="8709" width="8.85546875" style="298" customWidth="1"/>
    <col min="8710" max="8710" width="12.85546875" style="298" customWidth="1"/>
    <col min="8711" max="8713" width="12.28515625" style="298" customWidth="1"/>
    <col min="8714" max="8714" width="14.5703125" style="298" customWidth="1"/>
    <col min="8715" max="8715" width="11.140625" style="298" customWidth="1"/>
    <col min="8716" max="8716" width="12.85546875" style="298" customWidth="1"/>
    <col min="8717" max="8717" width="10.140625" style="298" customWidth="1"/>
    <col min="8718" max="8718" width="10.7109375" style="298" customWidth="1"/>
    <col min="8719" max="8719" width="14.42578125" style="298" customWidth="1"/>
    <col min="8720" max="8720" width="19.7109375" style="298" customWidth="1"/>
    <col min="8721" max="8721" width="14.85546875" style="298" customWidth="1"/>
    <col min="8722" max="8722" width="14.140625" style="298" customWidth="1"/>
    <col min="8723" max="8961" width="9.140625" style="298"/>
    <col min="8962" max="8962" width="5" style="298" customWidth="1"/>
    <col min="8963" max="8963" width="12.7109375" style="298" customWidth="1"/>
    <col min="8964" max="8964" width="20.7109375" style="298" customWidth="1"/>
    <col min="8965" max="8965" width="8.85546875" style="298" customWidth="1"/>
    <col min="8966" max="8966" width="12.85546875" style="298" customWidth="1"/>
    <col min="8967" max="8969" width="12.28515625" style="298" customWidth="1"/>
    <col min="8970" max="8970" width="14.5703125" style="298" customWidth="1"/>
    <col min="8971" max="8971" width="11.140625" style="298" customWidth="1"/>
    <col min="8972" max="8972" width="12.85546875" style="298" customWidth="1"/>
    <col min="8973" max="8973" width="10.140625" style="298" customWidth="1"/>
    <col min="8974" max="8974" width="10.7109375" style="298" customWidth="1"/>
    <col min="8975" max="8975" width="14.42578125" style="298" customWidth="1"/>
    <col min="8976" max="8976" width="19.7109375" style="298" customWidth="1"/>
    <col min="8977" max="8977" width="14.85546875" style="298" customWidth="1"/>
    <col min="8978" max="8978" width="14.140625" style="298" customWidth="1"/>
    <col min="8979" max="9217" width="9.140625" style="298"/>
    <col min="9218" max="9218" width="5" style="298" customWidth="1"/>
    <col min="9219" max="9219" width="12.7109375" style="298" customWidth="1"/>
    <col min="9220" max="9220" width="20.7109375" style="298" customWidth="1"/>
    <col min="9221" max="9221" width="8.85546875" style="298" customWidth="1"/>
    <col min="9222" max="9222" width="12.85546875" style="298" customWidth="1"/>
    <col min="9223" max="9225" width="12.28515625" style="298" customWidth="1"/>
    <col min="9226" max="9226" width="14.5703125" style="298" customWidth="1"/>
    <col min="9227" max="9227" width="11.140625" style="298" customWidth="1"/>
    <col min="9228" max="9228" width="12.85546875" style="298" customWidth="1"/>
    <col min="9229" max="9229" width="10.140625" style="298" customWidth="1"/>
    <col min="9230" max="9230" width="10.7109375" style="298" customWidth="1"/>
    <col min="9231" max="9231" width="14.42578125" style="298" customWidth="1"/>
    <col min="9232" max="9232" width="19.7109375" style="298" customWidth="1"/>
    <col min="9233" max="9233" width="14.85546875" style="298" customWidth="1"/>
    <col min="9234" max="9234" width="14.140625" style="298" customWidth="1"/>
    <col min="9235" max="9473" width="9.140625" style="298"/>
    <col min="9474" max="9474" width="5" style="298" customWidth="1"/>
    <col min="9475" max="9475" width="12.7109375" style="298" customWidth="1"/>
    <col min="9476" max="9476" width="20.7109375" style="298" customWidth="1"/>
    <col min="9477" max="9477" width="8.85546875" style="298" customWidth="1"/>
    <col min="9478" max="9478" width="12.85546875" style="298" customWidth="1"/>
    <col min="9479" max="9481" width="12.28515625" style="298" customWidth="1"/>
    <col min="9482" max="9482" width="14.5703125" style="298" customWidth="1"/>
    <col min="9483" max="9483" width="11.140625" style="298" customWidth="1"/>
    <col min="9484" max="9484" width="12.85546875" style="298" customWidth="1"/>
    <col min="9485" max="9485" width="10.140625" style="298" customWidth="1"/>
    <col min="9486" max="9486" width="10.7109375" style="298" customWidth="1"/>
    <col min="9487" max="9487" width="14.42578125" style="298" customWidth="1"/>
    <col min="9488" max="9488" width="19.7109375" style="298" customWidth="1"/>
    <col min="9489" max="9489" width="14.85546875" style="298" customWidth="1"/>
    <col min="9490" max="9490" width="14.140625" style="298" customWidth="1"/>
    <col min="9491" max="9729" width="9.140625" style="298"/>
    <col min="9730" max="9730" width="5" style="298" customWidth="1"/>
    <col min="9731" max="9731" width="12.7109375" style="298" customWidth="1"/>
    <col min="9732" max="9732" width="20.7109375" style="298" customWidth="1"/>
    <col min="9733" max="9733" width="8.85546875" style="298" customWidth="1"/>
    <col min="9734" max="9734" width="12.85546875" style="298" customWidth="1"/>
    <col min="9735" max="9737" width="12.28515625" style="298" customWidth="1"/>
    <col min="9738" max="9738" width="14.5703125" style="298" customWidth="1"/>
    <col min="9739" max="9739" width="11.140625" style="298" customWidth="1"/>
    <col min="9740" max="9740" width="12.85546875" style="298" customWidth="1"/>
    <col min="9741" max="9741" width="10.140625" style="298" customWidth="1"/>
    <col min="9742" max="9742" width="10.7109375" style="298" customWidth="1"/>
    <col min="9743" max="9743" width="14.42578125" style="298" customWidth="1"/>
    <col min="9744" max="9744" width="19.7109375" style="298" customWidth="1"/>
    <col min="9745" max="9745" width="14.85546875" style="298" customWidth="1"/>
    <col min="9746" max="9746" width="14.140625" style="298" customWidth="1"/>
    <col min="9747" max="9985" width="9.140625" style="298"/>
    <col min="9986" max="9986" width="5" style="298" customWidth="1"/>
    <col min="9987" max="9987" width="12.7109375" style="298" customWidth="1"/>
    <col min="9988" max="9988" width="20.7109375" style="298" customWidth="1"/>
    <col min="9989" max="9989" width="8.85546875" style="298" customWidth="1"/>
    <col min="9990" max="9990" width="12.85546875" style="298" customWidth="1"/>
    <col min="9991" max="9993" width="12.28515625" style="298" customWidth="1"/>
    <col min="9994" max="9994" width="14.5703125" style="298" customWidth="1"/>
    <col min="9995" max="9995" width="11.140625" style="298" customWidth="1"/>
    <col min="9996" max="9996" width="12.85546875" style="298" customWidth="1"/>
    <col min="9997" max="9997" width="10.140625" style="298" customWidth="1"/>
    <col min="9998" max="9998" width="10.7109375" style="298" customWidth="1"/>
    <col min="9999" max="9999" width="14.42578125" style="298" customWidth="1"/>
    <col min="10000" max="10000" width="19.7109375" style="298" customWidth="1"/>
    <col min="10001" max="10001" width="14.85546875" style="298" customWidth="1"/>
    <col min="10002" max="10002" width="14.140625" style="298" customWidth="1"/>
    <col min="10003" max="10241" width="9.140625" style="298"/>
    <col min="10242" max="10242" width="5" style="298" customWidth="1"/>
    <col min="10243" max="10243" width="12.7109375" style="298" customWidth="1"/>
    <col min="10244" max="10244" width="20.7109375" style="298" customWidth="1"/>
    <col min="10245" max="10245" width="8.85546875" style="298" customWidth="1"/>
    <col min="10246" max="10246" width="12.85546875" style="298" customWidth="1"/>
    <col min="10247" max="10249" width="12.28515625" style="298" customWidth="1"/>
    <col min="10250" max="10250" width="14.5703125" style="298" customWidth="1"/>
    <col min="10251" max="10251" width="11.140625" style="298" customWidth="1"/>
    <col min="10252" max="10252" width="12.85546875" style="298" customWidth="1"/>
    <col min="10253" max="10253" width="10.140625" style="298" customWidth="1"/>
    <col min="10254" max="10254" width="10.7109375" style="298" customWidth="1"/>
    <col min="10255" max="10255" width="14.42578125" style="298" customWidth="1"/>
    <col min="10256" max="10256" width="19.7109375" style="298" customWidth="1"/>
    <col min="10257" max="10257" width="14.85546875" style="298" customWidth="1"/>
    <col min="10258" max="10258" width="14.140625" style="298" customWidth="1"/>
    <col min="10259" max="10497" width="9.140625" style="298"/>
    <col min="10498" max="10498" width="5" style="298" customWidth="1"/>
    <col min="10499" max="10499" width="12.7109375" style="298" customWidth="1"/>
    <col min="10500" max="10500" width="20.7109375" style="298" customWidth="1"/>
    <col min="10501" max="10501" width="8.85546875" style="298" customWidth="1"/>
    <col min="10502" max="10502" width="12.85546875" style="298" customWidth="1"/>
    <col min="10503" max="10505" width="12.28515625" style="298" customWidth="1"/>
    <col min="10506" max="10506" width="14.5703125" style="298" customWidth="1"/>
    <col min="10507" max="10507" width="11.140625" style="298" customWidth="1"/>
    <col min="10508" max="10508" width="12.85546875" style="298" customWidth="1"/>
    <col min="10509" max="10509" width="10.140625" style="298" customWidth="1"/>
    <col min="10510" max="10510" width="10.7109375" style="298" customWidth="1"/>
    <col min="10511" max="10511" width="14.42578125" style="298" customWidth="1"/>
    <col min="10512" max="10512" width="19.7109375" style="298" customWidth="1"/>
    <col min="10513" max="10513" width="14.85546875" style="298" customWidth="1"/>
    <col min="10514" max="10514" width="14.140625" style="298" customWidth="1"/>
    <col min="10515" max="10753" width="9.140625" style="298"/>
    <col min="10754" max="10754" width="5" style="298" customWidth="1"/>
    <col min="10755" max="10755" width="12.7109375" style="298" customWidth="1"/>
    <col min="10756" max="10756" width="20.7109375" style="298" customWidth="1"/>
    <col min="10757" max="10757" width="8.85546875" style="298" customWidth="1"/>
    <col min="10758" max="10758" width="12.85546875" style="298" customWidth="1"/>
    <col min="10759" max="10761" width="12.28515625" style="298" customWidth="1"/>
    <col min="10762" max="10762" width="14.5703125" style="298" customWidth="1"/>
    <col min="10763" max="10763" width="11.140625" style="298" customWidth="1"/>
    <col min="10764" max="10764" width="12.85546875" style="298" customWidth="1"/>
    <col min="10765" max="10765" width="10.140625" style="298" customWidth="1"/>
    <col min="10766" max="10766" width="10.7109375" style="298" customWidth="1"/>
    <col min="10767" max="10767" width="14.42578125" style="298" customWidth="1"/>
    <col min="10768" max="10768" width="19.7109375" style="298" customWidth="1"/>
    <col min="10769" max="10769" width="14.85546875" style="298" customWidth="1"/>
    <col min="10770" max="10770" width="14.140625" style="298" customWidth="1"/>
    <col min="10771" max="11009" width="9.140625" style="298"/>
    <col min="11010" max="11010" width="5" style="298" customWidth="1"/>
    <col min="11011" max="11011" width="12.7109375" style="298" customWidth="1"/>
    <col min="11012" max="11012" width="20.7109375" style="298" customWidth="1"/>
    <col min="11013" max="11013" width="8.85546875" style="298" customWidth="1"/>
    <col min="11014" max="11014" width="12.85546875" style="298" customWidth="1"/>
    <col min="11015" max="11017" width="12.28515625" style="298" customWidth="1"/>
    <col min="11018" max="11018" width="14.5703125" style="298" customWidth="1"/>
    <col min="11019" max="11019" width="11.140625" style="298" customWidth="1"/>
    <col min="11020" max="11020" width="12.85546875" style="298" customWidth="1"/>
    <col min="11021" max="11021" width="10.140625" style="298" customWidth="1"/>
    <col min="11022" max="11022" width="10.7109375" style="298" customWidth="1"/>
    <col min="11023" max="11023" width="14.42578125" style="298" customWidth="1"/>
    <col min="11024" max="11024" width="19.7109375" style="298" customWidth="1"/>
    <col min="11025" max="11025" width="14.85546875" style="298" customWidth="1"/>
    <col min="11026" max="11026" width="14.140625" style="298" customWidth="1"/>
    <col min="11027" max="11265" width="9.140625" style="298"/>
    <col min="11266" max="11266" width="5" style="298" customWidth="1"/>
    <col min="11267" max="11267" width="12.7109375" style="298" customWidth="1"/>
    <col min="11268" max="11268" width="20.7109375" style="298" customWidth="1"/>
    <col min="11269" max="11269" width="8.85546875" style="298" customWidth="1"/>
    <col min="11270" max="11270" width="12.85546875" style="298" customWidth="1"/>
    <col min="11271" max="11273" width="12.28515625" style="298" customWidth="1"/>
    <col min="11274" max="11274" width="14.5703125" style="298" customWidth="1"/>
    <col min="11275" max="11275" width="11.140625" style="298" customWidth="1"/>
    <col min="11276" max="11276" width="12.85546875" style="298" customWidth="1"/>
    <col min="11277" max="11277" width="10.140625" style="298" customWidth="1"/>
    <col min="11278" max="11278" width="10.7109375" style="298" customWidth="1"/>
    <col min="11279" max="11279" width="14.42578125" style="298" customWidth="1"/>
    <col min="11280" max="11280" width="19.7109375" style="298" customWidth="1"/>
    <col min="11281" max="11281" width="14.85546875" style="298" customWidth="1"/>
    <col min="11282" max="11282" width="14.140625" style="298" customWidth="1"/>
    <col min="11283" max="11521" width="9.140625" style="298"/>
    <col min="11522" max="11522" width="5" style="298" customWidth="1"/>
    <col min="11523" max="11523" width="12.7109375" style="298" customWidth="1"/>
    <col min="11524" max="11524" width="20.7109375" style="298" customWidth="1"/>
    <col min="11525" max="11525" width="8.85546875" style="298" customWidth="1"/>
    <col min="11526" max="11526" width="12.85546875" style="298" customWidth="1"/>
    <col min="11527" max="11529" width="12.28515625" style="298" customWidth="1"/>
    <col min="11530" max="11530" width="14.5703125" style="298" customWidth="1"/>
    <col min="11531" max="11531" width="11.140625" style="298" customWidth="1"/>
    <col min="11532" max="11532" width="12.85546875" style="298" customWidth="1"/>
    <col min="11533" max="11533" width="10.140625" style="298" customWidth="1"/>
    <col min="11534" max="11534" width="10.7109375" style="298" customWidth="1"/>
    <col min="11535" max="11535" width="14.42578125" style="298" customWidth="1"/>
    <col min="11536" max="11536" width="19.7109375" style="298" customWidth="1"/>
    <col min="11537" max="11537" width="14.85546875" style="298" customWidth="1"/>
    <col min="11538" max="11538" width="14.140625" style="298" customWidth="1"/>
    <col min="11539" max="11777" width="9.140625" style="298"/>
    <col min="11778" max="11778" width="5" style="298" customWidth="1"/>
    <col min="11779" max="11779" width="12.7109375" style="298" customWidth="1"/>
    <col min="11780" max="11780" width="20.7109375" style="298" customWidth="1"/>
    <col min="11781" max="11781" width="8.85546875" style="298" customWidth="1"/>
    <col min="11782" max="11782" width="12.85546875" style="298" customWidth="1"/>
    <col min="11783" max="11785" width="12.28515625" style="298" customWidth="1"/>
    <col min="11786" max="11786" width="14.5703125" style="298" customWidth="1"/>
    <col min="11787" max="11787" width="11.140625" style="298" customWidth="1"/>
    <col min="11788" max="11788" width="12.85546875" style="298" customWidth="1"/>
    <col min="11789" max="11789" width="10.140625" style="298" customWidth="1"/>
    <col min="11790" max="11790" width="10.7109375" style="298" customWidth="1"/>
    <col min="11791" max="11791" width="14.42578125" style="298" customWidth="1"/>
    <col min="11792" max="11792" width="19.7109375" style="298" customWidth="1"/>
    <col min="11793" max="11793" width="14.85546875" style="298" customWidth="1"/>
    <col min="11794" max="11794" width="14.140625" style="298" customWidth="1"/>
    <col min="11795" max="12033" width="9.140625" style="298"/>
    <col min="12034" max="12034" width="5" style="298" customWidth="1"/>
    <col min="12035" max="12035" width="12.7109375" style="298" customWidth="1"/>
    <col min="12036" max="12036" width="20.7109375" style="298" customWidth="1"/>
    <col min="12037" max="12037" width="8.85546875" style="298" customWidth="1"/>
    <col min="12038" max="12038" width="12.85546875" style="298" customWidth="1"/>
    <col min="12039" max="12041" width="12.28515625" style="298" customWidth="1"/>
    <col min="12042" max="12042" width="14.5703125" style="298" customWidth="1"/>
    <col min="12043" max="12043" width="11.140625" style="298" customWidth="1"/>
    <col min="12044" max="12044" width="12.85546875" style="298" customWidth="1"/>
    <col min="12045" max="12045" width="10.140625" style="298" customWidth="1"/>
    <col min="12046" max="12046" width="10.7109375" style="298" customWidth="1"/>
    <col min="12047" max="12047" width="14.42578125" style="298" customWidth="1"/>
    <col min="12048" max="12048" width="19.7109375" style="298" customWidth="1"/>
    <col min="12049" max="12049" width="14.85546875" style="298" customWidth="1"/>
    <col min="12050" max="12050" width="14.140625" style="298" customWidth="1"/>
    <col min="12051" max="12289" width="9.140625" style="298"/>
    <col min="12290" max="12290" width="5" style="298" customWidth="1"/>
    <col min="12291" max="12291" width="12.7109375" style="298" customWidth="1"/>
    <col min="12292" max="12292" width="20.7109375" style="298" customWidth="1"/>
    <col min="12293" max="12293" width="8.85546875" style="298" customWidth="1"/>
    <col min="12294" max="12294" width="12.85546875" style="298" customWidth="1"/>
    <col min="12295" max="12297" width="12.28515625" style="298" customWidth="1"/>
    <col min="12298" max="12298" width="14.5703125" style="298" customWidth="1"/>
    <col min="12299" max="12299" width="11.140625" style="298" customWidth="1"/>
    <col min="12300" max="12300" width="12.85546875" style="298" customWidth="1"/>
    <col min="12301" max="12301" width="10.140625" style="298" customWidth="1"/>
    <col min="12302" max="12302" width="10.7109375" style="298" customWidth="1"/>
    <col min="12303" max="12303" width="14.42578125" style="298" customWidth="1"/>
    <col min="12304" max="12304" width="19.7109375" style="298" customWidth="1"/>
    <col min="12305" max="12305" width="14.85546875" style="298" customWidth="1"/>
    <col min="12306" max="12306" width="14.140625" style="298" customWidth="1"/>
    <col min="12307" max="12545" width="9.140625" style="298"/>
    <col min="12546" max="12546" width="5" style="298" customWidth="1"/>
    <col min="12547" max="12547" width="12.7109375" style="298" customWidth="1"/>
    <col min="12548" max="12548" width="20.7109375" style="298" customWidth="1"/>
    <col min="12549" max="12549" width="8.85546875" style="298" customWidth="1"/>
    <col min="12550" max="12550" width="12.85546875" style="298" customWidth="1"/>
    <col min="12551" max="12553" width="12.28515625" style="298" customWidth="1"/>
    <col min="12554" max="12554" width="14.5703125" style="298" customWidth="1"/>
    <col min="12555" max="12555" width="11.140625" style="298" customWidth="1"/>
    <col min="12556" max="12556" width="12.85546875" style="298" customWidth="1"/>
    <col min="12557" max="12557" width="10.140625" style="298" customWidth="1"/>
    <col min="12558" max="12558" width="10.7109375" style="298" customWidth="1"/>
    <col min="12559" max="12559" width="14.42578125" style="298" customWidth="1"/>
    <col min="12560" max="12560" width="19.7109375" style="298" customWidth="1"/>
    <col min="12561" max="12561" width="14.85546875" style="298" customWidth="1"/>
    <col min="12562" max="12562" width="14.140625" style="298" customWidth="1"/>
    <col min="12563" max="12801" width="9.140625" style="298"/>
    <col min="12802" max="12802" width="5" style="298" customWidth="1"/>
    <col min="12803" max="12803" width="12.7109375" style="298" customWidth="1"/>
    <col min="12804" max="12804" width="20.7109375" style="298" customWidth="1"/>
    <col min="12805" max="12805" width="8.85546875" style="298" customWidth="1"/>
    <col min="12806" max="12806" width="12.85546875" style="298" customWidth="1"/>
    <col min="12807" max="12809" width="12.28515625" style="298" customWidth="1"/>
    <col min="12810" max="12810" width="14.5703125" style="298" customWidth="1"/>
    <col min="12811" max="12811" width="11.140625" style="298" customWidth="1"/>
    <col min="12812" max="12812" width="12.85546875" style="298" customWidth="1"/>
    <col min="12813" max="12813" width="10.140625" style="298" customWidth="1"/>
    <col min="12814" max="12814" width="10.7109375" style="298" customWidth="1"/>
    <col min="12815" max="12815" width="14.42578125" style="298" customWidth="1"/>
    <col min="12816" max="12816" width="19.7109375" style="298" customWidth="1"/>
    <col min="12817" max="12817" width="14.85546875" style="298" customWidth="1"/>
    <col min="12818" max="12818" width="14.140625" style="298" customWidth="1"/>
    <col min="12819" max="13057" width="9.140625" style="298"/>
    <col min="13058" max="13058" width="5" style="298" customWidth="1"/>
    <col min="13059" max="13059" width="12.7109375" style="298" customWidth="1"/>
    <col min="13060" max="13060" width="20.7109375" style="298" customWidth="1"/>
    <col min="13061" max="13061" width="8.85546875" style="298" customWidth="1"/>
    <col min="13062" max="13062" width="12.85546875" style="298" customWidth="1"/>
    <col min="13063" max="13065" width="12.28515625" style="298" customWidth="1"/>
    <col min="13066" max="13066" width="14.5703125" style="298" customWidth="1"/>
    <col min="13067" max="13067" width="11.140625" style="298" customWidth="1"/>
    <col min="13068" max="13068" width="12.85546875" style="298" customWidth="1"/>
    <col min="13069" max="13069" width="10.140625" style="298" customWidth="1"/>
    <col min="13070" max="13070" width="10.7109375" style="298" customWidth="1"/>
    <col min="13071" max="13071" width="14.42578125" style="298" customWidth="1"/>
    <col min="13072" max="13072" width="19.7109375" style="298" customWidth="1"/>
    <col min="13073" max="13073" width="14.85546875" style="298" customWidth="1"/>
    <col min="13074" max="13074" width="14.140625" style="298" customWidth="1"/>
    <col min="13075" max="13313" width="9.140625" style="298"/>
    <col min="13314" max="13314" width="5" style="298" customWidth="1"/>
    <col min="13315" max="13315" width="12.7109375" style="298" customWidth="1"/>
    <col min="13316" max="13316" width="20.7109375" style="298" customWidth="1"/>
    <col min="13317" max="13317" width="8.85546875" style="298" customWidth="1"/>
    <col min="13318" max="13318" width="12.85546875" style="298" customWidth="1"/>
    <col min="13319" max="13321" width="12.28515625" style="298" customWidth="1"/>
    <col min="13322" max="13322" width="14.5703125" style="298" customWidth="1"/>
    <col min="13323" max="13323" width="11.140625" style="298" customWidth="1"/>
    <col min="13324" max="13324" width="12.85546875" style="298" customWidth="1"/>
    <col min="13325" max="13325" width="10.140625" style="298" customWidth="1"/>
    <col min="13326" max="13326" width="10.7109375" style="298" customWidth="1"/>
    <col min="13327" max="13327" width="14.42578125" style="298" customWidth="1"/>
    <col min="13328" max="13328" width="19.7109375" style="298" customWidth="1"/>
    <col min="13329" max="13329" width="14.85546875" style="298" customWidth="1"/>
    <col min="13330" max="13330" width="14.140625" style="298" customWidth="1"/>
    <col min="13331" max="13569" width="9.140625" style="298"/>
    <col min="13570" max="13570" width="5" style="298" customWidth="1"/>
    <col min="13571" max="13571" width="12.7109375" style="298" customWidth="1"/>
    <col min="13572" max="13572" width="20.7109375" style="298" customWidth="1"/>
    <col min="13573" max="13573" width="8.85546875" style="298" customWidth="1"/>
    <col min="13574" max="13574" width="12.85546875" style="298" customWidth="1"/>
    <col min="13575" max="13577" width="12.28515625" style="298" customWidth="1"/>
    <col min="13578" max="13578" width="14.5703125" style="298" customWidth="1"/>
    <col min="13579" max="13579" width="11.140625" style="298" customWidth="1"/>
    <col min="13580" max="13580" width="12.85546875" style="298" customWidth="1"/>
    <col min="13581" max="13581" width="10.140625" style="298" customWidth="1"/>
    <col min="13582" max="13582" width="10.7109375" style="298" customWidth="1"/>
    <col min="13583" max="13583" width="14.42578125" style="298" customWidth="1"/>
    <col min="13584" max="13584" width="19.7109375" style="298" customWidth="1"/>
    <col min="13585" max="13585" width="14.85546875" style="298" customWidth="1"/>
    <col min="13586" max="13586" width="14.140625" style="298" customWidth="1"/>
    <col min="13587" max="13825" width="9.140625" style="298"/>
    <col min="13826" max="13826" width="5" style="298" customWidth="1"/>
    <col min="13827" max="13827" width="12.7109375" style="298" customWidth="1"/>
    <col min="13828" max="13828" width="20.7109375" style="298" customWidth="1"/>
    <col min="13829" max="13829" width="8.85546875" style="298" customWidth="1"/>
    <col min="13830" max="13830" width="12.85546875" style="298" customWidth="1"/>
    <col min="13831" max="13833" width="12.28515625" style="298" customWidth="1"/>
    <col min="13834" max="13834" width="14.5703125" style="298" customWidth="1"/>
    <col min="13835" max="13835" width="11.140625" style="298" customWidth="1"/>
    <col min="13836" max="13836" width="12.85546875" style="298" customWidth="1"/>
    <col min="13837" max="13837" width="10.140625" style="298" customWidth="1"/>
    <col min="13838" max="13838" width="10.7109375" style="298" customWidth="1"/>
    <col min="13839" max="13839" width="14.42578125" style="298" customWidth="1"/>
    <col min="13840" max="13840" width="19.7109375" style="298" customWidth="1"/>
    <col min="13841" max="13841" width="14.85546875" style="298" customWidth="1"/>
    <col min="13842" max="13842" width="14.140625" style="298" customWidth="1"/>
    <col min="13843" max="14081" width="9.140625" style="298"/>
    <col min="14082" max="14082" width="5" style="298" customWidth="1"/>
    <col min="14083" max="14083" width="12.7109375" style="298" customWidth="1"/>
    <col min="14084" max="14084" width="20.7109375" style="298" customWidth="1"/>
    <col min="14085" max="14085" width="8.85546875" style="298" customWidth="1"/>
    <col min="14086" max="14086" width="12.85546875" style="298" customWidth="1"/>
    <col min="14087" max="14089" width="12.28515625" style="298" customWidth="1"/>
    <col min="14090" max="14090" width="14.5703125" style="298" customWidth="1"/>
    <col min="14091" max="14091" width="11.140625" style="298" customWidth="1"/>
    <col min="14092" max="14092" width="12.85546875" style="298" customWidth="1"/>
    <col min="14093" max="14093" width="10.140625" style="298" customWidth="1"/>
    <col min="14094" max="14094" width="10.7109375" style="298" customWidth="1"/>
    <col min="14095" max="14095" width="14.42578125" style="298" customWidth="1"/>
    <col min="14096" max="14096" width="19.7109375" style="298" customWidth="1"/>
    <col min="14097" max="14097" width="14.85546875" style="298" customWidth="1"/>
    <col min="14098" max="14098" width="14.140625" style="298" customWidth="1"/>
    <col min="14099" max="14337" width="9.140625" style="298"/>
    <col min="14338" max="14338" width="5" style="298" customWidth="1"/>
    <col min="14339" max="14339" width="12.7109375" style="298" customWidth="1"/>
    <col min="14340" max="14340" width="20.7109375" style="298" customWidth="1"/>
    <col min="14341" max="14341" width="8.85546875" style="298" customWidth="1"/>
    <col min="14342" max="14342" width="12.85546875" style="298" customWidth="1"/>
    <col min="14343" max="14345" width="12.28515625" style="298" customWidth="1"/>
    <col min="14346" max="14346" width="14.5703125" style="298" customWidth="1"/>
    <col min="14347" max="14347" width="11.140625" style="298" customWidth="1"/>
    <col min="14348" max="14348" width="12.85546875" style="298" customWidth="1"/>
    <col min="14349" max="14349" width="10.140625" style="298" customWidth="1"/>
    <col min="14350" max="14350" width="10.7109375" style="298" customWidth="1"/>
    <col min="14351" max="14351" width="14.42578125" style="298" customWidth="1"/>
    <col min="14352" max="14352" width="19.7109375" style="298" customWidth="1"/>
    <col min="14353" max="14353" width="14.85546875" style="298" customWidth="1"/>
    <col min="14354" max="14354" width="14.140625" style="298" customWidth="1"/>
    <col min="14355" max="14593" width="9.140625" style="298"/>
    <col min="14594" max="14594" width="5" style="298" customWidth="1"/>
    <col min="14595" max="14595" width="12.7109375" style="298" customWidth="1"/>
    <col min="14596" max="14596" width="20.7109375" style="298" customWidth="1"/>
    <col min="14597" max="14597" width="8.85546875" style="298" customWidth="1"/>
    <col min="14598" max="14598" width="12.85546875" style="298" customWidth="1"/>
    <col min="14599" max="14601" width="12.28515625" style="298" customWidth="1"/>
    <col min="14602" max="14602" width="14.5703125" style="298" customWidth="1"/>
    <col min="14603" max="14603" width="11.140625" style="298" customWidth="1"/>
    <col min="14604" max="14604" width="12.85546875" style="298" customWidth="1"/>
    <col min="14605" max="14605" width="10.140625" style="298" customWidth="1"/>
    <col min="14606" max="14606" width="10.7109375" style="298" customWidth="1"/>
    <col min="14607" max="14607" width="14.42578125" style="298" customWidth="1"/>
    <col min="14608" max="14608" width="19.7109375" style="298" customWidth="1"/>
    <col min="14609" max="14609" width="14.85546875" style="298" customWidth="1"/>
    <col min="14610" max="14610" width="14.140625" style="298" customWidth="1"/>
    <col min="14611" max="14849" width="9.140625" style="298"/>
    <col min="14850" max="14850" width="5" style="298" customWidth="1"/>
    <col min="14851" max="14851" width="12.7109375" style="298" customWidth="1"/>
    <col min="14852" max="14852" width="20.7109375" style="298" customWidth="1"/>
    <col min="14853" max="14853" width="8.85546875" style="298" customWidth="1"/>
    <col min="14854" max="14854" width="12.85546875" style="298" customWidth="1"/>
    <col min="14855" max="14857" width="12.28515625" style="298" customWidth="1"/>
    <col min="14858" max="14858" width="14.5703125" style="298" customWidth="1"/>
    <col min="14859" max="14859" width="11.140625" style="298" customWidth="1"/>
    <col min="14860" max="14860" width="12.85546875" style="298" customWidth="1"/>
    <col min="14861" max="14861" width="10.140625" style="298" customWidth="1"/>
    <col min="14862" max="14862" width="10.7109375" style="298" customWidth="1"/>
    <col min="14863" max="14863" width="14.42578125" style="298" customWidth="1"/>
    <col min="14864" max="14864" width="19.7109375" style="298" customWidth="1"/>
    <col min="14865" max="14865" width="14.85546875" style="298" customWidth="1"/>
    <col min="14866" max="14866" width="14.140625" style="298" customWidth="1"/>
    <col min="14867" max="15105" width="9.140625" style="298"/>
    <col min="15106" max="15106" width="5" style="298" customWidth="1"/>
    <col min="15107" max="15107" width="12.7109375" style="298" customWidth="1"/>
    <col min="15108" max="15108" width="20.7109375" style="298" customWidth="1"/>
    <col min="15109" max="15109" width="8.85546875" style="298" customWidth="1"/>
    <col min="15110" max="15110" width="12.85546875" style="298" customWidth="1"/>
    <col min="15111" max="15113" width="12.28515625" style="298" customWidth="1"/>
    <col min="15114" max="15114" width="14.5703125" style="298" customWidth="1"/>
    <col min="15115" max="15115" width="11.140625" style="298" customWidth="1"/>
    <col min="15116" max="15116" width="12.85546875" style="298" customWidth="1"/>
    <col min="15117" max="15117" width="10.140625" style="298" customWidth="1"/>
    <col min="15118" max="15118" width="10.7109375" style="298" customWidth="1"/>
    <col min="15119" max="15119" width="14.42578125" style="298" customWidth="1"/>
    <col min="15120" max="15120" width="19.7109375" style="298" customWidth="1"/>
    <col min="15121" max="15121" width="14.85546875" style="298" customWidth="1"/>
    <col min="15122" max="15122" width="14.140625" style="298" customWidth="1"/>
    <col min="15123" max="15361" width="9.140625" style="298"/>
    <col min="15362" max="15362" width="5" style="298" customWidth="1"/>
    <col min="15363" max="15363" width="12.7109375" style="298" customWidth="1"/>
    <col min="15364" max="15364" width="20.7109375" style="298" customWidth="1"/>
    <col min="15365" max="15365" width="8.85546875" style="298" customWidth="1"/>
    <col min="15366" max="15366" width="12.85546875" style="298" customWidth="1"/>
    <col min="15367" max="15369" width="12.28515625" style="298" customWidth="1"/>
    <col min="15370" max="15370" width="14.5703125" style="298" customWidth="1"/>
    <col min="15371" max="15371" width="11.140625" style="298" customWidth="1"/>
    <col min="15372" max="15372" width="12.85546875" style="298" customWidth="1"/>
    <col min="15373" max="15373" width="10.140625" style="298" customWidth="1"/>
    <col min="15374" max="15374" width="10.7109375" style="298" customWidth="1"/>
    <col min="15375" max="15375" width="14.42578125" style="298" customWidth="1"/>
    <col min="15376" max="15376" width="19.7109375" style="298" customWidth="1"/>
    <col min="15377" max="15377" width="14.85546875" style="298" customWidth="1"/>
    <col min="15378" max="15378" width="14.140625" style="298" customWidth="1"/>
    <col min="15379" max="15617" width="9.140625" style="298"/>
    <col min="15618" max="15618" width="5" style="298" customWidth="1"/>
    <col min="15619" max="15619" width="12.7109375" style="298" customWidth="1"/>
    <col min="15620" max="15620" width="20.7109375" style="298" customWidth="1"/>
    <col min="15621" max="15621" width="8.85546875" style="298" customWidth="1"/>
    <col min="15622" max="15622" width="12.85546875" style="298" customWidth="1"/>
    <col min="15623" max="15625" width="12.28515625" style="298" customWidth="1"/>
    <col min="15626" max="15626" width="14.5703125" style="298" customWidth="1"/>
    <col min="15627" max="15627" width="11.140625" style="298" customWidth="1"/>
    <col min="15628" max="15628" width="12.85546875" style="298" customWidth="1"/>
    <col min="15629" max="15629" width="10.140625" style="298" customWidth="1"/>
    <col min="15630" max="15630" width="10.7109375" style="298" customWidth="1"/>
    <col min="15631" max="15631" width="14.42578125" style="298" customWidth="1"/>
    <col min="15632" max="15632" width="19.7109375" style="298" customWidth="1"/>
    <col min="15633" max="15633" width="14.85546875" style="298" customWidth="1"/>
    <col min="15634" max="15634" width="14.140625" style="298" customWidth="1"/>
    <col min="15635" max="15873" width="9.140625" style="298"/>
    <col min="15874" max="15874" width="5" style="298" customWidth="1"/>
    <col min="15875" max="15875" width="12.7109375" style="298" customWidth="1"/>
    <col min="15876" max="15876" width="20.7109375" style="298" customWidth="1"/>
    <col min="15877" max="15877" width="8.85546875" style="298" customWidth="1"/>
    <col min="15878" max="15878" width="12.85546875" style="298" customWidth="1"/>
    <col min="15879" max="15881" width="12.28515625" style="298" customWidth="1"/>
    <col min="15882" max="15882" width="14.5703125" style="298" customWidth="1"/>
    <col min="15883" max="15883" width="11.140625" style="298" customWidth="1"/>
    <col min="15884" max="15884" width="12.85546875" style="298" customWidth="1"/>
    <col min="15885" max="15885" width="10.140625" style="298" customWidth="1"/>
    <col min="15886" max="15886" width="10.7109375" style="298" customWidth="1"/>
    <col min="15887" max="15887" width="14.42578125" style="298" customWidth="1"/>
    <col min="15888" max="15888" width="19.7109375" style="298" customWidth="1"/>
    <col min="15889" max="15889" width="14.85546875" style="298" customWidth="1"/>
    <col min="15890" max="15890" width="14.140625" style="298" customWidth="1"/>
    <col min="15891" max="16129" width="9.140625" style="298"/>
    <col min="16130" max="16130" width="5" style="298" customWidth="1"/>
    <col min="16131" max="16131" width="12.7109375" style="298" customWidth="1"/>
    <col min="16132" max="16132" width="20.7109375" style="298" customWidth="1"/>
    <col min="16133" max="16133" width="8.85546875" style="298" customWidth="1"/>
    <col min="16134" max="16134" width="12.85546875" style="298" customWidth="1"/>
    <col min="16135" max="16137" width="12.28515625" style="298" customWidth="1"/>
    <col min="16138" max="16138" width="14.5703125" style="298" customWidth="1"/>
    <col min="16139" max="16139" width="11.140625" style="298" customWidth="1"/>
    <col min="16140" max="16140" width="12.85546875" style="298" customWidth="1"/>
    <col min="16141" max="16141" width="10.140625" style="298" customWidth="1"/>
    <col min="16142" max="16142" width="10.7109375" style="298" customWidth="1"/>
    <col min="16143" max="16143" width="14.42578125" style="298" customWidth="1"/>
    <col min="16144" max="16144" width="19.7109375" style="298" customWidth="1"/>
    <col min="16145" max="16145" width="14.85546875" style="298" customWidth="1"/>
    <col min="16146" max="16146" width="14.140625" style="298" customWidth="1"/>
    <col min="16147" max="16384" width="9.140625" style="298"/>
  </cols>
  <sheetData>
    <row r="1" spans="1:44" s="296" customFormat="1" ht="24" customHeight="1" x14ac:dyDescent="0.2">
      <c r="A1" s="755" t="s">
        <v>520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</row>
    <row r="2" spans="1:44" s="297" customFormat="1" ht="18.75" customHeight="1" x14ac:dyDescent="0.2">
      <c r="A2" s="756" t="s">
        <v>152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</row>
    <row r="3" spans="1:44" s="297" customFormat="1" ht="18.75" customHeight="1" x14ac:dyDescent="0.2">
      <c r="A3" s="757"/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44" ht="19.5" customHeight="1" x14ac:dyDescent="0.2">
      <c r="A4" s="758"/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758"/>
      <c r="Q4" s="758"/>
      <c r="R4" s="758"/>
    </row>
    <row r="5" spans="1:44" ht="19.5" customHeight="1" x14ac:dyDescent="0.2">
      <c r="A5" s="299"/>
      <c r="B5" s="29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</row>
    <row r="6" spans="1:44" s="304" customFormat="1" ht="19.5" customHeight="1" x14ac:dyDescent="0.2">
      <c r="A6" s="754" t="s">
        <v>71</v>
      </c>
      <c r="B6" s="754"/>
      <c r="C6" s="301" t="s">
        <v>72</v>
      </c>
      <c r="D6" s="302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</row>
    <row r="7" spans="1:44" s="304" customFormat="1" ht="19.5" customHeight="1" x14ac:dyDescent="0.2">
      <c r="A7" s="754" t="s">
        <v>73</v>
      </c>
      <c r="B7" s="754"/>
      <c r="C7" s="754" t="s">
        <v>126</v>
      </c>
      <c r="D7" s="754"/>
      <c r="E7" s="754"/>
      <c r="F7" s="754"/>
      <c r="G7" s="302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</row>
    <row r="8" spans="1:44" s="304" customFormat="1" ht="19.5" customHeight="1" x14ac:dyDescent="0.2">
      <c r="A8" s="754" t="s">
        <v>75</v>
      </c>
      <c r="B8" s="754"/>
      <c r="C8" s="754" t="s">
        <v>76</v>
      </c>
      <c r="D8" s="754"/>
      <c r="E8" s="754"/>
      <c r="F8" s="754"/>
      <c r="G8" s="302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</row>
    <row r="9" spans="1:44" s="304" customFormat="1" ht="19.5" customHeight="1" thickBot="1" x14ac:dyDescent="0.25">
      <c r="A9" s="305"/>
      <c r="B9" s="305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</row>
    <row r="10" spans="1:44" s="308" customFormat="1" ht="19.5" customHeight="1" x14ac:dyDescent="0.2">
      <c r="A10" s="759" t="s">
        <v>119</v>
      </c>
      <c r="B10" s="759" t="s">
        <v>138</v>
      </c>
      <c r="C10" s="762" t="s">
        <v>128</v>
      </c>
      <c r="D10" s="762" t="s">
        <v>79</v>
      </c>
      <c r="E10" s="762" t="s">
        <v>154</v>
      </c>
      <c r="F10" s="762" t="s">
        <v>155</v>
      </c>
      <c r="G10" s="759" t="s">
        <v>91</v>
      </c>
      <c r="H10" s="759" t="s">
        <v>156</v>
      </c>
      <c r="I10" s="762" t="s">
        <v>129</v>
      </c>
      <c r="J10" s="762"/>
      <c r="K10" s="762"/>
      <c r="L10" s="762"/>
      <c r="M10" s="762"/>
      <c r="N10" s="759" t="s">
        <v>427</v>
      </c>
      <c r="O10" s="762" t="s">
        <v>153</v>
      </c>
      <c r="P10" s="759" t="s">
        <v>136</v>
      </c>
      <c r="Q10" s="759" t="s">
        <v>521</v>
      </c>
      <c r="R10" s="764" t="s">
        <v>86</v>
      </c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7"/>
    </row>
    <row r="11" spans="1:44" s="308" customFormat="1" ht="19.5" customHeight="1" x14ac:dyDescent="0.2">
      <c r="A11" s="760"/>
      <c r="B11" s="760"/>
      <c r="C11" s="763"/>
      <c r="D11" s="763"/>
      <c r="E11" s="763"/>
      <c r="F11" s="763"/>
      <c r="G11" s="760"/>
      <c r="H11" s="760"/>
      <c r="I11" s="763" t="s">
        <v>158</v>
      </c>
      <c r="J11" s="763" t="s">
        <v>159</v>
      </c>
      <c r="K11" s="763" t="s">
        <v>160</v>
      </c>
      <c r="L11" s="763" t="s">
        <v>161</v>
      </c>
      <c r="M11" s="763" t="s">
        <v>162</v>
      </c>
      <c r="N11" s="760"/>
      <c r="O11" s="763"/>
      <c r="P11" s="760"/>
      <c r="Q11" s="760"/>
      <c r="R11" s="765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7"/>
    </row>
    <row r="12" spans="1:44" s="308" customFormat="1" ht="19.5" customHeight="1" x14ac:dyDescent="0.2">
      <c r="A12" s="761"/>
      <c r="B12" s="761"/>
      <c r="C12" s="763"/>
      <c r="D12" s="763"/>
      <c r="E12" s="763"/>
      <c r="F12" s="763"/>
      <c r="G12" s="761"/>
      <c r="H12" s="761"/>
      <c r="I12" s="763"/>
      <c r="J12" s="763"/>
      <c r="K12" s="763"/>
      <c r="L12" s="763"/>
      <c r="M12" s="763"/>
      <c r="N12" s="761"/>
      <c r="O12" s="763"/>
      <c r="P12" s="761"/>
      <c r="Q12" s="761"/>
      <c r="R12" s="76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7"/>
    </row>
    <row r="13" spans="1:44" s="313" customFormat="1" ht="19.5" customHeight="1" x14ac:dyDescent="0.2">
      <c r="A13" s="309">
        <v>1</v>
      </c>
      <c r="B13" s="309">
        <v>2</v>
      </c>
      <c r="C13" s="310">
        <v>3</v>
      </c>
      <c r="D13" s="310">
        <v>4</v>
      </c>
      <c r="E13" s="310">
        <v>6</v>
      </c>
      <c r="F13" s="310">
        <v>7</v>
      </c>
      <c r="G13" s="310">
        <v>8</v>
      </c>
      <c r="H13" s="310">
        <v>9</v>
      </c>
      <c r="I13" s="310">
        <v>10</v>
      </c>
      <c r="J13" s="310">
        <v>11</v>
      </c>
      <c r="K13" s="310">
        <v>12</v>
      </c>
      <c r="L13" s="310">
        <v>13</v>
      </c>
      <c r="M13" s="310">
        <v>14</v>
      </c>
      <c r="N13" s="310">
        <v>15</v>
      </c>
      <c r="O13" s="310">
        <v>5</v>
      </c>
      <c r="P13" s="310">
        <v>16</v>
      </c>
      <c r="Q13" s="310"/>
      <c r="R13" s="310">
        <v>17</v>
      </c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2"/>
    </row>
    <row r="14" spans="1:44" s="311" customFormat="1" ht="19.5" customHeight="1" x14ac:dyDescent="0.2">
      <c r="A14" s="493"/>
      <c r="B14" s="493"/>
      <c r="C14" s="494"/>
      <c r="D14" s="494"/>
      <c r="E14" s="494"/>
      <c r="F14" s="494"/>
      <c r="G14" s="494"/>
      <c r="H14" s="494"/>
      <c r="I14" s="494"/>
      <c r="J14" s="494"/>
      <c r="K14" s="494"/>
      <c r="L14" s="494"/>
      <c r="M14" s="494"/>
      <c r="N14" s="494"/>
      <c r="O14" s="494">
        <f>O15</f>
        <v>1</v>
      </c>
      <c r="P14" s="504">
        <f>P15</f>
        <v>150000</v>
      </c>
      <c r="Q14" s="494"/>
      <c r="R14" s="494"/>
    </row>
    <row r="15" spans="1:44" s="322" customFormat="1" ht="23.25" customHeight="1" x14ac:dyDescent="0.2">
      <c r="A15" s="314">
        <v>1</v>
      </c>
      <c r="B15" s="315" t="s">
        <v>283</v>
      </c>
      <c r="C15" s="315" t="s">
        <v>303</v>
      </c>
      <c r="D15" s="315" t="s">
        <v>95</v>
      </c>
      <c r="E15" s="323" t="s">
        <v>497</v>
      </c>
      <c r="F15" s="324"/>
      <c r="G15" s="325" t="s">
        <v>97</v>
      </c>
      <c r="H15" s="315" t="s">
        <v>205</v>
      </c>
      <c r="I15" s="316" t="s">
        <v>166</v>
      </c>
      <c r="J15" s="316"/>
      <c r="K15" s="316"/>
      <c r="L15" s="316"/>
      <c r="M15" s="316"/>
      <c r="N15" s="315" t="s">
        <v>167</v>
      </c>
      <c r="O15" s="324">
        <v>1</v>
      </c>
      <c r="P15" s="319">
        <v>150000</v>
      </c>
      <c r="Q15" s="318" t="s">
        <v>524</v>
      </c>
      <c r="R15" s="320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</row>
    <row r="16" spans="1:44" s="322" customFormat="1" ht="23.25" customHeight="1" x14ac:dyDescent="0.2">
      <c r="A16" s="495"/>
      <c r="B16" s="496"/>
      <c r="C16" s="496"/>
      <c r="D16" s="496"/>
      <c r="E16" s="497"/>
      <c r="F16" s="498"/>
      <c r="G16" s="499"/>
      <c r="H16" s="496"/>
      <c r="I16" s="500"/>
      <c r="J16" s="500"/>
      <c r="K16" s="500"/>
      <c r="L16" s="500"/>
      <c r="M16" s="500"/>
      <c r="N16" s="496"/>
      <c r="O16" s="503">
        <f>SUM(O17:O206)</f>
        <v>190</v>
      </c>
      <c r="P16" s="626">
        <f>SUM(P17:P206)</f>
        <v>44452500</v>
      </c>
      <c r="Q16" s="501"/>
      <c r="R16" s="502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</row>
    <row r="17" spans="1:43" s="322" customFormat="1" ht="23.25" customHeight="1" x14ac:dyDescent="0.2">
      <c r="A17" s="314">
        <v>2</v>
      </c>
      <c r="B17" s="315" t="s">
        <v>180</v>
      </c>
      <c r="C17" s="315" t="s">
        <v>182</v>
      </c>
      <c r="D17" s="315" t="s">
        <v>95</v>
      </c>
      <c r="E17" s="556" t="s">
        <v>683</v>
      </c>
      <c r="F17" s="315"/>
      <c r="G17" s="315" t="s">
        <v>181</v>
      </c>
      <c r="H17" s="315" t="s">
        <v>171</v>
      </c>
      <c r="I17" s="316"/>
      <c r="J17" s="317"/>
      <c r="K17" s="316"/>
      <c r="L17" s="316"/>
      <c r="M17" s="316"/>
      <c r="N17" s="315" t="s">
        <v>167</v>
      </c>
      <c r="O17" s="318">
        <v>1</v>
      </c>
      <c r="P17" s="319">
        <v>450000</v>
      </c>
      <c r="Q17" s="318" t="s">
        <v>522</v>
      </c>
      <c r="R17" s="320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</row>
    <row r="18" spans="1:43" s="322" customFormat="1" ht="23.25" customHeight="1" x14ac:dyDescent="0.2">
      <c r="A18" s="314">
        <v>3</v>
      </c>
      <c r="B18" s="315" t="s">
        <v>180</v>
      </c>
      <c r="C18" s="315" t="s">
        <v>182</v>
      </c>
      <c r="D18" s="315" t="s">
        <v>108</v>
      </c>
      <c r="E18" s="556" t="s">
        <v>683</v>
      </c>
      <c r="F18" s="315"/>
      <c r="G18" s="315" t="s">
        <v>181</v>
      </c>
      <c r="H18" s="315" t="s">
        <v>171</v>
      </c>
      <c r="I18" s="316"/>
      <c r="J18" s="317"/>
      <c r="K18" s="316"/>
      <c r="L18" s="316"/>
      <c r="M18" s="316"/>
      <c r="N18" s="315" t="s">
        <v>167</v>
      </c>
      <c r="O18" s="318">
        <v>1</v>
      </c>
      <c r="P18" s="319">
        <v>450000</v>
      </c>
      <c r="Q18" s="318" t="s">
        <v>522</v>
      </c>
      <c r="R18" s="320"/>
      <c r="S18" s="321"/>
      <c r="T18" s="321"/>
      <c r="U18" s="321"/>
      <c r="V18" s="321"/>
      <c r="W18" s="321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</row>
    <row r="19" spans="1:43" s="322" customFormat="1" ht="18.75" customHeight="1" x14ac:dyDescent="0.2">
      <c r="A19" s="314">
        <v>4</v>
      </c>
      <c r="B19" s="315" t="s">
        <v>180</v>
      </c>
      <c r="C19" s="315" t="s">
        <v>182</v>
      </c>
      <c r="D19" s="315" t="s">
        <v>148</v>
      </c>
      <c r="E19" s="556" t="s">
        <v>683</v>
      </c>
      <c r="F19" s="315"/>
      <c r="G19" s="315" t="s">
        <v>181</v>
      </c>
      <c r="H19" s="315" t="s">
        <v>171</v>
      </c>
      <c r="I19" s="316"/>
      <c r="J19" s="317"/>
      <c r="K19" s="316"/>
      <c r="L19" s="316"/>
      <c r="M19" s="316"/>
      <c r="N19" s="315" t="s">
        <v>167</v>
      </c>
      <c r="O19" s="318">
        <v>1</v>
      </c>
      <c r="P19" s="319">
        <v>450000</v>
      </c>
      <c r="Q19" s="318" t="s">
        <v>522</v>
      </c>
      <c r="R19" s="320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</row>
    <row r="20" spans="1:43" s="322" customFormat="1" ht="23.25" customHeight="1" x14ac:dyDescent="0.2">
      <c r="A20" s="314">
        <v>5</v>
      </c>
      <c r="B20" s="315" t="s">
        <v>180</v>
      </c>
      <c r="C20" s="315" t="s">
        <v>182</v>
      </c>
      <c r="D20" s="315" t="s">
        <v>149</v>
      </c>
      <c r="E20" s="556" t="s">
        <v>683</v>
      </c>
      <c r="F20" s="315"/>
      <c r="G20" s="315" t="s">
        <v>181</v>
      </c>
      <c r="H20" s="315" t="s">
        <v>171</v>
      </c>
      <c r="I20" s="316"/>
      <c r="J20" s="317"/>
      <c r="K20" s="316"/>
      <c r="L20" s="316"/>
      <c r="M20" s="316"/>
      <c r="N20" s="315" t="s">
        <v>167</v>
      </c>
      <c r="O20" s="318">
        <v>1</v>
      </c>
      <c r="P20" s="319">
        <v>450000</v>
      </c>
      <c r="Q20" s="318" t="s">
        <v>523</v>
      </c>
      <c r="R20" s="320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</row>
    <row r="21" spans="1:43" s="322" customFormat="1" ht="23.25" customHeight="1" x14ac:dyDescent="0.2">
      <c r="A21" s="314">
        <v>6</v>
      </c>
      <c r="B21" s="315" t="s">
        <v>187</v>
      </c>
      <c r="C21" s="315" t="s">
        <v>190</v>
      </c>
      <c r="D21" s="315" t="s">
        <v>108</v>
      </c>
      <c r="E21" s="556" t="s">
        <v>685</v>
      </c>
      <c r="F21" s="315"/>
      <c r="G21" s="315" t="s">
        <v>191</v>
      </c>
      <c r="H21" s="315" t="s">
        <v>171</v>
      </c>
      <c r="I21" s="316"/>
      <c r="J21" s="317"/>
      <c r="K21" s="316"/>
      <c r="L21" s="316"/>
      <c r="M21" s="316"/>
      <c r="N21" s="315" t="s">
        <v>167</v>
      </c>
      <c r="O21" s="318">
        <v>1</v>
      </c>
      <c r="P21" s="319">
        <v>25000</v>
      </c>
      <c r="Q21" s="318" t="s">
        <v>522</v>
      </c>
      <c r="R21" s="320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</row>
    <row r="22" spans="1:43" s="322" customFormat="1" ht="23.25" customHeight="1" x14ac:dyDescent="0.2">
      <c r="A22" s="314">
        <v>7</v>
      </c>
      <c r="B22" s="315" t="s">
        <v>187</v>
      </c>
      <c r="C22" s="315" t="s">
        <v>190</v>
      </c>
      <c r="D22" s="315" t="s">
        <v>95</v>
      </c>
      <c r="E22" s="556" t="s">
        <v>685</v>
      </c>
      <c r="F22" s="315"/>
      <c r="G22" s="315" t="s">
        <v>191</v>
      </c>
      <c r="H22" s="315" t="s">
        <v>171</v>
      </c>
      <c r="I22" s="316"/>
      <c r="J22" s="317"/>
      <c r="K22" s="316"/>
      <c r="L22" s="316"/>
      <c r="M22" s="316"/>
      <c r="N22" s="315" t="s">
        <v>167</v>
      </c>
      <c r="O22" s="318">
        <v>1</v>
      </c>
      <c r="P22" s="319">
        <v>25000</v>
      </c>
      <c r="Q22" s="318" t="s">
        <v>522</v>
      </c>
      <c r="R22" s="320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</row>
    <row r="23" spans="1:43" s="322" customFormat="1" ht="23.25" customHeight="1" x14ac:dyDescent="0.2">
      <c r="A23" s="314">
        <v>8</v>
      </c>
      <c r="B23" s="315" t="s">
        <v>187</v>
      </c>
      <c r="C23" s="315" t="s">
        <v>190</v>
      </c>
      <c r="D23" s="315" t="s">
        <v>148</v>
      </c>
      <c r="E23" s="556" t="s">
        <v>685</v>
      </c>
      <c r="F23" s="315"/>
      <c r="G23" s="315" t="s">
        <v>191</v>
      </c>
      <c r="H23" s="315" t="s">
        <v>171</v>
      </c>
      <c r="I23" s="316"/>
      <c r="J23" s="317"/>
      <c r="K23" s="316"/>
      <c r="L23" s="316"/>
      <c r="M23" s="316"/>
      <c r="N23" s="315" t="s">
        <v>167</v>
      </c>
      <c r="O23" s="318">
        <v>1</v>
      </c>
      <c r="P23" s="319">
        <v>25000</v>
      </c>
      <c r="Q23" s="318" t="s">
        <v>522</v>
      </c>
      <c r="R23" s="320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</row>
    <row r="24" spans="1:43" s="322" customFormat="1" ht="23.25" customHeight="1" x14ac:dyDescent="0.2">
      <c r="A24" s="314">
        <v>9</v>
      </c>
      <c r="B24" s="315" t="s">
        <v>187</v>
      </c>
      <c r="C24" s="315" t="s">
        <v>190</v>
      </c>
      <c r="D24" s="315" t="s">
        <v>149</v>
      </c>
      <c r="E24" s="556" t="s">
        <v>685</v>
      </c>
      <c r="F24" s="315"/>
      <c r="G24" s="315" t="s">
        <v>191</v>
      </c>
      <c r="H24" s="315" t="s">
        <v>171</v>
      </c>
      <c r="I24" s="316"/>
      <c r="J24" s="317"/>
      <c r="K24" s="316"/>
      <c r="L24" s="316"/>
      <c r="M24" s="316"/>
      <c r="N24" s="315" t="s">
        <v>167</v>
      </c>
      <c r="O24" s="318">
        <v>1</v>
      </c>
      <c r="P24" s="319">
        <v>25000</v>
      </c>
      <c r="Q24" s="318" t="s">
        <v>522</v>
      </c>
      <c r="R24" s="320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</row>
    <row r="25" spans="1:43" s="322" customFormat="1" ht="23.25" customHeight="1" x14ac:dyDescent="0.2">
      <c r="A25" s="314">
        <v>10</v>
      </c>
      <c r="B25" s="315" t="s">
        <v>187</v>
      </c>
      <c r="C25" s="315" t="s">
        <v>190</v>
      </c>
      <c r="D25" s="315" t="s">
        <v>151</v>
      </c>
      <c r="E25" s="556" t="s">
        <v>685</v>
      </c>
      <c r="F25" s="315"/>
      <c r="G25" s="315" t="s">
        <v>191</v>
      </c>
      <c r="H25" s="315" t="s">
        <v>171</v>
      </c>
      <c r="I25" s="316"/>
      <c r="J25" s="317"/>
      <c r="K25" s="316"/>
      <c r="L25" s="316"/>
      <c r="M25" s="316"/>
      <c r="N25" s="315" t="s">
        <v>167</v>
      </c>
      <c r="O25" s="318">
        <v>1</v>
      </c>
      <c r="P25" s="319">
        <v>25000</v>
      </c>
      <c r="Q25" s="318" t="s">
        <v>522</v>
      </c>
      <c r="R25" s="320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</row>
    <row r="26" spans="1:43" s="322" customFormat="1" ht="23.25" customHeight="1" x14ac:dyDescent="0.2">
      <c r="A26" s="314">
        <v>11</v>
      </c>
      <c r="B26" s="315" t="s">
        <v>187</v>
      </c>
      <c r="C26" s="315" t="s">
        <v>190</v>
      </c>
      <c r="D26" s="315" t="s">
        <v>179</v>
      </c>
      <c r="E26" s="556" t="s">
        <v>685</v>
      </c>
      <c r="F26" s="315"/>
      <c r="G26" s="315" t="s">
        <v>191</v>
      </c>
      <c r="H26" s="315" t="s">
        <v>171</v>
      </c>
      <c r="I26" s="316"/>
      <c r="J26" s="317"/>
      <c r="K26" s="316"/>
      <c r="L26" s="316"/>
      <c r="M26" s="316"/>
      <c r="N26" s="315" t="s">
        <v>167</v>
      </c>
      <c r="O26" s="318">
        <v>1</v>
      </c>
      <c r="P26" s="319">
        <v>25000</v>
      </c>
      <c r="Q26" s="318" t="s">
        <v>522</v>
      </c>
      <c r="R26" s="320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</row>
    <row r="27" spans="1:43" s="322" customFormat="1" ht="23.25" customHeight="1" x14ac:dyDescent="0.2">
      <c r="A27" s="314">
        <v>12</v>
      </c>
      <c r="B27" s="315" t="s">
        <v>187</v>
      </c>
      <c r="C27" s="315" t="s">
        <v>190</v>
      </c>
      <c r="D27" s="315" t="s">
        <v>177</v>
      </c>
      <c r="E27" s="556" t="s">
        <v>685</v>
      </c>
      <c r="F27" s="315"/>
      <c r="G27" s="315" t="s">
        <v>191</v>
      </c>
      <c r="H27" s="315" t="s">
        <v>171</v>
      </c>
      <c r="I27" s="316"/>
      <c r="J27" s="317"/>
      <c r="K27" s="316"/>
      <c r="L27" s="316"/>
      <c r="M27" s="316"/>
      <c r="N27" s="315" t="s">
        <v>167</v>
      </c>
      <c r="O27" s="318">
        <v>1</v>
      </c>
      <c r="P27" s="319">
        <v>25000</v>
      </c>
      <c r="Q27" s="318" t="s">
        <v>522</v>
      </c>
      <c r="R27" s="320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</row>
    <row r="28" spans="1:43" s="322" customFormat="1" ht="23.25" customHeight="1" x14ac:dyDescent="0.2">
      <c r="A28" s="314">
        <v>13</v>
      </c>
      <c r="B28" s="315" t="s">
        <v>187</v>
      </c>
      <c r="C28" s="315" t="s">
        <v>190</v>
      </c>
      <c r="D28" s="315" t="s">
        <v>178</v>
      </c>
      <c r="E28" s="556" t="s">
        <v>685</v>
      </c>
      <c r="F28" s="315"/>
      <c r="G28" s="315" t="s">
        <v>191</v>
      </c>
      <c r="H28" s="315" t="s">
        <v>171</v>
      </c>
      <c r="I28" s="316"/>
      <c r="J28" s="317"/>
      <c r="K28" s="316"/>
      <c r="L28" s="316"/>
      <c r="M28" s="316"/>
      <c r="N28" s="315" t="s">
        <v>167</v>
      </c>
      <c r="O28" s="318">
        <v>1</v>
      </c>
      <c r="P28" s="319">
        <v>25000</v>
      </c>
      <c r="Q28" s="318" t="s">
        <v>522</v>
      </c>
      <c r="R28" s="320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</row>
    <row r="29" spans="1:43" s="322" customFormat="1" ht="23.25" customHeight="1" x14ac:dyDescent="0.2">
      <c r="A29" s="314">
        <v>14</v>
      </c>
      <c r="B29" s="315" t="s">
        <v>187</v>
      </c>
      <c r="C29" s="315" t="s">
        <v>190</v>
      </c>
      <c r="D29" s="315" t="s">
        <v>193</v>
      </c>
      <c r="E29" s="556" t="s">
        <v>685</v>
      </c>
      <c r="F29" s="315"/>
      <c r="G29" s="315" t="s">
        <v>191</v>
      </c>
      <c r="H29" s="315" t="s">
        <v>171</v>
      </c>
      <c r="I29" s="316"/>
      <c r="J29" s="317"/>
      <c r="K29" s="316"/>
      <c r="L29" s="316"/>
      <c r="M29" s="316"/>
      <c r="N29" s="315" t="s">
        <v>167</v>
      </c>
      <c r="O29" s="318">
        <v>1</v>
      </c>
      <c r="P29" s="319">
        <v>25000</v>
      </c>
      <c r="Q29" s="318" t="s">
        <v>522</v>
      </c>
      <c r="R29" s="320"/>
      <c r="S29" s="321"/>
      <c r="T29" s="321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</row>
    <row r="30" spans="1:43" s="322" customFormat="1" ht="23.25" customHeight="1" x14ac:dyDescent="0.2">
      <c r="A30" s="314">
        <v>15</v>
      </c>
      <c r="B30" s="315" t="s">
        <v>187</v>
      </c>
      <c r="C30" s="315" t="s">
        <v>190</v>
      </c>
      <c r="D30" s="315" t="s">
        <v>194</v>
      </c>
      <c r="E30" s="556" t="s">
        <v>685</v>
      </c>
      <c r="F30" s="315"/>
      <c r="G30" s="315" t="s">
        <v>191</v>
      </c>
      <c r="H30" s="315" t="s">
        <v>171</v>
      </c>
      <c r="I30" s="316"/>
      <c r="J30" s="317"/>
      <c r="K30" s="316"/>
      <c r="L30" s="316"/>
      <c r="M30" s="316"/>
      <c r="N30" s="315" t="s">
        <v>167</v>
      </c>
      <c r="O30" s="318">
        <v>1</v>
      </c>
      <c r="P30" s="319">
        <v>25000</v>
      </c>
      <c r="Q30" s="318" t="s">
        <v>522</v>
      </c>
      <c r="R30" s="320"/>
      <c r="S30" s="321"/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</row>
    <row r="31" spans="1:43" s="322" customFormat="1" ht="23.25" customHeight="1" x14ac:dyDescent="0.2">
      <c r="A31" s="314">
        <v>16</v>
      </c>
      <c r="B31" s="315" t="s">
        <v>187</v>
      </c>
      <c r="C31" s="315" t="s">
        <v>190</v>
      </c>
      <c r="D31" s="315" t="s">
        <v>195</v>
      </c>
      <c r="E31" s="556" t="s">
        <v>685</v>
      </c>
      <c r="F31" s="315"/>
      <c r="G31" s="315" t="s">
        <v>191</v>
      </c>
      <c r="H31" s="315" t="s">
        <v>171</v>
      </c>
      <c r="I31" s="316"/>
      <c r="J31" s="317"/>
      <c r="K31" s="316"/>
      <c r="L31" s="316"/>
      <c r="M31" s="316"/>
      <c r="N31" s="315" t="s">
        <v>167</v>
      </c>
      <c r="O31" s="318">
        <v>1</v>
      </c>
      <c r="P31" s="319">
        <v>25000</v>
      </c>
      <c r="Q31" s="318" t="s">
        <v>522</v>
      </c>
      <c r="R31" s="320"/>
      <c r="S31" s="321"/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</row>
    <row r="32" spans="1:43" s="322" customFormat="1" ht="23.25" customHeight="1" x14ac:dyDescent="0.2">
      <c r="A32" s="314">
        <v>17</v>
      </c>
      <c r="B32" s="315" t="s">
        <v>187</v>
      </c>
      <c r="C32" s="315" t="s">
        <v>190</v>
      </c>
      <c r="D32" s="315" t="s">
        <v>530</v>
      </c>
      <c r="E32" s="556" t="s">
        <v>685</v>
      </c>
      <c r="F32" s="315"/>
      <c r="G32" s="315" t="s">
        <v>191</v>
      </c>
      <c r="H32" s="315" t="s">
        <v>171</v>
      </c>
      <c r="I32" s="316"/>
      <c r="J32" s="317"/>
      <c r="K32" s="316"/>
      <c r="L32" s="316"/>
      <c r="M32" s="316"/>
      <c r="N32" s="315" t="s">
        <v>167</v>
      </c>
      <c r="O32" s="318">
        <v>1</v>
      </c>
      <c r="P32" s="319">
        <v>25000</v>
      </c>
      <c r="Q32" s="318" t="s">
        <v>522</v>
      </c>
      <c r="R32" s="320"/>
      <c r="S32" s="321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</row>
    <row r="33" spans="1:43" s="322" customFormat="1" ht="23.25" customHeight="1" x14ac:dyDescent="0.2">
      <c r="A33" s="314">
        <v>18</v>
      </c>
      <c r="B33" s="315" t="s">
        <v>187</v>
      </c>
      <c r="C33" s="315" t="s">
        <v>190</v>
      </c>
      <c r="D33" s="315" t="s">
        <v>531</v>
      </c>
      <c r="E33" s="556" t="s">
        <v>685</v>
      </c>
      <c r="F33" s="315"/>
      <c r="G33" s="315" t="s">
        <v>191</v>
      </c>
      <c r="H33" s="315" t="s">
        <v>171</v>
      </c>
      <c r="I33" s="316"/>
      <c r="J33" s="317"/>
      <c r="K33" s="316"/>
      <c r="L33" s="316"/>
      <c r="M33" s="316"/>
      <c r="N33" s="315" t="s">
        <v>167</v>
      </c>
      <c r="O33" s="318">
        <v>1</v>
      </c>
      <c r="P33" s="319">
        <v>25000</v>
      </c>
      <c r="Q33" s="318" t="s">
        <v>522</v>
      </c>
      <c r="R33" s="320"/>
      <c r="S33" s="321"/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</row>
    <row r="34" spans="1:43" s="322" customFormat="1" ht="23.25" customHeight="1" x14ac:dyDescent="0.2">
      <c r="A34" s="314">
        <v>19</v>
      </c>
      <c r="B34" s="315" t="s">
        <v>187</v>
      </c>
      <c r="C34" s="315" t="s">
        <v>190</v>
      </c>
      <c r="D34" s="315" t="s">
        <v>196</v>
      </c>
      <c r="E34" s="556" t="s">
        <v>685</v>
      </c>
      <c r="F34" s="315"/>
      <c r="G34" s="315" t="s">
        <v>191</v>
      </c>
      <c r="H34" s="315" t="s">
        <v>171</v>
      </c>
      <c r="I34" s="316"/>
      <c r="J34" s="317"/>
      <c r="K34" s="316"/>
      <c r="L34" s="316"/>
      <c r="M34" s="316"/>
      <c r="N34" s="315" t="s">
        <v>167</v>
      </c>
      <c r="O34" s="318">
        <v>1</v>
      </c>
      <c r="P34" s="319">
        <v>25000</v>
      </c>
      <c r="Q34" s="318" t="s">
        <v>522</v>
      </c>
      <c r="R34" s="320"/>
      <c r="S34" s="321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</row>
    <row r="35" spans="1:43" s="322" customFormat="1" ht="23.25" customHeight="1" x14ac:dyDescent="0.2">
      <c r="A35" s="314">
        <v>20</v>
      </c>
      <c r="B35" s="315" t="s">
        <v>187</v>
      </c>
      <c r="C35" s="315" t="s">
        <v>190</v>
      </c>
      <c r="D35" s="315" t="s">
        <v>197</v>
      </c>
      <c r="E35" s="556" t="s">
        <v>685</v>
      </c>
      <c r="F35" s="315"/>
      <c r="G35" s="315" t="s">
        <v>191</v>
      </c>
      <c r="H35" s="315" t="s">
        <v>171</v>
      </c>
      <c r="I35" s="316"/>
      <c r="J35" s="317"/>
      <c r="K35" s="316"/>
      <c r="L35" s="316"/>
      <c r="M35" s="316"/>
      <c r="N35" s="315" t="s">
        <v>167</v>
      </c>
      <c r="O35" s="318">
        <v>1</v>
      </c>
      <c r="P35" s="319">
        <v>25000</v>
      </c>
      <c r="Q35" s="318" t="s">
        <v>522</v>
      </c>
      <c r="R35" s="320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</row>
    <row r="36" spans="1:43" s="322" customFormat="1" ht="23.25" customHeight="1" x14ac:dyDescent="0.2">
      <c r="A36" s="314">
        <v>21</v>
      </c>
      <c r="B36" s="315" t="s">
        <v>187</v>
      </c>
      <c r="C36" s="315" t="s">
        <v>190</v>
      </c>
      <c r="D36" s="315" t="s">
        <v>532</v>
      </c>
      <c r="E36" s="556" t="s">
        <v>685</v>
      </c>
      <c r="F36" s="315"/>
      <c r="G36" s="315" t="s">
        <v>191</v>
      </c>
      <c r="H36" s="315" t="s">
        <v>171</v>
      </c>
      <c r="I36" s="316"/>
      <c r="J36" s="317"/>
      <c r="K36" s="316"/>
      <c r="L36" s="316"/>
      <c r="M36" s="316"/>
      <c r="N36" s="315" t="s">
        <v>167</v>
      </c>
      <c r="O36" s="318">
        <v>1</v>
      </c>
      <c r="P36" s="319">
        <v>25000</v>
      </c>
      <c r="Q36" s="318" t="s">
        <v>522</v>
      </c>
      <c r="R36" s="320"/>
      <c r="S36" s="321"/>
      <c r="T36" s="321"/>
      <c r="U36" s="321"/>
      <c r="V36" s="321"/>
      <c r="W36" s="321"/>
      <c r="X36" s="321"/>
      <c r="Y36" s="321"/>
      <c r="Z36" s="321"/>
      <c r="AA36" s="321"/>
      <c r="AB36" s="321"/>
      <c r="AC36" s="321"/>
      <c r="AD36" s="321"/>
      <c r="AE36" s="321"/>
      <c r="AF36" s="321"/>
      <c r="AG36" s="321"/>
      <c r="AH36" s="321"/>
      <c r="AI36" s="321"/>
      <c r="AJ36" s="321"/>
      <c r="AK36" s="321"/>
      <c r="AL36" s="321"/>
      <c r="AM36" s="321"/>
      <c r="AN36" s="321"/>
      <c r="AO36" s="321"/>
      <c r="AP36" s="321"/>
      <c r="AQ36" s="321"/>
    </row>
    <row r="37" spans="1:43" s="322" customFormat="1" ht="23.25" customHeight="1" x14ac:dyDescent="0.2">
      <c r="A37" s="314">
        <v>22</v>
      </c>
      <c r="B37" s="315" t="s">
        <v>187</v>
      </c>
      <c r="C37" s="315" t="s">
        <v>190</v>
      </c>
      <c r="D37" s="315" t="s">
        <v>533</v>
      </c>
      <c r="E37" s="556" t="s">
        <v>685</v>
      </c>
      <c r="F37" s="315"/>
      <c r="G37" s="315" t="s">
        <v>191</v>
      </c>
      <c r="H37" s="315" t="s">
        <v>171</v>
      </c>
      <c r="I37" s="316"/>
      <c r="J37" s="317"/>
      <c r="K37" s="316"/>
      <c r="L37" s="316"/>
      <c r="M37" s="316"/>
      <c r="N37" s="315" t="s">
        <v>167</v>
      </c>
      <c r="O37" s="318">
        <v>1</v>
      </c>
      <c r="P37" s="319">
        <v>25000</v>
      </c>
      <c r="Q37" s="318" t="s">
        <v>522</v>
      </c>
      <c r="R37" s="320"/>
      <c r="S37" s="321"/>
      <c r="T37" s="321"/>
      <c r="U37" s="321"/>
      <c r="V37" s="321"/>
      <c r="W37" s="321"/>
      <c r="X37" s="321"/>
      <c r="Y37" s="321"/>
      <c r="Z37" s="321"/>
      <c r="AA37" s="321"/>
      <c r="AB37" s="321"/>
      <c r="AC37" s="321"/>
      <c r="AD37" s="321"/>
      <c r="AE37" s="321"/>
      <c r="AF37" s="321"/>
      <c r="AG37" s="321"/>
      <c r="AH37" s="321"/>
      <c r="AI37" s="321"/>
      <c r="AJ37" s="321"/>
      <c r="AK37" s="321"/>
      <c r="AL37" s="321"/>
      <c r="AM37" s="321"/>
      <c r="AN37" s="321"/>
      <c r="AO37" s="321"/>
      <c r="AP37" s="321"/>
      <c r="AQ37" s="321"/>
    </row>
    <row r="38" spans="1:43" s="322" customFormat="1" ht="23.25" customHeight="1" x14ac:dyDescent="0.2">
      <c r="A38" s="314">
        <v>23</v>
      </c>
      <c r="B38" s="315" t="s">
        <v>187</v>
      </c>
      <c r="C38" s="315" t="s">
        <v>190</v>
      </c>
      <c r="D38" s="315" t="s">
        <v>534</v>
      </c>
      <c r="E38" s="556" t="s">
        <v>685</v>
      </c>
      <c r="F38" s="315"/>
      <c r="G38" s="315" t="s">
        <v>191</v>
      </c>
      <c r="H38" s="315" t="s">
        <v>171</v>
      </c>
      <c r="I38" s="316"/>
      <c r="J38" s="317"/>
      <c r="K38" s="316"/>
      <c r="L38" s="316"/>
      <c r="M38" s="316"/>
      <c r="N38" s="315" t="s">
        <v>167</v>
      </c>
      <c r="O38" s="318">
        <v>1</v>
      </c>
      <c r="P38" s="319">
        <v>25000</v>
      </c>
      <c r="Q38" s="318" t="s">
        <v>522</v>
      </c>
      <c r="R38" s="320"/>
      <c r="S38" s="321"/>
      <c r="T38" s="321"/>
      <c r="U38" s="321"/>
      <c r="V38" s="321"/>
      <c r="W38" s="321"/>
      <c r="X38" s="321"/>
      <c r="Y38" s="321"/>
      <c r="Z38" s="321"/>
      <c r="AA38" s="321"/>
      <c r="AB38" s="321"/>
      <c r="AC38" s="321"/>
      <c r="AD38" s="321"/>
      <c r="AE38" s="321"/>
      <c r="AF38" s="321"/>
      <c r="AG38" s="321"/>
      <c r="AH38" s="321"/>
      <c r="AI38" s="321"/>
      <c r="AJ38" s="321"/>
      <c r="AK38" s="321"/>
      <c r="AL38" s="321"/>
      <c r="AM38" s="321"/>
      <c r="AN38" s="321"/>
      <c r="AO38" s="321"/>
      <c r="AP38" s="321"/>
      <c r="AQ38" s="321"/>
    </row>
    <row r="39" spans="1:43" s="322" customFormat="1" ht="23.25" customHeight="1" x14ac:dyDescent="0.2">
      <c r="A39" s="314">
        <v>24</v>
      </c>
      <c r="B39" s="315" t="s">
        <v>187</v>
      </c>
      <c r="C39" s="315" t="s">
        <v>190</v>
      </c>
      <c r="D39" s="315" t="s">
        <v>535</v>
      </c>
      <c r="E39" s="556" t="s">
        <v>685</v>
      </c>
      <c r="F39" s="315"/>
      <c r="G39" s="315" t="s">
        <v>191</v>
      </c>
      <c r="H39" s="315" t="s">
        <v>171</v>
      </c>
      <c r="I39" s="316"/>
      <c r="J39" s="317"/>
      <c r="K39" s="316"/>
      <c r="L39" s="316"/>
      <c r="M39" s="316"/>
      <c r="N39" s="315" t="s">
        <v>167</v>
      </c>
      <c r="O39" s="318">
        <v>1</v>
      </c>
      <c r="P39" s="319">
        <v>25000</v>
      </c>
      <c r="Q39" s="318" t="s">
        <v>522</v>
      </c>
      <c r="R39" s="320"/>
      <c r="S39" s="321"/>
      <c r="T39" s="321"/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1"/>
      <c r="AF39" s="321"/>
      <c r="AG39" s="321"/>
      <c r="AH39" s="321"/>
      <c r="AI39" s="321"/>
      <c r="AJ39" s="321"/>
      <c r="AK39" s="321"/>
      <c r="AL39" s="321"/>
      <c r="AM39" s="321"/>
      <c r="AN39" s="321"/>
      <c r="AO39" s="321"/>
      <c r="AP39" s="321"/>
      <c r="AQ39" s="321"/>
    </row>
    <row r="40" spans="1:43" s="322" customFormat="1" ht="23.25" customHeight="1" x14ac:dyDescent="0.2">
      <c r="A40" s="314">
        <v>25</v>
      </c>
      <c r="B40" s="315" t="s">
        <v>187</v>
      </c>
      <c r="C40" s="315" t="s">
        <v>190</v>
      </c>
      <c r="D40" s="315" t="s">
        <v>548</v>
      </c>
      <c r="E40" s="556" t="s">
        <v>685</v>
      </c>
      <c r="F40" s="315"/>
      <c r="G40" s="315" t="s">
        <v>191</v>
      </c>
      <c r="H40" s="315" t="s">
        <v>171</v>
      </c>
      <c r="I40" s="316"/>
      <c r="J40" s="317"/>
      <c r="K40" s="316"/>
      <c r="L40" s="316"/>
      <c r="M40" s="316"/>
      <c r="N40" s="315" t="s">
        <v>167</v>
      </c>
      <c r="O40" s="318">
        <v>1</v>
      </c>
      <c r="P40" s="319">
        <v>25000</v>
      </c>
      <c r="Q40" s="318" t="s">
        <v>522</v>
      </c>
      <c r="R40" s="320"/>
      <c r="S40" s="321"/>
      <c r="T40" s="321"/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1"/>
      <c r="AF40" s="321"/>
      <c r="AG40" s="321"/>
      <c r="AH40" s="321"/>
      <c r="AI40" s="321"/>
      <c r="AJ40" s="321"/>
      <c r="AK40" s="321"/>
      <c r="AL40" s="321"/>
      <c r="AM40" s="321"/>
      <c r="AN40" s="321"/>
      <c r="AO40" s="321"/>
      <c r="AP40" s="321"/>
      <c r="AQ40" s="321"/>
    </row>
    <row r="41" spans="1:43" s="322" customFormat="1" ht="23.25" customHeight="1" x14ac:dyDescent="0.2">
      <c r="A41" s="314">
        <v>26</v>
      </c>
      <c r="B41" s="315" t="s">
        <v>187</v>
      </c>
      <c r="C41" s="315" t="s">
        <v>190</v>
      </c>
      <c r="D41" s="315" t="s">
        <v>549</v>
      </c>
      <c r="E41" s="556" t="s">
        <v>685</v>
      </c>
      <c r="F41" s="315"/>
      <c r="G41" s="315" t="s">
        <v>191</v>
      </c>
      <c r="H41" s="315" t="s">
        <v>171</v>
      </c>
      <c r="I41" s="316"/>
      <c r="J41" s="317"/>
      <c r="K41" s="316"/>
      <c r="L41" s="316"/>
      <c r="M41" s="316"/>
      <c r="N41" s="315" t="s">
        <v>167</v>
      </c>
      <c r="O41" s="318">
        <v>1</v>
      </c>
      <c r="P41" s="319">
        <v>25000</v>
      </c>
      <c r="Q41" s="318" t="s">
        <v>522</v>
      </c>
      <c r="R41" s="320"/>
      <c r="S41" s="321"/>
      <c r="T41" s="321"/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1"/>
      <c r="AF41" s="321"/>
      <c r="AG41" s="321"/>
      <c r="AH41" s="321"/>
      <c r="AI41" s="321"/>
      <c r="AJ41" s="321"/>
      <c r="AK41" s="321"/>
      <c r="AL41" s="321"/>
      <c r="AM41" s="321"/>
      <c r="AN41" s="321"/>
      <c r="AO41" s="321"/>
      <c r="AP41" s="321"/>
      <c r="AQ41" s="321"/>
    </row>
    <row r="42" spans="1:43" s="322" customFormat="1" ht="23.25" customHeight="1" x14ac:dyDescent="0.2">
      <c r="A42" s="314">
        <v>27</v>
      </c>
      <c r="B42" s="315" t="s">
        <v>187</v>
      </c>
      <c r="C42" s="315" t="s">
        <v>190</v>
      </c>
      <c r="D42" s="315" t="s">
        <v>550</v>
      </c>
      <c r="E42" s="556" t="s">
        <v>685</v>
      </c>
      <c r="F42" s="315"/>
      <c r="G42" s="315" t="s">
        <v>191</v>
      </c>
      <c r="H42" s="315" t="s">
        <v>171</v>
      </c>
      <c r="I42" s="316"/>
      <c r="J42" s="317"/>
      <c r="K42" s="316"/>
      <c r="L42" s="316"/>
      <c r="M42" s="316"/>
      <c r="N42" s="315" t="s">
        <v>167</v>
      </c>
      <c r="O42" s="318">
        <v>1</v>
      </c>
      <c r="P42" s="319">
        <v>25000</v>
      </c>
      <c r="Q42" s="318" t="s">
        <v>522</v>
      </c>
      <c r="R42" s="320"/>
      <c r="S42" s="321"/>
      <c r="T42" s="321"/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1"/>
      <c r="AF42" s="321"/>
      <c r="AG42" s="321"/>
      <c r="AH42" s="321"/>
      <c r="AI42" s="321"/>
      <c r="AJ42" s="321"/>
      <c r="AK42" s="321"/>
      <c r="AL42" s="321"/>
      <c r="AM42" s="321"/>
      <c r="AN42" s="321"/>
      <c r="AO42" s="321"/>
      <c r="AP42" s="321"/>
      <c r="AQ42" s="321"/>
    </row>
    <row r="43" spans="1:43" s="322" customFormat="1" ht="23.25" customHeight="1" x14ac:dyDescent="0.2">
      <c r="A43" s="314">
        <v>28</v>
      </c>
      <c r="B43" s="315" t="s">
        <v>187</v>
      </c>
      <c r="C43" s="315" t="s">
        <v>190</v>
      </c>
      <c r="D43" s="315" t="s">
        <v>551</v>
      </c>
      <c r="E43" s="556" t="s">
        <v>685</v>
      </c>
      <c r="F43" s="315"/>
      <c r="G43" s="315" t="s">
        <v>191</v>
      </c>
      <c r="H43" s="315" t="s">
        <v>171</v>
      </c>
      <c r="I43" s="316"/>
      <c r="J43" s="317"/>
      <c r="K43" s="316"/>
      <c r="L43" s="316"/>
      <c r="M43" s="316"/>
      <c r="N43" s="315" t="s">
        <v>167</v>
      </c>
      <c r="O43" s="318">
        <v>1</v>
      </c>
      <c r="P43" s="319">
        <v>25000</v>
      </c>
      <c r="Q43" s="318" t="s">
        <v>522</v>
      </c>
      <c r="R43" s="320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</row>
    <row r="44" spans="1:43" s="322" customFormat="1" ht="23.25" customHeight="1" x14ac:dyDescent="0.2">
      <c r="A44" s="314">
        <v>29</v>
      </c>
      <c r="B44" s="315" t="s">
        <v>187</v>
      </c>
      <c r="C44" s="315" t="s">
        <v>190</v>
      </c>
      <c r="D44" s="315" t="s">
        <v>552</v>
      </c>
      <c r="E44" s="556" t="s">
        <v>685</v>
      </c>
      <c r="F44" s="315"/>
      <c r="G44" s="315" t="s">
        <v>191</v>
      </c>
      <c r="H44" s="315" t="s">
        <v>171</v>
      </c>
      <c r="I44" s="316"/>
      <c r="J44" s="317"/>
      <c r="K44" s="316"/>
      <c r="L44" s="316"/>
      <c r="M44" s="316"/>
      <c r="N44" s="315" t="s">
        <v>167</v>
      </c>
      <c r="O44" s="318">
        <v>1</v>
      </c>
      <c r="P44" s="319">
        <v>25000</v>
      </c>
      <c r="Q44" s="318" t="s">
        <v>522</v>
      </c>
      <c r="R44" s="320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</row>
    <row r="45" spans="1:43" s="322" customFormat="1" ht="23.25" customHeight="1" x14ac:dyDescent="0.2">
      <c r="A45" s="314">
        <v>30</v>
      </c>
      <c r="B45" s="315" t="s">
        <v>187</v>
      </c>
      <c r="C45" s="315" t="s">
        <v>190</v>
      </c>
      <c r="D45" s="315" t="s">
        <v>553</v>
      </c>
      <c r="E45" s="556" t="s">
        <v>685</v>
      </c>
      <c r="F45" s="315"/>
      <c r="G45" s="315" t="s">
        <v>191</v>
      </c>
      <c r="H45" s="315" t="s">
        <v>171</v>
      </c>
      <c r="I45" s="316"/>
      <c r="J45" s="317"/>
      <c r="K45" s="316"/>
      <c r="L45" s="316"/>
      <c r="M45" s="316"/>
      <c r="N45" s="315" t="s">
        <v>167</v>
      </c>
      <c r="O45" s="318">
        <v>1</v>
      </c>
      <c r="P45" s="319">
        <v>25000</v>
      </c>
      <c r="Q45" s="318" t="s">
        <v>522</v>
      </c>
      <c r="R45" s="320"/>
      <c r="S45" s="321"/>
      <c r="T45" s="321"/>
      <c r="U45" s="321"/>
      <c r="V45" s="321"/>
      <c r="W45" s="321"/>
      <c r="X45" s="321"/>
      <c r="Y45" s="321"/>
      <c r="Z45" s="321"/>
      <c r="AA45" s="321"/>
      <c r="AB45" s="321"/>
      <c r="AC45" s="321"/>
      <c r="AD45" s="321"/>
      <c r="AE45" s="321"/>
      <c r="AF45" s="321"/>
      <c r="AG45" s="321"/>
      <c r="AH45" s="321"/>
      <c r="AI45" s="321"/>
      <c r="AJ45" s="321"/>
      <c r="AK45" s="321"/>
      <c r="AL45" s="321"/>
      <c r="AM45" s="321"/>
      <c r="AN45" s="321"/>
      <c r="AO45" s="321"/>
      <c r="AP45" s="321"/>
      <c r="AQ45" s="321"/>
    </row>
    <row r="46" spans="1:43" s="322" customFormat="1" ht="23.25" customHeight="1" x14ac:dyDescent="0.2">
      <c r="A46" s="314">
        <v>31</v>
      </c>
      <c r="B46" s="315" t="s">
        <v>187</v>
      </c>
      <c r="C46" s="315" t="s">
        <v>190</v>
      </c>
      <c r="D46" s="315" t="s">
        <v>554</v>
      </c>
      <c r="E46" s="556" t="s">
        <v>685</v>
      </c>
      <c r="F46" s="315"/>
      <c r="G46" s="315" t="s">
        <v>191</v>
      </c>
      <c r="H46" s="315" t="s">
        <v>171</v>
      </c>
      <c r="I46" s="316"/>
      <c r="J46" s="317"/>
      <c r="K46" s="316"/>
      <c r="L46" s="316"/>
      <c r="M46" s="316"/>
      <c r="N46" s="315" t="s">
        <v>167</v>
      </c>
      <c r="O46" s="318">
        <v>1</v>
      </c>
      <c r="P46" s="319">
        <v>25000</v>
      </c>
      <c r="Q46" s="318" t="s">
        <v>522</v>
      </c>
      <c r="R46" s="320"/>
      <c r="S46" s="321"/>
      <c r="T46" s="321"/>
      <c r="U46" s="321"/>
      <c r="V46" s="321"/>
      <c r="W46" s="321"/>
      <c r="X46" s="321"/>
      <c r="Y46" s="321"/>
      <c r="Z46" s="321"/>
      <c r="AA46" s="321"/>
      <c r="AB46" s="321"/>
      <c r="AC46" s="321"/>
      <c r="AD46" s="321"/>
      <c r="AE46" s="321"/>
      <c r="AF46" s="321"/>
      <c r="AG46" s="321"/>
      <c r="AH46" s="321"/>
      <c r="AI46" s="321"/>
      <c r="AJ46" s="321"/>
      <c r="AK46" s="321"/>
      <c r="AL46" s="321"/>
      <c r="AM46" s="321"/>
      <c r="AN46" s="321"/>
      <c r="AO46" s="321"/>
      <c r="AP46" s="321"/>
      <c r="AQ46" s="321"/>
    </row>
    <row r="47" spans="1:43" s="322" customFormat="1" ht="23.25" customHeight="1" x14ac:dyDescent="0.2">
      <c r="A47" s="314">
        <v>32</v>
      </c>
      <c r="B47" s="315" t="s">
        <v>187</v>
      </c>
      <c r="C47" s="315" t="s">
        <v>190</v>
      </c>
      <c r="D47" s="315" t="s">
        <v>555</v>
      </c>
      <c r="E47" s="556" t="s">
        <v>685</v>
      </c>
      <c r="F47" s="315"/>
      <c r="G47" s="315" t="s">
        <v>191</v>
      </c>
      <c r="H47" s="315" t="s">
        <v>171</v>
      </c>
      <c r="I47" s="316"/>
      <c r="J47" s="317"/>
      <c r="K47" s="316"/>
      <c r="L47" s="316"/>
      <c r="M47" s="316"/>
      <c r="N47" s="315" t="s">
        <v>167</v>
      </c>
      <c r="O47" s="318">
        <v>1</v>
      </c>
      <c r="P47" s="319">
        <v>25000</v>
      </c>
      <c r="Q47" s="318" t="s">
        <v>522</v>
      </c>
      <c r="R47" s="320"/>
      <c r="S47" s="321"/>
      <c r="T47" s="321"/>
      <c r="U47" s="321"/>
      <c r="V47" s="321"/>
      <c r="W47" s="321"/>
      <c r="X47" s="321"/>
      <c r="Y47" s="321"/>
      <c r="Z47" s="321"/>
      <c r="AA47" s="321"/>
      <c r="AB47" s="321"/>
      <c r="AC47" s="321"/>
      <c r="AD47" s="321"/>
      <c r="AE47" s="321"/>
      <c r="AF47" s="321"/>
      <c r="AG47" s="321"/>
      <c r="AH47" s="321"/>
      <c r="AI47" s="321"/>
      <c r="AJ47" s="321"/>
      <c r="AK47" s="321"/>
      <c r="AL47" s="321"/>
      <c r="AM47" s="321"/>
      <c r="AN47" s="321"/>
      <c r="AO47" s="321"/>
      <c r="AP47" s="321"/>
      <c r="AQ47" s="321"/>
    </row>
    <row r="48" spans="1:43" s="322" customFormat="1" ht="23.25" customHeight="1" x14ac:dyDescent="0.2">
      <c r="A48" s="314">
        <v>33</v>
      </c>
      <c r="B48" s="315" t="s">
        <v>187</v>
      </c>
      <c r="C48" s="315" t="s">
        <v>190</v>
      </c>
      <c r="D48" s="315" t="s">
        <v>556</v>
      </c>
      <c r="E48" s="556" t="s">
        <v>685</v>
      </c>
      <c r="F48" s="315"/>
      <c r="G48" s="315" t="s">
        <v>191</v>
      </c>
      <c r="H48" s="315" t="s">
        <v>171</v>
      </c>
      <c r="I48" s="316"/>
      <c r="J48" s="317"/>
      <c r="K48" s="316"/>
      <c r="L48" s="316"/>
      <c r="M48" s="316"/>
      <c r="N48" s="315" t="s">
        <v>167</v>
      </c>
      <c r="O48" s="318">
        <v>1</v>
      </c>
      <c r="P48" s="319">
        <v>25000</v>
      </c>
      <c r="Q48" s="318" t="s">
        <v>522</v>
      </c>
      <c r="R48" s="320"/>
      <c r="S48" s="321"/>
      <c r="T48" s="321"/>
      <c r="U48" s="321"/>
      <c r="V48" s="321"/>
      <c r="W48" s="321"/>
      <c r="X48" s="321"/>
      <c r="Y48" s="321"/>
      <c r="Z48" s="321"/>
      <c r="AA48" s="321"/>
      <c r="AB48" s="321"/>
      <c r="AC48" s="321"/>
      <c r="AD48" s="321"/>
      <c r="AE48" s="321"/>
      <c r="AF48" s="321"/>
      <c r="AG48" s="321"/>
      <c r="AH48" s="321"/>
      <c r="AI48" s="321"/>
      <c r="AJ48" s="321"/>
      <c r="AK48" s="321"/>
      <c r="AL48" s="321"/>
      <c r="AM48" s="321"/>
      <c r="AN48" s="321"/>
      <c r="AO48" s="321"/>
      <c r="AP48" s="321"/>
      <c r="AQ48" s="321"/>
    </row>
    <row r="49" spans="1:43" s="322" customFormat="1" ht="23.25" customHeight="1" x14ac:dyDescent="0.2">
      <c r="A49" s="314">
        <v>34</v>
      </c>
      <c r="B49" s="315" t="s">
        <v>187</v>
      </c>
      <c r="C49" s="315" t="s">
        <v>190</v>
      </c>
      <c r="D49" s="315" t="s">
        <v>557</v>
      </c>
      <c r="E49" s="556" t="s">
        <v>685</v>
      </c>
      <c r="F49" s="315"/>
      <c r="G49" s="315" t="s">
        <v>191</v>
      </c>
      <c r="H49" s="315" t="s">
        <v>171</v>
      </c>
      <c r="I49" s="316"/>
      <c r="J49" s="317"/>
      <c r="K49" s="316"/>
      <c r="L49" s="316"/>
      <c r="M49" s="316"/>
      <c r="N49" s="315" t="s">
        <v>167</v>
      </c>
      <c r="O49" s="318">
        <v>1</v>
      </c>
      <c r="P49" s="319">
        <v>25000</v>
      </c>
      <c r="Q49" s="318" t="s">
        <v>522</v>
      </c>
      <c r="R49" s="320"/>
      <c r="S49" s="321"/>
      <c r="T49" s="321"/>
      <c r="U49" s="321"/>
      <c r="V49" s="321"/>
      <c r="W49" s="321"/>
      <c r="X49" s="321"/>
      <c r="Y49" s="321"/>
      <c r="Z49" s="321"/>
      <c r="AA49" s="321"/>
      <c r="AB49" s="321"/>
      <c r="AC49" s="321"/>
      <c r="AD49" s="321"/>
      <c r="AE49" s="321"/>
      <c r="AF49" s="321"/>
      <c r="AG49" s="321"/>
      <c r="AH49" s="321"/>
      <c r="AI49" s="321"/>
      <c r="AJ49" s="321"/>
      <c r="AK49" s="321"/>
      <c r="AL49" s="321"/>
      <c r="AM49" s="321"/>
      <c r="AN49" s="321"/>
      <c r="AO49" s="321"/>
      <c r="AP49" s="321"/>
      <c r="AQ49" s="321"/>
    </row>
    <row r="50" spans="1:43" s="322" customFormat="1" ht="23.25" customHeight="1" x14ac:dyDescent="0.2">
      <c r="A50" s="314">
        <v>35</v>
      </c>
      <c r="B50" s="315" t="s">
        <v>187</v>
      </c>
      <c r="C50" s="315" t="s">
        <v>190</v>
      </c>
      <c r="D50" s="315" t="s">
        <v>558</v>
      </c>
      <c r="E50" s="556" t="s">
        <v>685</v>
      </c>
      <c r="F50" s="315"/>
      <c r="G50" s="315" t="s">
        <v>191</v>
      </c>
      <c r="H50" s="315" t="s">
        <v>171</v>
      </c>
      <c r="I50" s="316"/>
      <c r="J50" s="317"/>
      <c r="K50" s="316"/>
      <c r="L50" s="316"/>
      <c r="M50" s="316"/>
      <c r="N50" s="315" t="s">
        <v>167</v>
      </c>
      <c r="O50" s="318">
        <v>1</v>
      </c>
      <c r="P50" s="319">
        <v>25000</v>
      </c>
      <c r="Q50" s="318" t="s">
        <v>522</v>
      </c>
      <c r="R50" s="320"/>
      <c r="S50" s="321"/>
      <c r="T50" s="321"/>
      <c r="U50" s="321"/>
      <c r="V50" s="321"/>
      <c r="W50" s="321"/>
      <c r="X50" s="321"/>
      <c r="Y50" s="321"/>
      <c r="Z50" s="321"/>
      <c r="AA50" s="321"/>
      <c r="AB50" s="321"/>
      <c r="AC50" s="321"/>
      <c r="AD50" s="321"/>
      <c r="AE50" s="321"/>
      <c r="AF50" s="321"/>
      <c r="AG50" s="321"/>
      <c r="AH50" s="321"/>
      <c r="AI50" s="321"/>
      <c r="AJ50" s="321"/>
      <c r="AK50" s="321"/>
      <c r="AL50" s="321"/>
      <c r="AM50" s="321"/>
      <c r="AN50" s="321"/>
      <c r="AO50" s="321"/>
      <c r="AP50" s="321"/>
      <c r="AQ50" s="321"/>
    </row>
    <row r="51" spans="1:43" s="322" customFormat="1" ht="23.25" customHeight="1" x14ac:dyDescent="0.2">
      <c r="A51" s="314">
        <v>36</v>
      </c>
      <c r="B51" s="315" t="s">
        <v>187</v>
      </c>
      <c r="C51" s="315" t="s">
        <v>190</v>
      </c>
      <c r="D51" s="315" t="s">
        <v>559</v>
      </c>
      <c r="E51" s="556" t="s">
        <v>685</v>
      </c>
      <c r="F51" s="315"/>
      <c r="G51" s="315" t="s">
        <v>191</v>
      </c>
      <c r="H51" s="315" t="s">
        <v>171</v>
      </c>
      <c r="I51" s="316"/>
      <c r="J51" s="317"/>
      <c r="K51" s="316"/>
      <c r="L51" s="316"/>
      <c r="M51" s="316"/>
      <c r="N51" s="315" t="s">
        <v>167</v>
      </c>
      <c r="O51" s="318">
        <v>1</v>
      </c>
      <c r="P51" s="319">
        <v>25000</v>
      </c>
      <c r="Q51" s="318" t="s">
        <v>522</v>
      </c>
      <c r="R51" s="320"/>
      <c r="S51" s="321"/>
      <c r="T51" s="321"/>
      <c r="U51" s="321"/>
      <c r="V51" s="321"/>
      <c r="W51" s="321"/>
      <c r="X51" s="321"/>
      <c r="Y51" s="321"/>
      <c r="Z51" s="321"/>
      <c r="AA51" s="321"/>
      <c r="AB51" s="321"/>
      <c r="AC51" s="321"/>
      <c r="AD51" s="321"/>
      <c r="AE51" s="321"/>
      <c r="AF51" s="321"/>
      <c r="AG51" s="321"/>
      <c r="AH51" s="321"/>
      <c r="AI51" s="321"/>
      <c r="AJ51" s="321"/>
      <c r="AK51" s="321"/>
      <c r="AL51" s="321"/>
      <c r="AM51" s="321"/>
      <c r="AN51" s="321"/>
      <c r="AO51" s="321"/>
      <c r="AP51" s="321"/>
      <c r="AQ51" s="321"/>
    </row>
    <row r="52" spans="1:43" s="322" customFormat="1" ht="23.25" customHeight="1" x14ac:dyDescent="0.2">
      <c r="A52" s="314">
        <v>37</v>
      </c>
      <c r="B52" s="315" t="s">
        <v>187</v>
      </c>
      <c r="C52" s="315" t="s">
        <v>190</v>
      </c>
      <c r="D52" s="315" t="s">
        <v>560</v>
      </c>
      <c r="E52" s="556" t="s">
        <v>685</v>
      </c>
      <c r="F52" s="315"/>
      <c r="G52" s="315" t="s">
        <v>191</v>
      </c>
      <c r="H52" s="315" t="s">
        <v>171</v>
      </c>
      <c r="I52" s="316"/>
      <c r="J52" s="317"/>
      <c r="K52" s="316"/>
      <c r="L52" s="316"/>
      <c r="M52" s="316"/>
      <c r="N52" s="315" t="s">
        <v>167</v>
      </c>
      <c r="O52" s="318">
        <v>1</v>
      </c>
      <c r="P52" s="319">
        <v>25000</v>
      </c>
      <c r="Q52" s="318" t="s">
        <v>522</v>
      </c>
      <c r="R52" s="320"/>
      <c r="S52" s="321"/>
      <c r="T52" s="321"/>
      <c r="U52" s="321"/>
      <c r="V52" s="321"/>
      <c r="W52" s="321"/>
      <c r="X52" s="321"/>
      <c r="Y52" s="321"/>
      <c r="Z52" s="321"/>
      <c r="AA52" s="321"/>
      <c r="AB52" s="321"/>
      <c r="AC52" s="321"/>
      <c r="AD52" s="321"/>
      <c r="AE52" s="321"/>
      <c r="AF52" s="321"/>
      <c r="AG52" s="321"/>
      <c r="AH52" s="321"/>
      <c r="AI52" s="321"/>
      <c r="AJ52" s="321"/>
      <c r="AK52" s="321"/>
      <c r="AL52" s="321"/>
      <c r="AM52" s="321"/>
      <c r="AN52" s="321"/>
      <c r="AO52" s="321"/>
      <c r="AP52" s="321"/>
      <c r="AQ52" s="321"/>
    </row>
    <row r="53" spans="1:43" s="322" customFormat="1" ht="23.25" customHeight="1" x14ac:dyDescent="0.2">
      <c r="A53" s="314">
        <v>38</v>
      </c>
      <c r="B53" s="315" t="s">
        <v>187</v>
      </c>
      <c r="C53" s="315" t="s">
        <v>190</v>
      </c>
      <c r="D53" s="315" t="s">
        <v>561</v>
      </c>
      <c r="E53" s="556" t="s">
        <v>685</v>
      </c>
      <c r="F53" s="315"/>
      <c r="G53" s="315" t="s">
        <v>191</v>
      </c>
      <c r="H53" s="315" t="s">
        <v>171</v>
      </c>
      <c r="I53" s="316"/>
      <c r="J53" s="317"/>
      <c r="K53" s="316"/>
      <c r="L53" s="316"/>
      <c r="M53" s="316"/>
      <c r="N53" s="315" t="s">
        <v>167</v>
      </c>
      <c r="O53" s="318">
        <v>1</v>
      </c>
      <c r="P53" s="319">
        <v>25000</v>
      </c>
      <c r="Q53" s="318" t="s">
        <v>522</v>
      </c>
      <c r="R53" s="320"/>
      <c r="S53" s="321"/>
      <c r="T53" s="321"/>
      <c r="U53" s="321"/>
      <c r="V53" s="321"/>
      <c r="W53" s="321"/>
      <c r="X53" s="321"/>
      <c r="Y53" s="321"/>
      <c r="Z53" s="321"/>
      <c r="AA53" s="321"/>
      <c r="AB53" s="321"/>
      <c r="AC53" s="321"/>
      <c r="AD53" s="321"/>
      <c r="AE53" s="321"/>
      <c r="AF53" s="321"/>
      <c r="AG53" s="321"/>
      <c r="AH53" s="321"/>
      <c r="AI53" s="321"/>
      <c r="AJ53" s="321"/>
      <c r="AK53" s="321"/>
      <c r="AL53" s="321"/>
      <c r="AM53" s="321"/>
      <c r="AN53" s="321"/>
      <c r="AO53" s="321"/>
      <c r="AP53" s="321"/>
      <c r="AQ53" s="321"/>
    </row>
    <row r="54" spans="1:43" s="322" customFormat="1" ht="23.25" customHeight="1" x14ac:dyDescent="0.2">
      <c r="A54" s="314">
        <v>39</v>
      </c>
      <c r="B54" s="315" t="s">
        <v>187</v>
      </c>
      <c r="C54" s="315" t="s">
        <v>190</v>
      </c>
      <c r="D54" s="315" t="s">
        <v>562</v>
      </c>
      <c r="E54" s="556" t="s">
        <v>685</v>
      </c>
      <c r="F54" s="315"/>
      <c r="G54" s="315" t="s">
        <v>191</v>
      </c>
      <c r="H54" s="315" t="s">
        <v>171</v>
      </c>
      <c r="I54" s="316"/>
      <c r="J54" s="317"/>
      <c r="K54" s="316"/>
      <c r="L54" s="316"/>
      <c r="M54" s="316"/>
      <c r="N54" s="315" t="s">
        <v>167</v>
      </c>
      <c r="O54" s="318">
        <v>1</v>
      </c>
      <c r="P54" s="319">
        <v>25000</v>
      </c>
      <c r="Q54" s="318" t="s">
        <v>522</v>
      </c>
      <c r="R54" s="320"/>
      <c r="S54" s="321"/>
      <c r="T54" s="321"/>
      <c r="U54" s="321"/>
      <c r="V54" s="321"/>
      <c r="W54" s="321"/>
      <c r="X54" s="321"/>
      <c r="Y54" s="321"/>
      <c r="Z54" s="321"/>
      <c r="AA54" s="321"/>
      <c r="AB54" s="321"/>
      <c r="AC54" s="321"/>
      <c r="AD54" s="321"/>
      <c r="AE54" s="321"/>
      <c r="AF54" s="321"/>
      <c r="AG54" s="321"/>
      <c r="AH54" s="321"/>
      <c r="AI54" s="321"/>
      <c r="AJ54" s="321"/>
      <c r="AK54" s="321"/>
      <c r="AL54" s="321"/>
      <c r="AM54" s="321"/>
      <c r="AN54" s="321"/>
      <c r="AO54" s="321"/>
      <c r="AP54" s="321"/>
      <c r="AQ54" s="321"/>
    </row>
    <row r="55" spans="1:43" s="322" customFormat="1" ht="23.25" customHeight="1" x14ac:dyDescent="0.2">
      <c r="A55" s="314">
        <v>40</v>
      </c>
      <c r="B55" s="315" t="s">
        <v>187</v>
      </c>
      <c r="C55" s="315" t="s">
        <v>190</v>
      </c>
      <c r="D55" s="315" t="s">
        <v>563</v>
      </c>
      <c r="E55" s="556" t="s">
        <v>685</v>
      </c>
      <c r="F55" s="315"/>
      <c r="G55" s="315" t="s">
        <v>191</v>
      </c>
      <c r="H55" s="315" t="s">
        <v>171</v>
      </c>
      <c r="I55" s="316"/>
      <c r="J55" s="317"/>
      <c r="K55" s="316"/>
      <c r="L55" s="316"/>
      <c r="M55" s="316"/>
      <c r="N55" s="315" t="s">
        <v>167</v>
      </c>
      <c r="O55" s="318">
        <v>1</v>
      </c>
      <c r="P55" s="319">
        <v>25000</v>
      </c>
      <c r="Q55" s="318" t="s">
        <v>522</v>
      </c>
      <c r="R55" s="320"/>
      <c r="S55" s="321"/>
      <c r="T55" s="321"/>
      <c r="U55" s="321"/>
      <c r="V55" s="321"/>
      <c r="W55" s="321"/>
      <c r="X55" s="321"/>
      <c r="Y55" s="321"/>
      <c r="Z55" s="321"/>
      <c r="AA55" s="321"/>
      <c r="AB55" s="321"/>
      <c r="AC55" s="321"/>
      <c r="AD55" s="321"/>
      <c r="AE55" s="321"/>
      <c r="AF55" s="321"/>
      <c r="AG55" s="321"/>
      <c r="AH55" s="321"/>
      <c r="AI55" s="321"/>
      <c r="AJ55" s="321"/>
      <c r="AK55" s="321"/>
      <c r="AL55" s="321"/>
      <c r="AM55" s="321"/>
      <c r="AN55" s="321"/>
      <c r="AO55" s="321"/>
      <c r="AP55" s="321"/>
      <c r="AQ55" s="321"/>
    </row>
    <row r="56" spans="1:43" s="322" customFormat="1" ht="23.25" customHeight="1" x14ac:dyDescent="0.2">
      <c r="A56" s="314">
        <v>41</v>
      </c>
      <c r="B56" s="315" t="s">
        <v>187</v>
      </c>
      <c r="C56" s="315" t="s">
        <v>190</v>
      </c>
      <c r="D56" s="315" t="s">
        <v>564</v>
      </c>
      <c r="E56" s="556" t="s">
        <v>685</v>
      </c>
      <c r="F56" s="315"/>
      <c r="G56" s="315" t="s">
        <v>191</v>
      </c>
      <c r="H56" s="315" t="s">
        <v>171</v>
      </c>
      <c r="I56" s="316"/>
      <c r="J56" s="317"/>
      <c r="K56" s="316"/>
      <c r="L56" s="316"/>
      <c r="M56" s="316"/>
      <c r="N56" s="315" t="s">
        <v>167</v>
      </c>
      <c r="O56" s="318">
        <v>1</v>
      </c>
      <c r="P56" s="319">
        <v>25000</v>
      </c>
      <c r="Q56" s="318" t="s">
        <v>522</v>
      </c>
      <c r="R56" s="320"/>
      <c r="S56" s="321"/>
      <c r="T56" s="321"/>
      <c r="U56" s="321"/>
      <c r="V56" s="321"/>
      <c r="W56" s="321"/>
      <c r="X56" s="321"/>
      <c r="Y56" s="321"/>
      <c r="Z56" s="321"/>
      <c r="AA56" s="321"/>
      <c r="AB56" s="321"/>
      <c r="AC56" s="321"/>
      <c r="AD56" s="321"/>
      <c r="AE56" s="321"/>
      <c r="AF56" s="321"/>
      <c r="AG56" s="321"/>
      <c r="AH56" s="321"/>
      <c r="AI56" s="321"/>
      <c r="AJ56" s="321"/>
      <c r="AK56" s="321"/>
      <c r="AL56" s="321"/>
      <c r="AM56" s="321"/>
      <c r="AN56" s="321"/>
      <c r="AO56" s="321"/>
      <c r="AP56" s="321"/>
      <c r="AQ56" s="321"/>
    </row>
    <row r="57" spans="1:43" s="322" customFormat="1" ht="23.25" customHeight="1" x14ac:dyDescent="0.2">
      <c r="A57" s="314">
        <v>42</v>
      </c>
      <c r="B57" s="315" t="s">
        <v>187</v>
      </c>
      <c r="C57" s="315" t="s">
        <v>190</v>
      </c>
      <c r="D57" s="315" t="s">
        <v>565</v>
      </c>
      <c r="E57" s="556" t="s">
        <v>685</v>
      </c>
      <c r="F57" s="315"/>
      <c r="G57" s="315" t="s">
        <v>191</v>
      </c>
      <c r="H57" s="315" t="s">
        <v>171</v>
      </c>
      <c r="I57" s="316"/>
      <c r="J57" s="317"/>
      <c r="K57" s="316"/>
      <c r="L57" s="316"/>
      <c r="M57" s="316"/>
      <c r="N57" s="315" t="s">
        <v>167</v>
      </c>
      <c r="O57" s="318">
        <v>1</v>
      </c>
      <c r="P57" s="319">
        <v>25000</v>
      </c>
      <c r="Q57" s="318" t="s">
        <v>522</v>
      </c>
      <c r="R57" s="320"/>
      <c r="S57" s="321"/>
      <c r="T57" s="321"/>
      <c r="U57" s="321"/>
      <c r="V57" s="321"/>
      <c r="W57" s="321"/>
      <c r="X57" s="321"/>
      <c r="Y57" s="321"/>
      <c r="Z57" s="321"/>
      <c r="AA57" s="321"/>
      <c r="AB57" s="321"/>
      <c r="AC57" s="321"/>
      <c r="AD57" s="321"/>
      <c r="AE57" s="321"/>
      <c r="AF57" s="321"/>
      <c r="AG57" s="321"/>
      <c r="AH57" s="321"/>
      <c r="AI57" s="321"/>
      <c r="AJ57" s="321"/>
      <c r="AK57" s="321"/>
      <c r="AL57" s="321"/>
      <c r="AM57" s="321"/>
      <c r="AN57" s="321"/>
      <c r="AO57" s="321"/>
      <c r="AP57" s="321"/>
      <c r="AQ57" s="321"/>
    </row>
    <row r="58" spans="1:43" s="322" customFormat="1" ht="23.25" customHeight="1" x14ac:dyDescent="0.2">
      <c r="A58" s="314">
        <v>43</v>
      </c>
      <c r="B58" s="315" t="s">
        <v>187</v>
      </c>
      <c r="C58" s="315" t="s">
        <v>190</v>
      </c>
      <c r="D58" s="315" t="s">
        <v>566</v>
      </c>
      <c r="E58" s="556" t="s">
        <v>685</v>
      </c>
      <c r="F58" s="315"/>
      <c r="G58" s="315" t="s">
        <v>191</v>
      </c>
      <c r="H58" s="315" t="s">
        <v>171</v>
      </c>
      <c r="I58" s="316"/>
      <c r="J58" s="317"/>
      <c r="K58" s="316"/>
      <c r="L58" s="316"/>
      <c r="M58" s="316"/>
      <c r="N58" s="315" t="s">
        <v>167</v>
      </c>
      <c r="O58" s="318">
        <v>1</v>
      </c>
      <c r="P58" s="319">
        <v>25000</v>
      </c>
      <c r="Q58" s="318" t="s">
        <v>522</v>
      </c>
      <c r="R58" s="320"/>
      <c r="S58" s="321"/>
      <c r="T58" s="321"/>
      <c r="U58" s="321"/>
      <c r="V58" s="321"/>
      <c r="W58" s="321"/>
      <c r="X58" s="321"/>
      <c r="Y58" s="321"/>
      <c r="Z58" s="321"/>
      <c r="AA58" s="321"/>
      <c r="AB58" s="321"/>
      <c r="AC58" s="321"/>
      <c r="AD58" s="321"/>
      <c r="AE58" s="321"/>
      <c r="AF58" s="321"/>
      <c r="AG58" s="321"/>
      <c r="AH58" s="321"/>
      <c r="AI58" s="321"/>
      <c r="AJ58" s="321"/>
      <c r="AK58" s="321"/>
      <c r="AL58" s="321"/>
      <c r="AM58" s="321"/>
      <c r="AN58" s="321"/>
      <c r="AO58" s="321"/>
      <c r="AP58" s="321"/>
      <c r="AQ58" s="321"/>
    </row>
    <row r="59" spans="1:43" s="322" customFormat="1" ht="23.25" customHeight="1" x14ac:dyDescent="0.2">
      <c r="A59" s="314">
        <v>44</v>
      </c>
      <c r="B59" s="315" t="s">
        <v>187</v>
      </c>
      <c r="C59" s="315" t="s">
        <v>190</v>
      </c>
      <c r="D59" s="315" t="s">
        <v>567</v>
      </c>
      <c r="E59" s="556" t="s">
        <v>685</v>
      </c>
      <c r="F59" s="315"/>
      <c r="G59" s="315" t="s">
        <v>191</v>
      </c>
      <c r="H59" s="315" t="s">
        <v>171</v>
      </c>
      <c r="I59" s="316"/>
      <c r="J59" s="317"/>
      <c r="K59" s="316"/>
      <c r="L59" s="316"/>
      <c r="M59" s="316"/>
      <c r="N59" s="315" t="s">
        <v>167</v>
      </c>
      <c r="O59" s="318">
        <v>1</v>
      </c>
      <c r="P59" s="319">
        <v>25000</v>
      </c>
      <c r="Q59" s="318" t="s">
        <v>522</v>
      </c>
      <c r="R59" s="320"/>
      <c r="S59" s="321"/>
      <c r="T59" s="321"/>
      <c r="U59" s="321"/>
      <c r="V59" s="321"/>
      <c r="W59" s="321"/>
      <c r="X59" s="321"/>
      <c r="Y59" s="321"/>
      <c r="Z59" s="321"/>
      <c r="AA59" s="321"/>
      <c r="AB59" s="321"/>
      <c r="AC59" s="321"/>
      <c r="AD59" s="321"/>
      <c r="AE59" s="321"/>
      <c r="AF59" s="321"/>
      <c r="AG59" s="321"/>
      <c r="AH59" s="321"/>
      <c r="AI59" s="321"/>
      <c r="AJ59" s="321"/>
      <c r="AK59" s="321"/>
      <c r="AL59" s="321"/>
      <c r="AM59" s="321"/>
      <c r="AN59" s="321"/>
      <c r="AO59" s="321"/>
      <c r="AP59" s="321"/>
      <c r="AQ59" s="321"/>
    </row>
    <row r="60" spans="1:43" s="322" customFormat="1" ht="23.25" customHeight="1" x14ac:dyDescent="0.2">
      <c r="A60" s="314">
        <v>45</v>
      </c>
      <c r="B60" s="315" t="s">
        <v>187</v>
      </c>
      <c r="C60" s="315" t="s">
        <v>190</v>
      </c>
      <c r="D60" s="315" t="s">
        <v>568</v>
      </c>
      <c r="E60" s="556" t="s">
        <v>685</v>
      </c>
      <c r="F60" s="315"/>
      <c r="G60" s="315" t="s">
        <v>191</v>
      </c>
      <c r="H60" s="315" t="s">
        <v>171</v>
      </c>
      <c r="I60" s="316"/>
      <c r="J60" s="317"/>
      <c r="K60" s="316"/>
      <c r="L60" s="316"/>
      <c r="M60" s="316"/>
      <c r="N60" s="315" t="s">
        <v>167</v>
      </c>
      <c r="O60" s="318">
        <v>1</v>
      </c>
      <c r="P60" s="319">
        <v>25000</v>
      </c>
      <c r="Q60" s="318" t="s">
        <v>522</v>
      </c>
      <c r="R60" s="320"/>
      <c r="S60" s="321"/>
      <c r="T60" s="321"/>
      <c r="U60" s="321"/>
      <c r="V60" s="321"/>
      <c r="W60" s="321"/>
      <c r="X60" s="321"/>
      <c r="Y60" s="321"/>
      <c r="Z60" s="321"/>
      <c r="AA60" s="321"/>
      <c r="AB60" s="321"/>
      <c r="AC60" s="321"/>
      <c r="AD60" s="321"/>
      <c r="AE60" s="321"/>
      <c r="AF60" s="321"/>
      <c r="AG60" s="321"/>
      <c r="AH60" s="321"/>
      <c r="AI60" s="321"/>
      <c r="AJ60" s="321"/>
      <c r="AK60" s="321"/>
      <c r="AL60" s="321"/>
      <c r="AM60" s="321"/>
      <c r="AN60" s="321"/>
      <c r="AO60" s="321"/>
      <c r="AP60" s="321"/>
      <c r="AQ60" s="321"/>
    </row>
    <row r="61" spans="1:43" s="322" customFormat="1" ht="23.25" customHeight="1" x14ac:dyDescent="0.2">
      <c r="A61" s="314">
        <v>46</v>
      </c>
      <c r="B61" s="315" t="s">
        <v>187</v>
      </c>
      <c r="C61" s="315" t="s">
        <v>190</v>
      </c>
      <c r="D61" s="315" t="s">
        <v>569</v>
      </c>
      <c r="E61" s="556" t="s">
        <v>685</v>
      </c>
      <c r="F61" s="315"/>
      <c r="G61" s="315" t="s">
        <v>191</v>
      </c>
      <c r="H61" s="315" t="s">
        <v>171</v>
      </c>
      <c r="I61" s="316"/>
      <c r="J61" s="317"/>
      <c r="K61" s="316"/>
      <c r="L61" s="316"/>
      <c r="M61" s="316"/>
      <c r="N61" s="315" t="s">
        <v>167</v>
      </c>
      <c r="O61" s="318">
        <v>1</v>
      </c>
      <c r="P61" s="319">
        <v>25000</v>
      </c>
      <c r="Q61" s="318" t="s">
        <v>522</v>
      </c>
      <c r="R61" s="320"/>
      <c r="S61" s="321"/>
      <c r="T61" s="321"/>
      <c r="U61" s="321"/>
      <c r="V61" s="321"/>
      <c r="W61" s="321"/>
      <c r="X61" s="321"/>
      <c r="Y61" s="321"/>
      <c r="Z61" s="321"/>
      <c r="AA61" s="321"/>
      <c r="AB61" s="321"/>
      <c r="AC61" s="321"/>
      <c r="AD61" s="321"/>
      <c r="AE61" s="321"/>
      <c r="AF61" s="321"/>
      <c r="AG61" s="321"/>
      <c r="AH61" s="321"/>
      <c r="AI61" s="321"/>
      <c r="AJ61" s="321"/>
      <c r="AK61" s="321"/>
      <c r="AL61" s="321"/>
      <c r="AM61" s="321"/>
      <c r="AN61" s="321"/>
      <c r="AO61" s="321"/>
      <c r="AP61" s="321"/>
      <c r="AQ61" s="321"/>
    </row>
    <row r="62" spans="1:43" s="322" customFormat="1" ht="23.25" customHeight="1" x14ac:dyDescent="0.2">
      <c r="A62" s="314">
        <v>47</v>
      </c>
      <c r="B62" s="315" t="s">
        <v>187</v>
      </c>
      <c r="C62" s="315" t="s">
        <v>190</v>
      </c>
      <c r="D62" s="315" t="s">
        <v>570</v>
      </c>
      <c r="E62" s="556" t="s">
        <v>685</v>
      </c>
      <c r="F62" s="315"/>
      <c r="G62" s="315" t="s">
        <v>191</v>
      </c>
      <c r="H62" s="315" t="s">
        <v>171</v>
      </c>
      <c r="I62" s="316"/>
      <c r="J62" s="317"/>
      <c r="K62" s="316"/>
      <c r="L62" s="316"/>
      <c r="M62" s="316"/>
      <c r="N62" s="315" t="s">
        <v>167</v>
      </c>
      <c r="O62" s="318">
        <v>1</v>
      </c>
      <c r="P62" s="319">
        <v>25000</v>
      </c>
      <c r="Q62" s="318" t="s">
        <v>522</v>
      </c>
      <c r="R62" s="320"/>
      <c r="S62" s="321"/>
      <c r="T62" s="321"/>
      <c r="U62" s="321"/>
      <c r="V62" s="321"/>
      <c r="W62" s="321"/>
      <c r="X62" s="321"/>
      <c r="Y62" s="321"/>
      <c r="Z62" s="321"/>
      <c r="AA62" s="321"/>
      <c r="AB62" s="321"/>
      <c r="AC62" s="321"/>
      <c r="AD62" s="321"/>
      <c r="AE62" s="321"/>
      <c r="AF62" s="321"/>
      <c r="AG62" s="321"/>
      <c r="AH62" s="321"/>
      <c r="AI62" s="321"/>
      <c r="AJ62" s="321"/>
      <c r="AK62" s="321"/>
      <c r="AL62" s="321"/>
      <c r="AM62" s="321"/>
      <c r="AN62" s="321"/>
      <c r="AO62" s="321"/>
      <c r="AP62" s="321"/>
      <c r="AQ62" s="321"/>
    </row>
    <row r="63" spans="1:43" s="322" customFormat="1" ht="23.25" customHeight="1" x14ac:dyDescent="0.2">
      <c r="A63" s="314">
        <v>48</v>
      </c>
      <c r="B63" s="315" t="s">
        <v>187</v>
      </c>
      <c r="C63" s="315" t="s">
        <v>190</v>
      </c>
      <c r="D63" s="315" t="s">
        <v>571</v>
      </c>
      <c r="E63" s="556" t="s">
        <v>685</v>
      </c>
      <c r="F63" s="315"/>
      <c r="G63" s="315" t="s">
        <v>191</v>
      </c>
      <c r="H63" s="315" t="s">
        <v>171</v>
      </c>
      <c r="I63" s="316"/>
      <c r="J63" s="317"/>
      <c r="K63" s="316"/>
      <c r="L63" s="316"/>
      <c r="M63" s="316"/>
      <c r="N63" s="315" t="s">
        <v>167</v>
      </c>
      <c r="O63" s="318">
        <v>1</v>
      </c>
      <c r="P63" s="319">
        <v>25000</v>
      </c>
      <c r="Q63" s="318" t="s">
        <v>522</v>
      </c>
      <c r="R63" s="320"/>
      <c r="S63" s="321"/>
      <c r="T63" s="321"/>
      <c r="U63" s="321"/>
      <c r="V63" s="321"/>
      <c r="W63" s="321"/>
      <c r="X63" s="321"/>
      <c r="Y63" s="321"/>
      <c r="Z63" s="321"/>
      <c r="AA63" s="321"/>
      <c r="AB63" s="321"/>
      <c r="AC63" s="321"/>
      <c r="AD63" s="321"/>
      <c r="AE63" s="321"/>
      <c r="AF63" s="321"/>
      <c r="AG63" s="321"/>
      <c r="AH63" s="321"/>
      <c r="AI63" s="321"/>
      <c r="AJ63" s="321"/>
      <c r="AK63" s="321"/>
      <c r="AL63" s="321"/>
      <c r="AM63" s="321"/>
      <c r="AN63" s="321"/>
      <c r="AO63" s="321"/>
      <c r="AP63" s="321"/>
      <c r="AQ63" s="321"/>
    </row>
    <row r="64" spans="1:43" s="322" customFormat="1" ht="23.25" customHeight="1" x14ac:dyDescent="0.2">
      <c r="A64" s="314">
        <v>49</v>
      </c>
      <c r="B64" s="315" t="s">
        <v>187</v>
      </c>
      <c r="C64" s="315" t="s">
        <v>190</v>
      </c>
      <c r="D64" s="315" t="s">
        <v>572</v>
      </c>
      <c r="E64" s="556" t="s">
        <v>685</v>
      </c>
      <c r="F64" s="315"/>
      <c r="G64" s="315" t="s">
        <v>191</v>
      </c>
      <c r="H64" s="315" t="s">
        <v>171</v>
      </c>
      <c r="I64" s="316"/>
      <c r="J64" s="317"/>
      <c r="K64" s="316"/>
      <c r="L64" s="316"/>
      <c r="M64" s="316"/>
      <c r="N64" s="315" t="s">
        <v>167</v>
      </c>
      <c r="O64" s="318">
        <v>1</v>
      </c>
      <c r="P64" s="319">
        <v>25000</v>
      </c>
      <c r="Q64" s="318" t="s">
        <v>522</v>
      </c>
      <c r="R64" s="320"/>
      <c r="S64" s="321"/>
      <c r="T64" s="321"/>
      <c r="U64" s="321"/>
      <c r="V64" s="321"/>
      <c r="W64" s="321"/>
      <c r="X64" s="321"/>
      <c r="Y64" s="321"/>
      <c r="Z64" s="321"/>
      <c r="AA64" s="321"/>
      <c r="AB64" s="321"/>
      <c r="AC64" s="321"/>
      <c r="AD64" s="321"/>
      <c r="AE64" s="321"/>
      <c r="AF64" s="321"/>
      <c r="AG64" s="321"/>
      <c r="AH64" s="321"/>
      <c r="AI64" s="321"/>
      <c r="AJ64" s="321"/>
      <c r="AK64" s="321"/>
      <c r="AL64" s="321"/>
      <c r="AM64" s="321"/>
      <c r="AN64" s="321"/>
      <c r="AO64" s="321"/>
      <c r="AP64" s="321"/>
      <c r="AQ64" s="321"/>
    </row>
    <row r="65" spans="1:43" s="322" customFormat="1" ht="23.25" customHeight="1" x14ac:dyDescent="0.2">
      <c r="A65" s="314">
        <v>50</v>
      </c>
      <c r="B65" s="315" t="s">
        <v>187</v>
      </c>
      <c r="C65" s="315" t="s">
        <v>190</v>
      </c>
      <c r="D65" s="315" t="s">
        <v>573</v>
      </c>
      <c r="E65" s="556" t="s">
        <v>685</v>
      </c>
      <c r="F65" s="315"/>
      <c r="G65" s="315" t="s">
        <v>191</v>
      </c>
      <c r="H65" s="315" t="s">
        <v>171</v>
      </c>
      <c r="I65" s="316"/>
      <c r="J65" s="317"/>
      <c r="K65" s="316"/>
      <c r="L65" s="316"/>
      <c r="M65" s="316"/>
      <c r="N65" s="315" t="s">
        <v>167</v>
      </c>
      <c r="O65" s="318">
        <v>1</v>
      </c>
      <c r="P65" s="319">
        <v>25000</v>
      </c>
      <c r="Q65" s="318" t="s">
        <v>522</v>
      </c>
      <c r="R65" s="320"/>
      <c r="S65" s="321"/>
      <c r="T65" s="321"/>
      <c r="U65" s="321"/>
      <c r="V65" s="321"/>
      <c r="W65" s="321"/>
      <c r="X65" s="321"/>
      <c r="Y65" s="321"/>
      <c r="Z65" s="321"/>
      <c r="AA65" s="321"/>
      <c r="AB65" s="321"/>
      <c r="AC65" s="321"/>
      <c r="AD65" s="321"/>
      <c r="AE65" s="321"/>
      <c r="AF65" s="321"/>
      <c r="AG65" s="321"/>
      <c r="AH65" s="321"/>
      <c r="AI65" s="321"/>
      <c r="AJ65" s="321"/>
      <c r="AK65" s="321"/>
      <c r="AL65" s="321"/>
      <c r="AM65" s="321"/>
      <c r="AN65" s="321"/>
      <c r="AO65" s="321"/>
      <c r="AP65" s="321"/>
      <c r="AQ65" s="321"/>
    </row>
    <row r="66" spans="1:43" s="322" customFormat="1" ht="23.25" customHeight="1" x14ac:dyDescent="0.2">
      <c r="A66" s="314">
        <v>51</v>
      </c>
      <c r="B66" s="315" t="s">
        <v>187</v>
      </c>
      <c r="C66" s="315" t="s">
        <v>190</v>
      </c>
      <c r="D66" s="315" t="s">
        <v>574</v>
      </c>
      <c r="E66" s="556" t="s">
        <v>685</v>
      </c>
      <c r="F66" s="315"/>
      <c r="G66" s="315" t="s">
        <v>191</v>
      </c>
      <c r="H66" s="315" t="s">
        <v>171</v>
      </c>
      <c r="I66" s="316"/>
      <c r="J66" s="317"/>
      <c r="K66" s="316"/>
      <c r="L66" s="316"/>
      <c r="M66" s="316"/>
      <c r="N66" s="315" t="s">
        <v>167</v>
      </c>
      <c r="O66" s="318">
        <v>1</v>
      </c>
      <c r="P66" s="319">
        <v>25000</v>
      </c>
      <c r="Q66" s="318" t="s">
        <v>522</v>
      </c>
      <c r="R66" s="320"/>
      <c r="S66" s="321"/>
      <c r="T66" s="321"/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1"/>
      <c r="AF66" s="321"/>
      <c r="AG66" s="321"/>
      <c r="AH66" s="321"/>
      <c r="AI66" s="321"/>
      <c r="AJ66" s="321"/>
      <c r="AK66" s="321"/>
      <c r="AL66" s="321"/>
      <c r="AM66" s="321"/>
      <c r="AN66" s="321"/>
      <c r="AO66" s="321"/>
      <c r="AP66" s="321"/>
      <c r="AQ66" s="321"/>
    </row>
    <row r="67" spans="1:43" s="322" customFormat="1" ht="23.25" customHeight="1" x14ac:dyDescent="0.2">
      <c r="A67" s="314">
        <v>52</v>
      </c>
      <c r="B67" s="315" t="s">
        <v>187</v>
      </c>
      <c r="C67" s="315" t="s">
        <v>190</v>
      </c>
      <c r="D67" s="315" t="s">
        <v>575</v>
      </c>
      <c r="E67" s="556" t="s">
        <v>685</v>
      </c>
      <c r="F67" s="315"/>
      <c r="G67" s="315" t="s">
        <v>191</v>
      </c>
      <c r="H67" s="315" t="s">
        <v>171</v>
      </c>
      <c r="I67" s="316"/>
      <c r="J67" s="317"/>
      <c r="K67" s="316"/>
      <c r="L67" s="316"/>
      <c r="M67" s="316"/>
      <c r="N67" s="315" t="s">
        <v>167</v>
      </c>
      <c r="O67" s="318">
        <v>1</v>
      </c>
      <c r="P67" s="319">
        <v>25000</v>
      </c>
      <c r="Q67" s="318" t="s">
        <v>522</v>
      </c>
      <c r="R67" s="320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1"/>
      <c r="AF67" s="321"/>
      <c r="AG67" s="321"/>
      <c r="AH67" s="321"/>
      <c r="AI67" s="321"/>
      <c r="AJ67" s="321"/>
      <c r="AK67" s="321"/>
      <c r="AL67" s="321"/>
      <c r="AM67" s="321"/>
      <c r="AN67" s="321"/>
      <c r="AO67" s="321"/>
      <c r="AP67" s="321"/>
      <c r="AQ67" s="321"/>
    </row>
    <row r="68" spans="1:43" s="322" customFormat="1" ht="23.25" customHeight="1" x14ac:dyDescent="0.2">
      <c r="A68" s="314">
        <v>53</v>
      </c>
      <c r="B68" s="315" t="s">
        <v>187</v>
      </c>
      <c r="C68" s="315" t="s">
        <v>190</v>
      </c>
      <c r="D68" s="315" t="s">
        <v>576</v>
      </c>
      <c r="E68" s="556" t="s">
        <v>685</v>
      </c>
      <c r="F68" s="315"/>
      <c r="G68" s="315" t="s">
        <v>191</v>
      </c>
      <c r="H68" s="315" t="s">
        <v>171</v>
      </c>
      <c r="I68" s="316"/>
      <c r="J68" s="317"/>
      <c r="K68" s="316"/>
      <c r="L68" s="316"/>
      <c r="M68" s="316"/>
      <c r="N68" s="315" t="s">
        <v>167</v>
      </c>
      <c r="O68" s="318">
        <v>1</v>
      </c>
      <c r="P68" s="319">
        <v>25000</v>
      </c>
      <c r="Q68" s="318" t="s">
        <v>522</v>
      </c>
      <c r="R68" s="320"/>
      <c r="S68" s="321"/>
      <c r="T68" s="321"/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1"/>
      <c r="AF68" s="321"/>
      <c r="AG68" s="321"/>
      <c r="AH68" s="321"/>
      <c r="AI68" s="321"/>
      <c r="AJ68" s="321"/>
      <c r="AK68" s="321"/>
      <c r="AL68" s="321"/>
      <c r="AM68" s="321"/>
      <c r="AN68" s="321"/>
      <c r="AO68" s="321"/>
      <c r="AP68" s="321"/>
      <c r="AQ68" s="321"/>
    </row>
    <row r="69" spans="1:43" s="322" customFormat="1" ht="23.25" customHeight="1" x14ac:dyDescent="0.2">
      <c r="A69" s="314">
        <v>54</v>
      </c>
      <c r="B69" s="315" t="s">
        <v>187</v>
      </c>
      <c r="C69" s="315" t="s">
        <v>190</v>
      </c>
      <c r="D69" s="315" t="s">
        <v>577</v>
      </c>
      <c r="E69" s="556" t="s">
        <v>685</v>
      </c>
      <c r="F69" s="315"/>
      <c r="G69" s="315" t="s">
        <v>191</v>
      </c>
      <c r="H69" s="315" t="s">
        <v>171</v>
      </c>
      <c r="I69" s="316"/>
      <c r="J69" s="317"/>
      <c r="K69" s="316"/>
      <c r="L69" s="316"/>
      <c r="M69" s="316"/>
      <c r="N69" s="315" t="s">
        <v>167</v>
      </c>
      <c r="O69" s="318">
        <v>1</v>
      </c>
      <c r="P69" s="319">
        <v>25000</v>
      </c>
      <c r="Q69" s="318" t="s">
        <v>522</v>
      </c>
      <c r="R69" s="320"/>
      <c r="S69" s="321"/>
      <c r="T69" s="321"/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1"/>
      <c r="AF69" s="321"/>
      <c r="AG69" s="321"/>
      <c r="AH69" s="321"/>
      <c r="AI69" s="321"/>
      <c r="AJ69" s="321"/>
      <c r="AK69" s="321"/>
      <c r="AL69" s="321"/>
      <c r="AM69" s="321"/>
      <c r="AN69" s="321"/>
      <c r="AO69" s="321"/>
      <c r="AP69" s="321"/>
      <c r="AQ69" s="321"/>
    </row>
    <row r="70" spans="1:43" s="322" customFormat="1" ht="23.25" customHeight="1" x14ac:dyDescent="0.2">
      <c r="A70" s="314">
        <v>55</v>
      </c>
      <c r="B70" s="315" t="s">
        <v>187</v>
      </c>
      <c r="C70" s="315" t="s">
        <v>190</v>
      </c>
      <c r="D70" s="315" t="s">
        <v>578</v>
      </c>
      <c r="E70" s="556" t="s">
        <v>685</v>
      </c>
      <c r="F70" s="315"/>
      <c r="G70" s="315" t="s">
        <v>191</v>
      </c>
      <c r="H70" s="315" t="s">
        <v>171</v>
      </c>
      <c r="I70" s="316"/>
      <c r="J70" s="317"/>
      <c r="K70" s="316"/>
      <c r="L70" s="316"/>
      <c r="M70" s="316"/>
      <c r="N70" s="315" t="s">
        <v>167</v>
      </c>
      <c r="O70" s="318">
        <v>1</v>
      </c>
      <c r="P70" s="319">
        <v>25000</v>
      </c>
      <c r="Q70" s="318" t="s">
        <v>522</v>
      </c>
      <c r="R70" s="320"/>
      <c r="S70" s="321"/>
      <c r="T70" s="321"/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1"/>
      <c r="AF70" s="321"/>
      <c r="AG70" s="321"/>
      <c r="AH70" s="321"/>
      <c r="AI70" s="321"/>
      <c r="AJ70" s="321"/>
      <c r="AK70" s="321"/>
      <c r="AL70" s="321"/>
      <c r="AM70" s="321"/>
      <c r="AN70" s="321"/>
      <c r="AO70" s="321"/>
      <c r="AP70" s="321"/>
      <c r="AQ70" s="321"/>
    </row>
    <row r="71" spans="1:43" s="322" customFormat="1" ht="23.25" customHeight="1" x14ac:dyDescent="0.2">
      <c r="A71" s="314">
        <v>56</v>
      </c>
      <c r="B71" s="315" t="s">
        <v>187</v>
      </c>
      <c r="C71" s="315" t="s">
        <v>188</v>
      </c>
      <c r="D71" s="315" t="s">
        <v>203</v>
      </c>
      <c r="E71" s="323" t="s">
        <v>499</v>
      </c>
      <c r="F71" s="315"/>
      <c r="G71" s="315" t="s">
        <v>381</v>
      </c>
      <c r="H71" s="315" t="s">
        <v>168</v>
      </c>
      <c r="I71" s="316"/>
      <c r="J71" s="317"/>
      <c r="K71" s="316"/>
      <c r="L71" s="316"/>
      <c r="M71" s="316"/>
      <c r="N71" s="315" t="s">
        <v>167</v>
      </c>
      <c r="O71" s="318">
        <v>1</v>
      </c>
      <c r="P71" s="319">
        <v>250000</v>
      </c>
      <c r="Q71" s="318" t="s">
        <v>524</v>
      </c>
      <c r="R71" s="320"/>
      <c r="S71" s="321"/>
      <c r="T71" s="321"/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1"/>
      <c r="AF71" s="321"/>
      <c r="AG71" s="321"/>
      <c r="AH71" s="321"/>
      <c r="AI71" s="321"/>
      <c r="AJ71" s="321"/>
      <c r="AK71" s="321"/>
      <c r="AL71" s="321"/>
      <c r="AM71" s="321"/>
      <c r="AN71" s="321"/>
      <c r="AO71" s="321"/>
      <c r="AP71" s="321"/>
      <c r="AQ71" s="321"/>
    </row>
    <row r="72" spans="1:43" s="322" customFormat="1" ht="23.25" customHeight="1" x14ac:dyDescent="0.2">
      <c r="A72" s="314">
        <v>57</v>
      </c>
      <c r="B72" s="315" t="s">
        <v>187</v>
      </c>
      <c r="C72" s="315" t="s">
        <v>188</v>
      </c>
      <c r="D72" s="315" t="s">
        <v>579</v>
      </c>
      <c r="E72" s="323" t="s">
        <v>499</v>
      </c>
      <c r="F72" s="315"/>
      <c r="G72" s="315" t="s">
        <v>381</v>
      </c>
      <c r="H72" s="315" t="s">
        <v>168</v>
      </c>
      <c r="I72" s="316"/>
      <c r="J72" s="317"/>
      <c r="K72" s="316"/>
      <c r="L72" s="316"/>
      <c r="M72" s="316"/>
      <c r="N72" s="315" t="s">
        <v>167</v>
      </c>
      <c r="O72" s="318">
        <v>1</v>
      </c>
      <c r="P72" s="319">
        <v>250000</v>
      </c>
      <c r="Q72" s="318" t="s">
        <v>524</v>
      </c>
      <c r="R72" s="320"/>
      <c r="S72" s="321"/>
      <c r="T72" s="321"/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1"/>
      <c r="AF72" s="321"/>
      <c r="AG72" s="321"/>
      <c r="AH72" s="321"/>
      <c r="AI72" s="321"/>
      <c r="AJ72" s="321"/>
      <c r="AK72" s="321"/>
      <c r="AL72" s="321"/>
      <c r="AM72" s="321"/>
      <c r="AN72" s="321"/>
      <c r="AO72" s="321"/>
      <c r="AP72" s="321"/>
      <c r="AQ72" s="321"/>
    </row>
    <row r="73" spans="1:43" s="322" customFormat="1" ht="23.25" customHeight="1" x14ac:dyDescent="0.2">
      <c r="A73" s="314">
        <v>58</v>
      </c>
      <c r="B73" s="315" t="s">
        <v>187</v>
      </c>
      <c r="C73" s="315" t="s">
        <v>188</v>
      </c>
      <c r="D73" s="315" t="s">
        <v>580</v>
      </c>
      <c r="E73" s="323" t="s">
        <v>499</v>
      </c>
      <c r="F73" s="315"/>
      <c r="G73" s="315" t="s">
        <v>381</v>
      </c>
      <c r="H73" s="315" t="s">
        <v>168</v>
      </c>
      <c r="I73" s="316"/>
      <c r="J73" s="317"/>
      <c r="K73" s="316"/>
      <c r="L73" s="316"/>
      <c r="M73" s="316"/>
      <c r="N73" s="315" t="s">
        <v>167</v>
      </c>
      <c r="O73" s="318">
        <v>1</v>
      </c>
      <c r="P73" s="319">
        <v>250000</v>
      </c>
      <c r="Q73" s="318" t="s">
        <v>524</v>
      </c>
      <c r="R73" s="320"/>
      <c r="S73" s="321"/>
      <c r="T73" s="321"/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</row>
    <row r="74" spans="1:43" s="322" customFormat="1" ht="23.25" customHeight="1" x14ac:dyDescent="0.2">
      <c r="A74" s="314">
        <v>59</v>
      </c>
      <c r="B74" s="315" t="s">
        <v>187</v>
      </c>
      <c r="C74" s="315" t="s">
        <v>188</v>
      </c>
      <c r="D74" s="315" t="s">
        <v>581</v>
      </c>
      <c r="E74" s="323" t="s">
        <v>499</v>
      </c>
      <c r="F74" s="315"/>
      <c r="G74" s="315" t="s">
        <v>381</v>
      </c>
      <c r="H74" s="315" t="s">
        <v>168</v>
      </c>
      <c r="I74" s="316"/>
      <c r="J74" s="317"/>
      <c r="K74" s="316"/>
      <c r="L74" s="316"/>
      <c r="M74" s="316"/>
      <c r="N74" s="315" t="s">
        <v>167</v>
      </c>
      <c r="O74" s="318">
        <v>1</v>
      </c>
      <c r="P74" s="319">
        <v>250000</v>
      </c>
      <c r="Q74" s="318" t="s">
        <v>524</v>
      </c>
      <c r="R74" s="320"/>
      <c r="S74" s="321"/>
      <c r="T74" s="321"/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1"/>
      <c r="AF74" s="321"/>
      <c r="AG74" s="321"/>
      <c r="AH74" s="321"/>
      <c r="AI74" s="321"/>
      <c r="AJ74" s="321"/>
      <c r="AK74" s="321"/>
      <c r="AL74" s="321"/>
      <c r="AM74" s="321"/>
      <c r="AN74" s="321"/>
      <c r="AO74" s="321"/>
      <c r="AP74" s="321"/>
      <c r="AQ74" s="321"/>
    </row>
    <row r="75" spans="1:43" s="322" customFormat="1" ht="23.25" customHeight="1" x14ac:dyDescent="0.2">
      <c r="A75" s="314">
        <v>60</v>
      </c>
      <c r="B75" s="315" t="s">
        <v>187</v>
      </c>
      <c r="C75" s="315" t="s">
        <v>188</v>
      </c>
      <c r="D75" s="315" t="s">
        <v>582</v>
      </c>
      <c r="E75" s="323" t="s">
        <v>499</v>
      </c>
      <c r="F75" s="315"/>
      <c r="G75" s="315" t="s">
        <v>381</v>
      </c>
      <c r="H75" s="315" t="s">
        <v>168</v>
      </c>
      <c r="I75" s="316"/>
      <c r="J75" s="317"/>
      <c r="K75" s="316"/>
      <c r="L75" s="316"/>
      <c r="M75" s="316"/>
      <c r="N75" s="315" t="s">
        <v>167</v>
      </c>
      <c r="O75" s="318">
        <v>1</v>
      </c>
      <c r="P75" s="319">
        <v>250000</v>
      </c>
      <c r="Q75" s="318" t="s">
        <v>524</v>
      </c>
      <c r="R75" s="320"/>
      <c r="S75" s="321"/>
      <c r="T75" s="321"/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1"/>
      <c r="AF75" s="321"/>
      <c r="AG75" s="321"/>
      <c r="AH75" s="321"/>
      <c r="AI75" s="321"/>
      <c r="AJ75" s="321"/>
      <c r="AK75" s="321"/>
      <c r="AL75" s="321"/>
      <c r="AM75" s="321"/>
      <c r="AN75" s="321"/>
      <c r="AO75" s="321"/>
      <c r="AP75" s="321"/>
      <c r="AQ75" s="321"/>
    </row>
    <row r="76" spans="1:43" s="322" customFormat="1" ht="23.25" customHeight="1" x14ac:dyDescent="0.2">
      <c r="A76" s="314">
        <v>61</v>
      </c>
      <c r="B76" s="315" t="s">
        <v>187</v>
      </c>
      <c r="C76" s="315" t="s">
        <v>188</v>
      </c>
      <c r="D76" s="315" t="s">
        <v>583</v>
      </c>
      <c r="E76" s="323" t="s">
        <v>499</v>
      </c>
      <c r="F76" s="315"/>
      <c r="G76" s="315" t="s">
        <v>381</v>
      </c>
      <c r="H76" s="315" t="s">
        <v>168</v>
      </c>
      <c r="I76" s="316"/>
      <c r="J76" s="317"/>
      <c r="K76" s="316"/>
      <c r="L76" s="316"/>
      <c r="M76" s="316"/>
      <c r="N76" s="315" t="s">
        <v>167</v>
      </c>
      <c r="O76" s="318">
        <v>1</v>
      </c>
      <c r="P76" s="319">
        <v>250000</v>
      </c>
      <c r="Q76" s="318" t="s">
        <v>524</v>
      </c>
      <c r="R76" s="320"/>
      <c r="S76" s="321"/>
      <c r="T76" s="321"/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1"/>
      <c r="AF76" s="321"/>
      <c r="AG76" s="321"/>
      <c r="AH76" s="321"/>
      <c r="AI76" s="321"/>
      <c r="AJ76" s="321"/>
      <c r="AK76" s="321"/>
      <c r="AL76" s="321"/>
      <c r="AM76" s="321"/>
      <c r="AN76" s="321"/>
      <c r="AO76" s="321"/>
      <c r="AP76" s="321"/>
      <c r="AQ76" s="321"/>
    </row>
    <row r="77" spans="1:43" s="322" customFormat="1" ht="23.25" customHeight="1" x14ac:dyDescent="0.2">
      <c r="A77" s="314">
        <v>62</v>
      </c>
      <c r="B77" s="315" t="s">
        <v>187</v>
      </c>
      <c r="C77" s="315" t="s">
        <v>188</v>
      </c>
      <c r="D77" s="315" t="s">
        <v>584</v>
      </c>
      <c r="E77" s="323" t="s">
        <v>499</v>
      </c>
      <c r="F77" s="315"/>
      <c r="G77" s="315" t="s">
        <v>381</v>
      </c>
      <c r="H77" s="315" t="s">
        <v>168</v>
      </c>
      <c r="I77" s="316"/>
      <c r="J77" s="317"/>
      <c r="K77" s="316"/>
      <c r="L77" s="316"/>
      <c r="M77" s="316"/>
      <c r="N77" s="315" t="s">
        <v>167</v>
      </c>
      <c r="O77" s="318">
        <v>1</v>
      </c>
      <c r="P77" s="319">
        <v>250000</v>
      </c>
      <c r="Q77" s="318" t="s">
        <v>524</v>
      </c>
      <c r="R77" s="320"/>
      <c r="S77" s="321"/>
      <c r="T77" s="321"/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  <c r="AE77" s="321"/>
      <c r="AF77" s="321"/>
      <c r="AG77" s="321"/>
      <c r="AH77" s="321"/>
      <c r="AI77" s="321"/>
      <c r="AJ77" s="321"/>
      <c r="AK77" s="321"/>
      <c r="AL77" s="321"/>
      <c r="AM77" s="321"/>
      <c r="AN77" s="321"/>
      <c r="AO77" s="321"/>
      <c r="AP77" s="321"/>
      <c r="AQ77" s="321"/>
    </row>
    <row r="78" spans="1:43" s="322" customFormat="1" ht="23.25" customHeight="1" x14ac:dyDescent="0.2">
      <c r="A78" s="314">
        <v>63</v>
      </c>
      <c r="B78" s="315" t="s">
        <v>187</v>
      </c>
      <c r="C78" s="315" t="s">
        <v>188</v>
      </c>
      <c r="D78" s="315" t="s">
        <v>585</v>
      </c>
      <c r="E78" s="323" t="s">
        <v>499</v>
      </c>
      <c r="F78" s="315"/>
      <c r="G78" s="315" t="s">
        <v>381</v>
      </c>
      <c r="H78" s="315" t="s">
        <v>168</v>
      </c>
      <c r="I78" s="316"/>
      <c r="J78" s="317"/>
      <c r="K78" s="316"/>
      <c r="L78" s="316"/>
      <c r="M78" s="316"/>
      <c r="N78" s="315" t="s">
        <v>167</v>
      </c>
      <c r="O78" s="318">
        <v>1</v>
      </c>
      <c r="P78" s="319">
        <v>250000</v>
      </c>
      <c r="Q78" s="318" t="s">
        <v>524</v>
      </c>
      <c r="R78" s="320"/>
      <c r="S78" s="321"/>
      <c r="T78" s="321"/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1"/>
      <c r="AF78" s="321"/>
      <c r="AG78" s="321"/>
      <c r="AH78" s="321"/>
      <c r="AI78" s="321"/>
      <c r="AJ78" s="321"/>
      <c r="AK78" s="321"/>
      <c r="AL78" s="321"/>
      <c r="AM78" s="321"/>
      <c r="AN78" s="321"/>
      <c r="AO78" s="321"/>
      <c r="AP78" s="321"/>
      <c r="AQ78" s="321"/>
    </row>
    <row r="79" spans="1:43" s="322" customFormat="1" ht="23.25" customHeight="1" x14ac:dyDescent="0.2">
      <c r="A79" s="314">
        <v>64</v>
      </c>
      <c r="B79" s="315" t="s">
        <v>187</v>
      </c>
      <c r="C79" s="315" t="s">
        <v>188</v>
      </c>
      <c r="D79" s="315" t="s">
        <v>586</v>
      </c>
      <c r="E79" s="323" t="s">
        <v>499</v>
      </c>
      <c r="F79" s="315"/>
      <c r="G79" s="315" t="s">
        <v>381</v>
      </c>
      <c r="H79" s="315" t="s">
        <v>168</v>
      </c>
      <c r="I79" s="316"/>
      <c r="J79" s="317"/>
      <c r="K79" s="316"/>
      <c r="L79" s="316"/>
      <c r="M79" s="316"/>
      <c r="N79" s="315" t="s">
        <v>167</v>
      </c>
      <c r="O79" s="318">
        <v>1</v>
      </c>
      <c r="P79" s="319">
        <v>250000</v>
      </c>
      <c r="Q79" s="318" t="s">
        <v>524</v>
      </c>
      <c r="R79" s="320"/>
      <c r="S79" s="321"/>
      <c r="T79" s="321"/>
      <c r="U79" s="321"/>
      <c r="V79" s="321"/>
      <c r="W79" s="321"/>
      <c r="X79" s="321"/>
      <c r="Y79" s="321"/>
      <c r="Z79" s="321"/>
      <c r="AA79" s="321"/>
      <c r="AB79" s="321"/>
      <c r="AC79" s="321"/>
      <c r="AD79" s="321"/>
      <c r="AE79" s="321"/>
      <c r="AF79" s="321"/>
      <c r="AG79" s="321"/>
      <c r="AH79" s="321"/>
      <c r="AI79" s="321"/>
      <c r="AJ79" s="321"/>
      <c r="AK79" s="321"/>
      <c r="AL79" s="321"/>
      <c r="AM79" s="321"/>
      <c r="AN79" s="321"/>
      <c r="AO79" s="321"/>
      <c r="AP79" s="321"/>
      <c r="AQ79" s="321"/>
    </row>
    <row r="80" spans="1:43" s="322" customFormat="1" ht="23.25" customHeight="1" x14ac:dyDescent="0.2">
      <c r="A80" s="314">
        <v>65</v>
      </c>
      <c r="B80" s="315" t="s">
        <v>187</v>
      </c>
      <c r="C80" s="315" t="s">
        <v>188</v>
      </c>
      <c r="D80" s="315" t="s">
        <v>587</v>
      </c>
      <c r="E80" s="323" t="s">
        <v>499</v>
      </c>
      <c r="F80" s="315"/>
      <c r="G80" s="315" t="s">
        <v>381</v>
      </c>
      <c r="H80" s="315" t="s">
        <v>168</v>
      </c>
      <c r="I80" s="316"/>
      <c r="J80" s="317"/>
      <c r="K80" s="316"/>
      <c r="L80" s="316"/>
      <c r="M80" s="316"/>
      <c r="N80" s="315" t="s">
        <v>167</v>
      </c>
      <c r="O80" s="318">
        <v>1</v>
      </c>
      <c r="P80" s="319">
        <v>250000</v>
      </c>
      <c r="Q80" s="318" t="s">
        <v>524</v>
      </c>
      <c r="R80" s="320"/>
      <c r="S80" s="321"/>
      <c r="T80" s="321"/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  <c r="AE80" s="321"/>
      <c r="AF80" s="321"/>
      <c r="AG80" s="321"/>
      <c r="AH80" s="321"/>
      <c r="AI80" s="321"/>
      <c r="AJ80" s="321"/>
      <c r="AK80" s="321"/>
      <c r="AL80" s="321"/>
      <c r="AM80" s="321"/>
      <c r="AN80" s="321"/>
      <c r="AO80" s="321"/>
      <c r="AP80" s="321"/>
      <c r="AQ80" s="321"/>
    </row>
    <row r="81" spans="1:43" s="322" customFormat="1" ht="23.25" customHeight="1" x14ac:dyDescent="0.2">
      <c r="A81" s="314">
        <v>66</v>
      </c>
      <c r="B81" s="315" t="s">
        <v>187</v>
      </c>
      <c r="C81" s="315" t="s">
        <v>188</v>
      </c>
      <c r="D81" s="315" t="s">
        <v>588</v>
      </c>
      <c r="E81" s="323" t="s">
        <v>499</v>
      </c>
      <c r="F81" s="315"/>
      <c r="G81" s="315" t="s">
        <v>381</v>
      </c>
      <c r="H81" s="315" t="s">
        <v>168</v>
      </c>
      <c r="I81" s="316"/>
      <c r="J81" s="317"/>
      <c r="K81" s="316"/>
      <c r="L81" s="316"/>
      <c r="M81" s="316"/>
      <c r="N81" s="315" t="s">
        <v>167</v>
      </c>
      <c r="O81" s="318">
        <v>1</v>
      </c>
      <c r="P81" s="319">
        <v>250000</v>
      </c>
      <c r="Q81" s="318" t="s">
        <v>524</v>
      </c>
      <c r="R81" s="320"/>
      <c r="S81" s="321"/>
      <c r="T81" s="321"/>
      <c r="U81" s="321"/>
      <c r="V81" s="321"/>
      <c r="W81" s="321"/>
      <c r="X81" s="321"/>
      <c r="Y81" s="321"/>
      <c r="Z81" s="321"/>
      <c r="AA81" s="321"/>
      <c r="AB81" s="321"/>
      <c r="AC81" s="321"/>
      <c r="AD81" s="321"/>
      <c r="AE81" s="321"/>
      <c r="AF81" s="321"/>
      <c r="AG81" s="321"/>
      <c r="AH81" s="321"/>
      <c r="AI81" s="321"/>
      <c r="AJ81" s="321"/>
      <c r="AK81" s="321"/>
      <c r="AL81" s="321"/>
      <c r="AM81" s="321"/>
      <c r="AN81" s="321"/>
      <c r="AO81" s="321"/>
      <c r="AP81" s="321"/>
      <c r="AQ81" s="321"/>
    </row>
    <row r="82" spans="1:43" s="322" customFormat="1" ht="23.25" customHeight="1" x14ac:dyDescent="0.2">
      <c r="A82" s="314">
        <v>67</v>
      </c>
      <c r="B82" s="315" t="s">
        <v>187</v>
      </c>
      <c r="C82" s="315" t="s">
        <v>188</v>
      </c>
      <c r="D82" s="315" t="s">
        <v>589</v>
      </c>
      <c r="E82" s="323" t="s">
        <v>499</v>
      </c>
      <c r="F82" s="315"/>
      <c r="G82" s="315" t="s">
        <v>381</v>
      </c>
      <c r="H82" s="315" t="s">
        <v>168</v>
      </c>
      <c r="I82" s="316"/>
      <c r="J82" s="317"/>
      <c r="K82" s="316"/>
      <c r="L82" s="316"/>
      <c r="M82" s="316"/>
      <c r="N82" s="315" t="s">
        <v>167</v>
      </c>
      <c r="O82" s="318">
        <v>1</v>
      </c>
      <c r="P82" s="319">
        <v>250000</v>
      </c>
      <c r="Q82" s="318" t="s">
        <v>524</v>
      </c>
      <c r="R82" s="320"/>
      <c r="S82" s="321"/>
      <c r="T82" s="321"/>
      <c r="U82" s="321"/>
      <c r="V82" s="321"/>
      <c r="W82" s="321"/>
      <c r="X82" s="321"/>
      <c r="Y82" s="321"/>
      <c r="Z82" s="321"/>
      <c r="AA82" s="321"/>
      <c r="AB82" s="321"/>
      <c r="AC82" s="321"/>
      <c r="AD82" s="321"/>
      <c r="AE82" s="321"/>
      <c r="AF82" s="321"/>
      <c r="AG82" s="321"/>
      <c r="AH82" s="321"/>
      <c r="AI82" s="321"/>
      <c r="AJ82" s="321"/>
      <c r="AK82" s="321"/>
      <c r="AL82" s="321"/>
      <c r="AM82" s="321"/>
      <c r="AN82" s="321"/>
      <c r="AO82" s="321"/>
      <c r="AP82" s="321"/>
      <c r="AQ82" s="321"/>
    </row>
    <row r="83" spans="1:43" s="322" customFormat="1" ht="23.25" customHeight="1" x14ac:dyDescent="0.2">
      <c r="A83" s="314">
        <v>68</v>
      </c>
      <c r="B83" s="315" t="s">
        <v>187</v>
      </c>
      <c r="C83" s="315" t="s">
        <v>188</v>
      </c>
      <c r="D83" s="315" t="s">
        <v>590</v>
      </c>
      <c r="E83" s="323" t="s">
        <v>499</v>
      </c>
      <c r="F83" s="315"/>
      <c r="G83" s="315" t="s">
        <v>381</v>
      </c>
      <c r="H83" s="315" t="s">
        <v>168</v>
      </c>
      <c r="I83" s="316"/>
      <c r="J83" s="317"/>
      <c r="K83" s="316"/>
      <c r="L83" s="316"/>
      <c r="M83" s="316"/>
      <c r="N83" s="315" t="s">
        <v>167</v>
      </c>
      <c r="O83" s="318">
        <v>1</v>
      </c>
      <c r="P83" s="319">
        <v>250000</v>
      </c>
      <c r="Q83" s="318" t="s">
        <v>524</v>
      </c>
      <c r="R83" s="320"/>
      <c r="S83" s="321"/>
      <c r="T83" s="321"/>
      <c r="U83" s="321"/>
      <c r="V83" s="321"/>
      <c r="W83" s="321"/>
      <c r="X83" s="321"/>
      <c r="Y83" s="321"/>
      <c r="Z83" s="321"/>
      <c r="AA83" s="321"/>
      <c r="AB83" s="321"/>
      <c r="AC83" s="321"/>
      <c r="AD83" s="321"/>
      <c r="AE83" s="321"/>
      <c r="AF83" s="321"/>
      <c r="AG83" s="321"/>
      <c r="AH83" s="321"/>
      <c r="AI83" s="321"/>
      <c r="AJ83" s="321"/>
      <c r="AK83" s="321"/>
      <c r="AL83" s="321"/>
      <c r="AM83" s="321"/>
      <c r="AN83" s="321"/>
      <c r="AO83" s="321"/>
      <c r="AP83" s="321"/>
      <c r="AQ83" s="321"/>
    </row>
    <row r="84" spans="1:43" s="322" customFormat="1" ht="23.25" customHeight="1" x14ac:dyDescent="0.2">
      <c r="A84" s="314">
        <v>69</v>
      </c>
      <c r="B84" s="315" t="s">
        <v>187</v>
      </c>
      <c r="C84" s="315" t="s">
        <v>188</v>
      </c>
      <c r="D84" s="315" t="s">
        <v>591</v>
      </c>
      <c r="E84" s="323" t="s">
        <v>499</v>
      </c>
      <c r="F84" s="315"/>
      <c r="G84" s="315" t="s">
        <v>381</v>
      </c>
      <c r="H84" s="315" t="s">
        <v>168</v>
      </c>
      <c r="I84" s="316"/>
      <c r="J84" s="317"/>
      <c r="K84" s="316"/>
      <c r="L84" s="316"/>
      <c r="M84" s="316"/>
      <c r="N84" s="315" t="s">
        <v>167</v>
      </c>
      <c r="O84" s="318">
        <v>1</v>
      </c>
      <c r="P84" s="319">
        <v>250000</v>
      </c>
      <c r="Q84" s="318" t="s">
        <v>524</v>
      </c>
      <c r="R84" s="320"/>
      <c r="S84" s="321"/>
      <c r="T84" s="321"/>
      <c r="U84" s="321"/>
      <c r="V84" s="321"/>
      <c r="W84" s="321"/>
      <c r="X84" s="321"/>
      <c r="Y84" s="321"/>
      <c r="Z84" s="321"/>
      <c r="AA84" s="321"/>
      <c r="AB84" s="321"/>
      <c r="AC84" s="321"/>
      <c r="AD84" s="321"/>
      <c r="AE84" s="321"/>
      <c r="AF84" s="321"/>
      <c r="AG84" s="321"/>
      <c r="AH84" s="321"/>
      <c r="AI84" s="321"/>
      <c r="AJ84" s="321"/>
      <c r="AK84" s="321"/>
      <c r="AL84" s="321"/>
      <c r="AM84" s="321"/>
      <c r="AN84" s="321"/>
      <c r="AO84" s="321"/>
      <c r="AP84" s="321"/>
      <c r="AQ84" s="321"/>
    </row>
    <row r="85" spans="1:43" s="322" customFormat="1" ht="23.25" customHeight="1" x14ac:dyDescent="0.2">
      <c r="A85" s="314">
        <v>70</v>
      </c>
      <c r="B85" s="315" t="s">
        <v>187</v>
      </c>
      <c r="C85" s="315" t="s">
        <v>188</v>
      </c>
      <c r="D85" s="315" t="s">
        <v>592</v>
      </c>
      <c r="E85" s="323" t="s">
        <v>499</v>
      </c>
      <c r="F85" s="315"/>
      <c r="G85" s="315" t="s">
        <v>381</v>
      </c>
      <c r="H85" s="315" t="s">
        <v>168</v>
      </c>
      <c r="I85" s="316"/>
      <c r="J85" s="317"/>
      <c r="K85" s="316"/>
      <c r="L85" s="316"/>
      <c r="M85" s="316"/>
      <c r="N85" s="315" t="s">
        <v>167</v>
      </c>
      <c r="O85" s="318">
        <v>1</v>
      </c>
      <c r="P85" s="319">
        <v>250000</v>
      </c>
      <c r="Q85" s="318" t="s">
        <v>524</v>
      </c>
      <c r="R85" s="320"/>
      <c r="S85" s="321"/>
      <c r="T85" s="321"/>
      <c r="U85" s="321"/>
      <c r="V85" s="321"/>
      <c r="W85" s="321"/>
      <c r="X85" s="321"/>
      <c r="Y85" s="321"/>
      <c r="Z85" s="321"/>
      <c r="AA85" s="321"/>
      <c r="AB85" s="321"/>
      <c r="AC85" s="321"/>
      <c r="AD85" s="321"/>
      <c r="AE85" s="321"/>
      <c r="AF85" s="321"/>
      <c r="AG85" s="321"/>
      <c r="AH85" s="321"/>
      <c r="AI85" s="321"/>
      <c r="AJ85" s="321"/>
      <c r="AK85" s="321"/>
      <c r="AL85" s="321"/>
      <c r="AM85" s="321"/>
      <c r="AN85" s="321"/>
      <c r="AO85" s="321"/>
      <c r="AP85" s="321"/>
      <c r="AQ85" s="321"/>
    </row>
    <row r="86" spans="1:43" s="322" customFormat="1" ht="23.25" customHeight="1" x14ac:dyDescent="0.2">
      <c r="A86" s="314">
        <v>71</v>
      </c>
      <c r="B86" s="315" t="s">
        <v>187</v>
      </c>
      <c r="C86" s="315" t="s">
        <v>188</v>
      </c>
      <c r="D86" s="315" t="s">
        <v>593</v>
      </c>
      <c r="E86" s="323" t="s">
        <v>499</v>
      </c>
      <c r="F86" s="315"/>
      <c r="G86" s="315" t="s">
        <v>381</v>
      </c>
      <c r="H86" s="315" t="s">
        <v>168</v>
      </c>
      <c r="I86" s="316"/>
      <c r="J86" s="317"/>
      <c r="K86" s="316"/>
      <c r="L86" s="316"/>
      <c r="M86" s="316"/>
      <c r="N86" s="315" t="s">
        <v>167</v>
      </c>
      <c r="O86" s="318">
        <v>1</v>
      </c>
      <c r="P86" s="319">
        <v>250000</v>
      </c>
      <c r="Q86" s="318" t="s">
        <v>524</v>
      </c>
      <c r="R86" s="320"/>
      <c r="S86" s="321"/>
      <c r="T86" s="321"/>
      <c r="U86" s="321"/>
      <c r="V86" s="321"/>
      <c r="W86" s="321"/>
      <c r="X86" s="321"/>
      <c r="Y86" s="321"/>
      <c r="Z86" s="321"/>
      <c r="AA86" s="321"/>
      <c r="AB86" s="321"/>
      <c r="AC86" s="321"/>
      <c r="AD86" s="321"/>
      <c r="AE86" s="321"/>
      <c r="AF86" s="321"/>
      <c r="AG86" s="321"/>
      <c r="AH86" s="321"/>
      <c r="AI86" s="321"/>
      <c r="AJ86" s="321"/>
      <c r="AK86" s="321"/>
      <c r="AL86" s="321"/>
      <c r="AM86" s="321"/>
      <c r="AN86" s="321"/>
      <c r="AO86" s="321"/>
      <c r="AP86" s="321"/>
      <c r="AQ86" s="321"/>
    </row>
    <row r="87" spans="1:43" s="322" customFormat="1" ht="23.25" customHeight="1" x14ac:dyDescent="0.2">
      <c r="A87" s="314">
        <v>72</v>
      </c>
      <c r="B87" s="315" t="s">
        <v>187</v>
      </c>
      <c r="C87" s="315" t="s">
        <v>188</v>
      </c>
      <c r="D87" s="315" t="s">
        <v>594</v>
      </c>
      <c r="E87" s="323" t="s">
        <v>499</v>
      </c>
      <c r="F87" s="315"/>
      <c r="G87" s="315" t="s">
        <v>381</v>
      </c>
      <c r="H87" s="315" t="s">
        <v>168</v>
      </c>
      <c r="I87" s="316"/>
      <c r="J87" s="317"/>
      <c r="K87" s="316"/>
      <c r="L87" s="316"/>
      <c r="M87" s="316"/>
      <c r="N87" s="315" t="s">
        <v>167</v>
      </c>
      <c r="O87" s="318">
        <v>1</v>
      </c>
      <c r="P87" s="319">
        <v>250000</v>
      </c>
      <c r="Q87" s="318" t="s">
        <v>524</v>
      </c>
      <c r="R87" s="320"/>
      <c r="S87" s="321"/>
      <c r="T87" s="321"/>
      <c r="U87" s="321"/>
      <c r="V87" s="321"/>
      <c r="W87" s="321"/>
      <c r="X87" s="321"/>
      <c r="Y87" s="321"/>
      <c r="Z87" s="321"/>
      <c r="AA87" s="321"/>
      <c r="AB87" s="321"/>
      <c r="AC87" s="321"/>
      <c r="AD87" s="321"/>
      <c r="AE87" s="321"/>
      <c r="AF87" s="321"/>
      <c r="AG87" s="321"/>
      <c r="AH87" s="321"/>
      <c r="AI87" s="321"/>
      <c r="AJ87" s="321"/>
      <c r="AK87" s="321"/>
      <c r="AL87" s="321"/>
      <c r="AM87" s="321"/>
      <c r="AN87" s="321"/>
      <c r="AO87" s="321"/>
      <c r="AP87" s="321"/>
      <c r="AQ87" s="321"/>
    </row>
    <row r="88" spans="1:43" s="322" customFormat="1" ht="23.25" customHeight="1" x14ac:dyDescent="0.2">
      <c r="A88" s="314">
        <v>73</v>
      </c>
      <c r="B88" s="315" t="s">
        <v>187</v>
      </c>
      <c r="C88" s="315" t="s">
        <v>188</v>
      </c>
      <c r="D88" s="315" t="s">
        <v>595</v>
      </c>
      <c r="E88" s="323" t="s">
        <v>499</v>
      </c>
      <c r="F88" s="315"/>
      <c r="G88" s="315" t="s">
        <v>381</v>
      </c>
      <c r="H88" s="315" t="s">
        <v>168</v>
      </c>
      <c r="I88" s="316"/>
      <c r="J88" s="317"/>
      <c r="K88" s="316"/>
      <c r="L88" s="316"/>
      <c r="M88" s="316"/>
      <c r="N88" s="315" t="s">
        <v>167</v>
      </c>
      <c r="O88" s="318">
        <v>1</v>
      </c>
      <c r="P88" s="319">
        <v>250000</v>
      </c>
      <c r="Q88" s="318" t="s">
        <v>524</v>
      </c>
      <c r="R88" s="320"/>
      <c r="S88" s="321"/>
      <c r="T88" s="321"/>
      <c r="U88" s="321"/>
      <c r="V88" s="321"/>
      <c r="W88" s="321"/>
      <c r="X88" s="321"/>
      <c r="Y88" s="321"/>
      <c r="Z88" s="321"/>
      <c r="AA88" s="321"/>
      <c r="AB88" s="321"/>
      <c r="AC88" s="321"/>
      <c r="AD88" s="321"/>
      <c r="AE88" s="321"/>
      <c r="AF88" s="321"/>
      <c r="AG88" s="321"/>
      <c r="AH88" s="321"/>
      <c r="AI88" s="321"/>
      <c r="AJ88" s="321"/>
      <c r="AK88" s="321"/>
      <c r="AL88" s="321"/>
      <c r="AM88" s="321"/>
      <c r="AN88" s="321"/>
      <c r="AO88" s="321"/>
      <c r="AP88" s="321"/>
      <c r="AQ88" s="321"/>
    </row>
    <row r="89" spans="1:43" s="322" customFormat="1" ht="23.25" customHeight="1" x14ac:dyDescent="0.2">
      <c r="A89" s="314">
        <v>74</v>
      </c>
      <c r="B89" s="315" t="s">
        <v>187</v>
      </c>
      <c r="C89" s="315" t="s">
        <v>188</v>
      </c>
      <c r="D89" s="315" t="s">
        <v>596</v>
      </c>
      <c r="E89" s="323" t="s">
        <v>499</v>
      </c>
      <c r="F89" s="315"/>
      <c r="G89" s="315" t="s">
        <v>381</v>
      </c>
      <c r="H89" s="315" t="s">
        <v>168</v>
      </c>
      <c r="I89" s="316"/>
      <c r="J89" s="317"/>
      <c r="K89" s="316"/>
      <c r="L89" s="316"/>
      <c r="M89" s="316"/>
      <c r="N89" s="315" t="s">
        <v>167</v>
      </c>
      <c r="O89" s="318">
        <v>1</v>
      </c>
      <c r="P89" s="319">
        <v>250000</v>
      </c>
      <c r="Q89" s="318" t="s">
        <v>524</v>
      </c>
      <c r="R89" s="320"/>
      <c r="S89" s="321"/>
      <c r="T89" s="321"/>
      <c r="U89" s="321"/>
      <c r="V89" s="321"/>
      <c r="W89" s="321"/>
      <c r="X89" s="321"/>
      <c r="Y89" s="321"/>
      <c r="Z89" s="321"/>
      <c r="AA89" s="321"/>
      <c r="AB89" s="321"/>
      <c r="AC89" s="321"/>
      <c r="AD89" s="321"/>
      <c r="AE89" s="321"/>
      <c r="AF89" s="321"/>
      <c r="AG89" s="321"/>
      <c r="AH89" s="321"/>
      <c r="AI89" s="321"/>
      <c r="AJ89" s="321"/>
      <c r="AK89" s="321"/>
      <c r="AL89" s="321"/>
      <c r="AM89" s="321"/>
      <c r="AN89" s="321"/>
      <c r="AO89" s="321"/>
      <c r="AP89" s="321"/>
      <c r="AQ89" s="321"/>
    </row>
    <row r="90" spans="1:43" s="322" customFormat="1" ht="23.25" customHeight="1" x14ac:dyDescent="0.2">
      <c r="A90" s="314">
        <v>75</v>
      </c>
      <c r="B90" s="315" t="s">
        <v>187</v>
      </c>
      <c r="C90" s="315" t="s">
        <v>188</v>
      </c>
      <c r="D90" s="315" t="s">
        <v>597</v>
      </c>
      <c r="E90" s="323" t="s">
        <v>499</v>
      </c>
      <c r="F90" s="315"/>
      <c r="G90" s="315" t="s">
        <v>381</v>
      </c>
      <c r="H90" s="315" t="s">
        <v>168</v>
      </c>
      <c r="I90" s="316"/>
      <c r="J90" s="317"/>
      <c r="K90" s="316"/>
      <c r="L90" s="316"/>
      <c r="M90" s="316"/>
      <c r="N90" s="315" t="s">
        <v>167</v>
      </c>
      <c r="O90" s="318">
        <v>1</v>
      </c>
      <c r="P90" s="319">
        <v>250000</v>
      </c>
      <c r="Q90" s="318" t="s">
        <v>524</v>
      </c>
      <c r="R90" s="320"/>
      <c r="S90" s="321"/>
      <c r="T90" s="321"/>
      <c r="U90" s="321"/>
      <c r="V90" s="321"/>
      <c r="W90" s="321"/>
      <c r="X90" s="321"/>
      <c r="Y90" s="321"/>
      <c r="Z90" s="321"/>
      <c r="AA90" s="321"/>
      <c r="AB90" s="321"/>
      <c r="AC90" s="321"/>
      <c r="AD90" s="321"/>
      <c r="AE90" s="321"/>
      <c r="AF90" s="321"/>
      <c r="AG90" s="321"/>
      <c r="AH90" s="321"/>
      <c r="AI90" s="321"/>
      <c r="AJ90" s="321"/>
      <c r="AK90" s="321"/>
      <c r="AL90" s="321"/>
      <c r="AM90" s="321"/>
      <c r="AN90" s="321"/>
      <c r="AO90" s="321"/>
      <c r="AP90" s="321"/>
      <c r="AQ90" s="321"/>
    </row>
    <row r="91" spans="1:43" s="322" customFormat="1" ht="23.25" customHeight="1" x14ac:dyDescent="0.2">
      <c r="A91" s="314">
        <v>76</v>
      </c>
      <c r="B91" s="315" t="s">
        <v>187</v>
      </c>
      <c r="C91" s="315" t="s">
        <v>188</v>
      </c>
      <c r="D91" s="315" t="s">
        <v>598</v>
      </c>
      <c r="E91" s="323" t="s">
        <v>499</v>
      </c>
      <c r="F91" s="315"/>
      <c r="G91" s="315" t="s">
        <v>381</v>
      </c>
      <c r="H91" s="315" t="s">
        <v>168</v>
      </c>
      <c r="I91" s="316"/>
      <c r="J91" s="317"/>
      <c r="K91" s="316"/>
      <c r="L91" s="316"/>
      <c r="M91" s="316"/>
      <c r="N91" s="315" t="s">
        <v>167</v>
      </c>
      <c r="O91" s="318">
        <v>1</v>
      </c>
      <c r="P91" s="319">
        <v>250000</v>
      </c>
      <c r="Q91" s="318" t="s">
        <v>524</v>
      </c>
      <c r="R91" s="320"/>
      <c r="S91" s="321"/>
      <c r="T91" s="321"/>
      <c r="U91" s="321"/>
      <c r="V91" s="321"/>
      <c r="W91" s="321"/>
      <c r="X91" s="321"/>
      <c r="Y91" s="321"/>
      <c r="Z91" s="321"/>
      <c r="AA91" s="321"/>
      <c r="AB91" s="321"/>
      <c r="AC91" s="321"/>
      <c r="AD91" s="321"/>
      <c r="AE91" s="321"/>
      <c r="AF91" s="321"/>
      <c r="AG91" s="321"/>
      <c r="AH91" s="321"/>
      <c r="AI91" s="321"/>
      <c r="AJ91" s="321"/>
      <c r="AK91" s="321"/>
      <c r="AL91" s="321"/>
      <c r="AM91" s="321"/>
      <c r="AN91" s="321"/>
      <c r="AO91" s="321"/>
      <c r="AP91" s="321"/>
      <c r="AQ91" s="321"/>
    </row>
    <row r="92" spans="1:43" s="322" customFormat="1" ht="23.25" customHeight="1" x14ac:dyDescent="0.2">
      <c r="A92" s="314">
        <v>77</v>
      </c>
      <c r="B92" s="315" t="s">
        <v>187</v>
      </c>
      <c r="C92" s="315" t="s">
        <v>188</v>
      </c>
      <c r="D92" s="315" t="s">
        <v>599</v>
      </c>
      <c r="E92" s="323" t="s">
        <v>499</v>
      </c>
      <c r="F92" s="315"/>
      <c r="G92" s="315" t="s">
        <v>381</v>
      </c>
      <c r="H92" s="315" t="s">
        <v>168</v>
      </c>
      <c r="I92" s="316"/>
      <c r="J92" s="317"/>
      <c r="K92" s="316"/>
      <c r="L92" s="316"/>
      <c r="M92" s="316"/>
      <c r="N92" s="315" t="s">
        <v>167</v>
      </c>
      <c r="O92" s="318">
        <v>1</v>
      </c>
      <c r="P92" s="319">
        <v>250000</v>
      </c>
      <c r="Q92" s="318" t="s">
        <v>524</v>
      </c>
      <c r="R92" s="320"/>
      <c r="S92" s="321"/>
      <c r="T92" s="321"/>
      <c r="U92" s="321"/>
      <c r="V92" s="321"/>
      <c r="W92" s="321"/>
      <c r="X92" s="321"/>
      <c r="Y92" s="321"/>
      <c r="Z92" s="321"/>
      <c r="AA92" s="321"/>
      <c r="AB92" s="321"/>
      <c r="AC92" s="321"/>
      <c r="AD92" s="321"/>
      <c r="AE92" s="321"/>
      <c r="AF92" s="321"/>
      <c r="AG92" s="321"/>
      <c r="AH92" s="321"/>
      <c r="AI92" s="321"/>
      <c r="AJ92" s="321"/>
      <c r="AK92" s="321"/>
      <c r="AL92" s="321"/>
      <c r="AM92" s="321"/>
      <c r="AN92" s="321"/>
      <c r="AO92" s="321"/>
      <c r="AP92" s="321"/>
      <c r="AQ92" s="321"/>
    </row>
    <row r="93" spans="1:43" s="322" customFormat="1" ht="23.25" customHeight="1" x14ac:dyDescent="0.2">
      <c r="A93" s="314">
        <v>78</v>
      </c>
      <c r="B93" s="315" t="s">
        <v>187</v>
      </c>
      <c r="C93" s="315" t="s">
        <v>188</v>
      </c>
      <c r="D93" s="315" t="s">
        <v>600</v>
      </c>
      <c r="E93" s="323" t="s">
        <v>499</v>
      </c>
      <c r="F93" s="315"/>
      <c r="G93" s="315" t="s">
        <v>381</v>
      </c>
      <c r="H93" s="315" t="s">
        <v>168</v>
      </c>
      <c r="I93" s="316"/>
      <c r="J93" s="317"/>
      <c r="K93" s="316"/>
      <c r="L93" s="316"/>
      <c r="M93" s="316"/>
      <c r="N93" s="315" t="s">
        <v>167</v>
      </c>
      <c r="O93" s="318">
        <v>1</v>
      </c>
      <c r="P93" s="319">
        <v>250000</v>
      </c>
      <c r="Q93" s="318" t="s">
        <v>524</v>
      </c>
      <c r="R93" s="320"/>
      <c r="S93" s="321"/>
      <c r="T93" s="321"/>
      <c r="U93" s="321"/>
      <c r="V93" s="321"/>
      <c r="W93" s="321"/>
      <c r="X93" s="321"/>
      <c r="Y93" s="321"/>
      <c r="Z93" s="321"/>
      <c r="AA93" s="321"/>
      <c r="AB93" s="321"/>
      <c r="AC93" s="321"/>
      <c r="AD93" s="321"/>
      <c r="AE93" s="321"/>
      <c r="AF93" s="321"/>
      <c r="AG93" s="321"/>
      <c r="AH93" s="321"/>
      <c r="AI93" s="321"/>
      <c r="AJ93" s="321"/>
      <c r="AK93" s="321"/>
      <c r="AL93" s="321"/>
      <c r="AM93" s="321"/>
      <c r="AN93" s="321"/>
      <c r="AO93" s="321"/>
      <c r="AP93" s="321"/>
      <c r="AQ93" s="321"/>
    </row>
    <row r="94" spans="1:43" s="322" customFormat="1" ht="23.25" customHeight="1" x14ac:dyDescent="0.2">
      <c r="A94" s="314">
        <v>79</v>
      </c>
      <c r="B94" s="315" t="s">
        <v>187</v>
      </c>
      <c r="C94" s="315" t="s">
        <v>188</v>
      </c>
      <c r="D94" s="315" t="s">
        <v>199</v>
      </c>
      <c r="E94" s="323" t="s">
        <v>499</v>
      </c>
      <c r="F94" s="315"/>
      <c r="G94" s="315" t="s">
        <v>381</v>
      </c>
      <c r="H94" s="315" t="s">
        <v>168</v>
      </c>
      <c r="I94" s="316"/>
      <c r="J94" s="317"/>
      <c r="K94" s="316"/>
      <c r="L94" s="316"/>
      <c r="M94" s="316"/>
      <c r="N94" s="315" t="s">
        <v>167</v>
      </c>
      <c r="O94" s="318">
        <v>1</v>
      </c>
      <c r="P94" s="319">
        <v>300000</v>
      </c>
      <c r="Q94" s="318" t="s">
        <v>524</v>
      </c>
      <c r="R94" s="320"/>
      <c r="S94" s="321"/>
      <c r="T94" s="321"/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1"/>
      <c r="AF94" s="321"/>
      <c r="AG94" s="321"/>
      <c r="AH94" s="321"/>
      <c r="AI94" s="321"/>
      <c r="AJ94" s="321"/>
      <c r="AK94" s="321"/>
      <c r="AL94" s="321"/>
      <c r="AM94" s="321"/>
      <c r="AN94" s="321"/>
      <c r="AO94" s="321"/>
      <c r="AP94" s="321"/>
      <c r="AQ94" s="321"/>
    </row>
    <row r="95" spans="1:43" s="322" customFormat="1" ht="23.25" customHeight="1" x14ac:dyDescent="0.2">
      <c r="A95" s="314">
        <v>80</v>
      </c>
      <c r="B95" s="315" t="s">
        <v>187</v>
      </c>
      <c r="C95" s="315" t="s">
        <v>188</v>
      </c>
      <c r="D95" s="315" t="s">
        <v>202</v>
      </c>
      <c r="E95" s="323" t="s">
        <v>499</v>
      </c>
      <c r="F95" s="315"/>
      <c r="G95" s="315" t="s">
        <v>381</v>
      </c>
      <c r="H95" s="315" t="s">
        <v>168</v>
      </c>
      <c r="I95" s="316"/>
      <c r="J95" s="317"/>
      <c r="K95" s="316"/>
      <c r="L95" s="316"/>
      <c r="M95" s="316"/>
      <c r="N95" s="315" t="s">
        <v>167</v>
      </c>
      <c r="O95" s="318">
        <v>1</v>
      </c>
      <c r="P95" s="319">
        <v>300000</v>
      </c>
      <c r="Q95" s="318" t="s">
        <v>524</v>
      </c>
      <c r="R95" s="320"/>
      <c r="S95" s="321"/>
      <c r="T95" s="321"/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1"/>
      <c r="AF95" s="321"/>
      <c r="AG95" s="321"/>
      <c r="AH95" s="321"/>
      <c r="AI95" s="321"/>
      <c r="AJ95" s="321"/>
      <c r="AK95" s="321"/>
      <c r="AL95" s="321"/>
      <c r="AM95" s="321"/>
      <c r="AN95" s="321"/>
      <c r="AO95" s="321"/>
      <c r="AP95" s="321"/>
      <c r="AQ95" s="321"/>
    </row>
    <row r="96" spans="1:43" s="322" customFormat="1" ht="23.25" customHeight="1" x14ac:dyDescent="0.2">
      <c r="A96" s="314">
        <v>81</v>
      </c>
      <c r="B96" s="315" t="s">
        <v>187</v>
      </c>
      <c r="C96" s="315" t="s">
        <v>188</v>
      </c>
      <c r="D96" s="315" t="s">
        <v>198</v>
      </c>
      <c r="E96" s="323" t="s">
        <v>499</v>
      </c>
      <c r="F96" s="315"/>
      <c r="G96" s="315" t="s">
        <v>381</v>
      </c>
      <c r="H96" s="315" t="s">
        <v>168</v>
      </c>
      <c r="I96" s="316"/>
      <c r="J96" s="317"/>
      <c r="K96" s="316"/>
      <c r="L96" s="316"/>
      <c r="M96" s="316"/>
      <c r="N96" s="315" t="s">
        <v>167</v>
      </c>
      <c r="O96" s="318">
        <v>1</v>
      </c>
      <c r="P96" s="319">
        <v>300000</v>
      </c>
      <c r="Q96" s="318" t="s">
        <v>524</v>
      </c>
      <c r="R96" s="320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21"/>
      <c r="AM96" s="321"/>
      <c r="AN96" s="321"/>
      <c r="AO96" s="321"/>
      <c r="AP96" s="321"/>
      <c r="AQ96" s="321"/>
    </row>
    <row r="97" spans="1:43" s="322" customFormat="1" ht="23.25" customHeight="1" x14ac:dyDescent="0.2">
      <c r="A97" s="314">
        <v>82</v>
      </c>
      <c r="B97" s="315" t="s">
        <v>187</v>
      </c>
      <c r="C97" s="315" t="s">
        <v>188</v>
      </c>
      <c r="D97" s="315" t="s">
        <v>200</v>
      </c>
      <c r="E97" s="323" t="s">
        <v>499</v>
      </c>
      <c r="F97" s="315"/>
      <c r="G97" s="315" t="s">
        <v>381</v>
      </c>
      <c r="H97" s="315" t="s">
        <v>168</v>
      </c>
      <c r="I97" s="316"/>
      <c r="J97" s="317"/>
      <c r="K97" s="316"/>
      <c r="L97" s="316"/>
      <c r="M97" s="316"/>
      <c r="N97" s="315" t="s">
        <v>167</v>
      </c>
      <c r="O97" s="318">
        <v>1</v>
      </c>
      <c r="P97" s="319">
        <v>300000</v>
      </c>
      <c r="Q97" s="318" t="s">
        <v>524</v>
      </c>
      <c r="R97" s="320"/>
      <c r="S97" s="321"/>
      <c r="T97" s="321"/>
      <c r="U97" s="321"/>
      <c r="V97" s="321"/>
      <c r="W97" s="321"/>
      <c r="X97" s="321"/>
      <c r="Y97" s="321"/>
      <c r="Z97" s="321"/>
      <c r="AA97" s="321"/>
      <c r="AB97" s="321"/>
      <c r="AC97" s="321"/>
      <c r="AD97" s="321"/>
      <c r="AE97" s="321"/>
      <c r="AF97" s="321"/>
      <c r="AG97" s="321"/>
      <c r="AH97" s="321"/>
      <c r="AI97" s="321"/>
      <c r="AJ97" s="321"/>
      <c r="AK97" s="321"/>
      <c r="AL97" s="321"/>
      <c r="AM97" s="321"/>
      <c r="AN97" s="321"/>
      <c r="AO97" s="321"/>
      <c r="AP97" s="321"/>
      <c r="AQ97" s="321"/>
    </row>
    <row r="98" spans="1:43" s="322" customFormat="1" ht="23.25" customHeight="1" x14ac:dyDescent="0.2">
      <c r="A98" s="314">
        <v>83</v>
      </c>
      <c r="B98" s="315" t="s">
        <v>187</v>
      </c>
      <c r="C98" s="315" t="s">
        <v>188</v>
      </c>
      <c r="D98" s="315" t="s">
        <v>201</v>
      </c>
      <c r="E98" s="323" t="s">
        <v>499</v>
      </c>
      <c r="F98" s="315"/>
      <c r="G98" s="315" t="s">
        <v>381</v>
      </c>
      <c r="H98" s="315" t="s">
        <v>168</v>
      </c>
      <c r="I98" s="316"/>
      <c r="J98" s="317"/>
      <c r="K98" s="316"/>
      <c r="L98" s="316"/>
      <c r="M98" s="316"/>
      <c r="N98" s="315" t="s">
        <v>167</v>
      </c>
      <c r="O98" s="318">
        <v>1</v>
      </c>
      <c r="P98" s="319">
        <v>300000</v>
      </c>
      <c r="Q98" s="318" t="s">
        <v>524</v>
      </c>
      <c r="R98" s="320"/>
      <c r="S98" s="321"/>
      <c r="T98" s="321"/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1"/>
      <c r="AF98" s="321"/>
      <c r="AG98" s="321"/>
      <c r="AH98" s="321"/>
      <c r="AI98" s="321"/>
      <c r="AJ98" s="321"/>
      <c r="AK98" s="321"/>
      <c r="AL98" s="321"/>
      <c r="AM98" s="321"/>
      <c r="AN98" s="321"/>
      <c r="AO98" s="321"/>
      <c r="AP98" s="321"/>
      <c r="AQ98" s="321"/>
    </row>
    <row r="99" spans="1:43" s="322" customFormat="1" ht="23.25" customHeight="1" x14ac:dyDescent="0.2">
      <c r="A99" s="314">
        <v>84</v>
      </c>
      <c r="B99" s="315" t="s">
        <v>291</v>
      </c>
      <c r="C99" s="315" t="s">
        <v>318</v>
      </c>
      <c r="D99" s="315" t="s">
        <v>108</v>
      </c>
      <c r="E99" s="556" t="s">
        <v>683</v>
      </c>
      <c r="F99" s="315"/>
      <c r="G99" s="315" t="s">
        <v>181</v>
      </c>
      <c r="H99" s="315" t="s">
        <v>171</v>
      </c>
      <c r="I99" s="316"/>
      <c r="J99" s="317"/>
      <c r="K99" s="316"/>
      <c r="L99" s="316"/>
      <c r="M99" s="316"/>
      <c r="N99" s="315" t="s">
        <v>167</v>
      </c>
      <c r="O99" s="318">
        <v>1</v>
      </c>
      <c r="P99" s="319">
        <v>250000</v>
      </c>
      <c r="Q99" s="318" t="s">
        <v>522</v>
      </c>
      <c r="R99" s="320"/>
      <c r="S99" s="321"/>
      <c r="T99" s="321"/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1"/>
      <c r="AF99" s="321"/>
      <c r="AG99" s="321"/>
      <c r="AH99" s="321"/>
      <c r="AI99" s="321"/>
      <c r="AJ99" s="321"/>
      <c r="AK99" s="321"/>
      <c r="AL99" s="321"/>
      <c r="AM99" s="321"/>
      <c r="AN99" s="321"/>
      <c r="AO99" s="321"/>
      <c r="AP99" s="321"/>
      <c r="AQ99" s="321"/>
    </row>
    <row r="100" spans="1:43" s="322" customFormat="1" ht="23.25" customHeight="1" x14ac:dyDescent="0.2">
      <c r="A100" s="314">
        <v>85</v>
      </c>
      <c r="B100" s="315" t="s">
        <v>291</v>
      </c>
      <c r="C100" s="315" t="s">
        <v>318</v>
      </c>
      <c r="D100" s="315" t="s">
        <v>95</v>
      </c>
      <c r="E100" s="556" t="s">
        <v>683</v>
      </c>
      <c r="F100" s="315"/>
      <c r="G100" s="315" t="s">
        <v>181</v>
      </c>
      <c r="H100" s="315" t="s">
        <v>171</v>
      </c>
      <c r="I100" s="316"/>
      <c r="J100" s="317"/>
      <c r="K100" s="316"/>
      <c r="L100" s="316"/>
      <c r="M100" s="316"/>
      <c r="N100" s="315" t="s">
        <v>167</v>
      </c>
      <c r="O100" s="318">
        <v>1</v>
      </c>
      <c r="P100" s="319">
        <v>250000</v>
      </c>
      <c r="Q100" s="318" t="s">
        <v>522</v>
      </c>
      <c r="R100" s="320"/>
      <c r="S100" s="321"/>
      <c r="T100" s="321"/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1"/>
      <c r="AF100" s="321"/>
      <c r="AG100" s="321"/>
      <c r="AH100" s="321"/>
      <c r="AI100" s="321"/>
      <c r="AJ100" s="321"/>
      <c r="AK100" s="321"/>
      <c r="AL100" s="321"/>
      <c r="AM100" s="321"/>
      <c r="AN100" s="321"/>
      <c r="AO100" s="321"/>
      <c r="AP100" s="321"/>
      <c r="AQ100" s="321"/>
    </row>
    <row r="101" spans="1:43" s="322" customFormat="1" ht="23.25" customHeight="1" x14ac:dyDescent="0.2">
      <c r="A101" s="314">
        <v>86</v>
      </c>
      <c r="B101" s="315" t="s">
        <v>204</v>
      </c>
      <c r="C101" s="315" t="s">
        <v>206</v>
      </c>
      <c r="D101" s="315" t="s">
        <v>108</v>
      </c>
      <c r="E101" s="323" t="s">
        <v>500</v>
      </c>
      <c r="F101" s="315"/>
      <c r="G101" s="315" t="s">
        <v>381</v>
      </c>
      <c r="H101" s="315" t="s">
        <v>214</v>
      </c>
      <c r="I101" s="316"/>
      <c r="J101" s="317"/>
      <c r="K101" s="316"/>
      <c r="L101" s="316"/>
      <c r="M101" s="316"/>
      <c r="N101" s="315" t="s">
        <v>167</v>
      </c>
      <c r="O101" s="318">
        <v>1</v>
      </c>
      <c r="P101" s="319">
        <v>150000</v>
      </c>
      <c r="Q101" s="318" t="s">
        <v>524</v>
      </c>
      <c r="R101" s="320"/>
      <c r="S101" s="321"/>
      <c r="T101" s="321"/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1"/>
      <c r="AF101" s="321"/>
      <c r="AG101" s="321"/>
      <c r="AH101" s="321"/>
      <c r="AI101" s="321"/>
      <c r="AJ101" s="321"/>
      <c r="AK101" s="321"/>
      <c r="AL101" s="321"/>
      <c r="AM101" s="321"/>
      <c r="AN101" s="321"/>
      <c r="AO101" s="321"/>
      <c r="AP101" s="321"/>
      <c r="AQ101" s="321"/>
    </row>
    <row r="102" spans="1:43" s="322" customFormat="1" ht="23.25" customHeight="1" x14ac:dyDescent="0.2">
      <c r="A102" s="314">
        <v>87</v>
      </c>
      <c r="B102" s="315" t="s">
        <v>204</v>
      </c>
      <c r="C102" s="315" t="s">
        <v>206</v>
      </c>
      <c r="D102" s="315" t="s">
        <v>95</v>
      </c>
      <c r="E102" s="323" t="s">
        <v>500</v>
      </c>
      <c r="F102" s="315"/>
      <c r="G102" s="315" t="s">
        <v>381</v>
      </c>
      <c r="H102" s="315" t="s">
        <v>214</v>
      </c>
      <c r="I102" s="316"/>
      <c r="J102" s="317"/>
      <c r="K102" s="316"/>
      <c r="L102" s="316"/>
      <c r="M102" s="316"/>
      <c r="N102" s="315" t="s">
        <v>167</v>
      </c>
      <c r="O102" s="318">
        <v>1</v>
      </c>
      <c r="P102" s="319">
        <v>150000</v>
      </c>
      <c r="Q102" s="318" t="s">
        <v>524</v>
      </c>
      <c r="R102" s="320"/>
      <c r="S102" s="321"/>
      <c r="T102" s="321"/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1"/>
      <c r="AF102" s="321"/>
      <c r="AG102" s="321"/>
      <c r="AH102" s="321"/>
      <c r="AI102" s="321"/>
      <c r="AJ102" s="321"/>
      <c r="AK102" s="321"/>
      <c r="AL102" s="321"/>
      <c r="AM102" s="321"/>
      <c r="AN102" s="321"/>
      <c r="AO102" s="321"/>
      <c r="AP102" s="321"/>
      <c r="AQ102" s="321"/>
    </row>
    <row r="103" spans="1:43" s="322" customFormat="1" ht="23.25" customHeight="1" x14ac:dyDescent="0.2">
      <c r="A103" s="314">
        <v>88</v>
      </c>
      <c r="B103" s="315" t="s">
        <v>204</v>
      </c>
      <c r="C103" s="315" t="s">
        <v>206</v>
      </c>
      <c r="D103" s="315" t="s">
        <v>148</v>
      </c>
      <c r="E103" s="323" t="s">
        <v>500</v>
      </c>
      <c r="F103" s="315"/>
      <c r="G103" s="315" t="s">
        <v>381</v>
      </c>
      <c r="H103" s="315" t="s">
        <v>214</v>
      </c>
      <c r="I103" s="316"/>
      <c r="J103" s="317"/>
      <c r="K103" s="316"/>
      <c r="L103" s="316"/>
      <c r="M103" s="316"/>
      <c r="N103" s="315" t="s">
        <v>167</v>
      </c>
      <c r="O103" s="318">
        <v>1</v>
      </c>
      <c r="P103" s="319">
        <v>150000</v>
      </c>
      <c r="Q103" s="318" t="s">
        <v>524</v>
      </c>
      <c r="R103" s="320"/>
      <c r="S103" s="321"/>
      <c r="T103" s="321"/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1"/>
      <c r="AF103" s="321"/>
      <c r="AG103" s="321"/>
      <c r="AH103" s="321"/>
      <c r="AI103" s="321"/>
      <c r="AJ103" s="321"/>
      <c r="AK103" s="321"/>
      <c r="AL103" s="321"/>
      <c r="AM103" s="321"/>
      <c r="AN103" s="321"/>
      <c r="AO103" s="321"/>
      <c r="AP103" s="321"/>
      <c r="AQ103" s="321"/>
    </row>
    <row r="104" spans="1:43" s="322" customFormat="1" ht="23.25" customHeight="1" x14ac:dyDescent="0.2">
      <c r="A104" s="314">
        <v>89</v>
      </c>
      <c r="B104" s="315" t="s">
        <v>204</v>
      </c>
      <c r="C104" s="315" t="s">
        <v>206</v>
      </c>
      <c r="D104" s="315" t="s">
        <v>149</v>
      </c>
      <c r="E104" s="323" t="s">
        <v>500</v>
      </c>
      <c r="F104" s="315"/>
      <c r="G104" s="315" t="s">
        <v>381</v>
      </c>
      <c r="H104" s="315" t="s">
        <v>214</v>
      </c>
      <c r="I104" s="316"/>
      <c r="J104" s="317"/>
      <c r="K104" s="316"/>
      <c r="L104" s="316"/>
      <c r="M104" s="316"/>
      <c r="N104" s="315" t="s">
        <v>167</v>
      </c>
      <c r="O104" s="318">
        <v>1</v>
      </c>
      <c r="P104" s="319">
        <v>150000</v>
      </c>
      <c r="Q104" s="318" t="s">
        <v>524</v>
      </c>
      <c r="R104" s="320"/>
      <c r="S104" s="321"/>
      <c r="T104" s="321"/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1"/>
      <c r="AF104" s="321"/>
      <c r="AG104" s="321"/>
      <c r="AH104" s="321"/>
      <c r="AI104" s="321"/>
      <c r="AJ104" s="321"/>
      <c r="AK104" s="321"/>
      <c r="AL104" s="321"/>
      <c r="AM104" s="321"/>
      <c r="AN104" s="321"/>
      <c r="AO104" s="321"/>
      <c r="AP104" s="321"/>
      <c r="AQ104" s="321"/>
    </row>
    <row r="105" spans="1:43" s="322" customFormat="1" ht="23.25" customHeight="1" x14ac:dyDescent="0.2">
      <c r="A105" s="314">
        <v>90</v>
      </c>
      <c r="B105" s="315" t="s">
        <v>204</v>
      </c>
      <c r="C105" s="315" t="s">
        <v>206</v>
      </c>
      <c r="D105" s="315" t="s">
        <v>151</v>
      </c>
      <c r="E105" s="323" t="s">
        <v>500</v>
      </c>
      <c r="F105" s="315"/>
      <c r="G105" s="315" t="s">
        <v>381</v>
      </c>
      <c r="H105" s="315" t="s">
        <v>214</v>
      </c>
      <c r="I105" s="316"/>
      <c r="J105" s="317"/>
      <c r="K105" s="316"/>
      <c r="L105" s="316"/>
      <c r="M105" s="316"/>
      <c r="N105" s="315" t="s">
        <v>167</v>
      </c>
      <c r="O105" s="318">
        <v>1</v>
      </c>
      <c r="P105" s="319">
        <v>150000</v>
      </c>
      <c r="Q105" s="318" t="s">
        <v>524</v>
      </c>
      <c r="R105" s="320"/>
      <c r="S105" s="321"/>
      <c r="T105" s="321"/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1"/>
      <c r="AF105" s="321"/>
      <c r="AG105" s="321"/>
      <c r="AH105" s="321"/>
      <c r="AI105" s="321"/>
      <c r="AJ105" s="321"/>
      <c r="AK105" s="321"/>
      <c r="AL105" s="321"/>
      <c r="AM105" s="321"/>
      <c r="AN105" s="321"/>
      <c r="AO105" s="321"/>
      <c r="AP105" s="321"/>
      <c r="AQ105" s="321"/>
    </row>
    <row r="106" spans="1:43" s="322" customFormat="1" ht="23.25" customHeight="1" x14ac:dyDescent="0.2">
      <c r="A106" s="314">
        <v>91</v>
      </c>
      <c r="B106" s="315" t="s">
        <v>204</v>
      </c>
      <c r="C106" s="315" t="s">
        <v>206</v>
      </c>
      <c r="D106" s="315" t="s">
        <v>179</v>
      </c>
      <c r="E106" s="323" t="s">
        <v>500</v>
      </c>
      <c r="F106" s="315"/>
      <c r="G106" s="315" t="s">
        <v>381</v>
      </c>
      <c r="H106" s="315" t="s">
        <v>214</v>
      </c>
      <c r="I106" s="316"/>
      <c r="J106" s="317"/>
      <c r="K106" s="316"/>
      <c r="L106" s="316"/>
      <c r="M106" s="316"/>
      <c r="N106" s="315" t="s">
        <v>167</v>
      </c>
      <c r="O106" s="318">
        <v>1</v>
      </c>
      <c r="P106" s="319">
        <v>150000</v>
      </c>
      <c r="Q106" s="318" t="s">
        <v>524</v>
      </c>
      <c r="R106" s="320"/>
      <c r="S106" s="321"/>
      <c r="T106" s="321"/>
      <c r="U106" s="321"/>
      <c r="V106" s="321"/>
      <c r="W106" s="321"/>
      <c r="X106" s="321"/>
      <c r="Y106" s="321"/>
      <c r="Z106" s="321"/>
      <c r="AA106" s="321"/>
      <c r="AB106" s="321"/>
      <c r="AC106" s="321"/>
      <c r="AD106" s="321"/>
      <c r="AE106" s="321"/>
      <c r="AF106" s="321"/>
      <c r="AG106" s="321"/>
      <c r="AH106" s="321"/>
      <c r="AI106" s="321"/>
      <c r="AJ106" s="321"/>
      <c r="AK106" s="321"/>
      <c r="AL106" s="321"/>
      <c r="AM106" s="321"/>
      <c r="AN106" s="321"/>
      <c r="AO106" s="321"/>
      <c r="AP106" s="321"/>
      <c r="AQ106" s="321"/>
    </row>
    <row r="107" spans="1:43" s="322" customFormat="1" ht="23.25" customHeight="1" x14ac:dyDescent="0.2">
      <c r="A107" s="314">
        <v>92</v>
      </c>
      <c r="B107" s="247" t="s">
        <v>204</v>
      </c>
      <c r="C107" s="270" t="s">
        <v>206</v>
      </c>
      <c r="D107" s="290" t="s">
        <v>177</v>
      </c>
      <c r="E107" s="323" t="s">
        <v>500</v>
      </c>
      <c r="F107" s="323"/>
      <c r="G107" s="323" t="s">
        <v>103</v>
      </c>
      <c r="H107" s="323" t="s">
        <v>471</v>
      </c>
      <c r="I107" s="316"/>
      <c r="J107" s="317"/>
      <c r="K107" s="316"/>
      <c r="L107" s="316"/>
      <c r="M107" s="316"/>
      <c r="N107" s="328" t="s">
        <v>167</v>
      </c>
      <c r="O107" s="318">
        <v>1</v>
      </c>
      <c r="P107" s="329">
        <v>450000</v>
      </c>
      <c r="Q107" s="327" t="s">
        <v>524</v>
      </c>
      <c r="R107" s="320"/>
      <c r="S107" s="321"/>
      <c r="T107" s="321"/>
      <c r="U107" s="321"/>
      <c r="V107" s="321"/>
      <c r="W107" s="321"/>
      <c r="X107" s="321"/>
      <c r="Y107" s="321"/>
      <c r="Z107" s="321"/>
      <c r="AA107" s="321"/>
      <c r="AB107" s="321"/>
      <c r="AC107" s="321"/>
      <c r="AD107" s="321"/>
      <c r="AE107" s="321"/>
      <c r="AF107" s="321"/>
      <c r="AG107" s="321"/>
      <c r="AH107" s="321"/>
      <c r="AI107" s="321"/>
      <c r="AJ107" s="321"/>
      <c r="AK107" s="321"/>
      <c r="AL107" s="321"/>
      <c r="AM107" s="321"/>
      <c r="AN107" s="321"/>
      <c r="AO107" s="321"/>
      <c r="AP107" s="321"/>
      <c r="AQ107" s="321"/>
    </row>
    <row r="108" spans="1:43" s="322" customFormat="1" ht="21" customHeight="1" x14ac:dyDescent="0.2">
      <c r="A108" s="314">
        <v>93</v>
      </c>
      <c r="B108" s="374" t="s">
        <v>204</v>
      </c>
      <c r="C108" s="270" t="s">
        <v>206</v>
      </c>
      <c r="D108" s="290" t="s">
        <v>178</v>
      </c>
      <c r="E108" s="323" t="s">
        <v>500</v>
      </c>
      <c r="F108" s="323"/>
      <c r="G108" s="323" t="s">
        <v>103</v>
      </c>
      <c r="H108" s="323" t="s">
        <v>471</v>
      </c>
      <c r="I108" s="316"/>
      <c r="J108" s="317"/>
      <c r="K108" s="316"/>
      <c r="L108" s="316"/>
      <c r="M108" s="316"/>
      <c r="N108" s="328" t="s">
        <v>167</v>
      </c>
      <c r="O108" s="318">
        <v>1</v>
      </c>
      <c r="P108" s="329">
        <v>450000</v>
      </c>
      <c r="Q108" s="327" t="s">
        <v>524</v>
      </c>
      <c r="R108" s="320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</row>
    <row r="109" spans="1:43" s="322" customFormat="1" ht="21" customHeight="1" x14ac:dyDescent="0.2">
      <c r="A109" s="314">
        <v>94</v>
      </c>
      <c r="B109" s="247" t="s">
        <v>204</v>
      </c>
      <c r="C109" s="270" t="s">
        <v>206</v>
      </c>
      <c r="D109" s="290" t="s">
        <v>193</v>
      </c>
      <c r="E109" s="323" t="s">
        <v>500</v>
      </c>
      <c r="F109" s="323"/>
      <c r="G109" s="323" t="s">
        <v>103</v>
      </c>
      <c r="H109" s="323" t="s">
        <v>471</v>
      </c>
      <c r="I109" s="316"/>
      <c r="J109" s="317"/>
      <c r="K109" s="316"/>
      <c r="L109" s="316"/>
      <c r="M109" s="316"/>
      <c r="N109" s="328" t="s">
        <v>167</v>
      </c>
      <c r="O109" s="318">
        <v>1</v>
      </c>
      <c r="P109" s="329">
        <v>450000</v>
      </c>
      <c r="Q109" s="327" t="s">
        <v>524</v>
      </c>
      <c r="R109" s="320"/>
      <c r="S109" s="321"/>
      <c r="T109" s="321"/>
      <c r="U109" s="321"/>
      <c r="V109" s="321"/>
      <c r="W109" s="321"/>
      <c r="X109" s="321"/>
      <c r="Y109" s="321"/>
      <c r="Z109" s="321"/>
      <c r="AA109" s="321"/>
      <c r="AB109" s="321"/>
      <c r="AC109" s="321"/>
      <c r="AD109" s="321"/>
      <c r="AE109" s="321"/>
      <c r="AF109" s="321"/>
      <c r="AG109" s="321"/>
      <c r="AH109" s="321"/>
      <c r="AI109" s="321"/>
      <c r="AJ109" s="321"/>
      <c r="AK109" s="321"/>
      <c r="AL109" s="321"/>
      <c r="AM109" s="321"/>
      <c r="AN109" s="321"/>
      <c r="AO109" s="321"/>
      <c r="AP109" s="321"/>
      <c r="AQ109" s="321"/>
    </row>
    <row r="110" spans="1:43" s="322" customFormat="1" ht="21" customHeight="1" x14ac:dyDescent="0.2">
      <c r="A110" s="314">
        <v>95</v>
      </c>
      <c r="B110" s="374" t="s">
        <v>204</v>
      </c>
      <c r="C110" s="270" t="s">
        <v>206</v>
      </c>
      <c r="D110" s="290" t="s">
        <v>194</v>
      </c>
      <c r="E110" s="323" t="s">
        <v>500</v>
      </c>
      <c r="F110" s="323"/>
      <c r="G110" s="323" t="s">
        <v>103</v>
      </c>
      <c r="H110" s="323" t="s">
        <v>471</v>
      </c>
      <c r="I110" s="316"/>
      <c r="J110" s="317"/>
      <c r="K110" s="316"/>
      <c r="L110" s="316"/>
      <c r="M110" s="316"/>
      <c r="N110" s="328" t="s">
        <v>167</v>
      </c>
      <c r="O110" s="318">
        <v>1</v>
      </c>
      <c r="P110" s="329">
        <v>450000</v>
      </c>
      <c r="Q110" s="327" t="s">
        <v>524</v>
      </c>
      <c r="R110" s="320"/>
      <c r="S110" s="321"/>
      <c r="T110" s="321"/>
      <c r="U110" s="321"/>
      <c r="V110" s="321"/>
      <c r="W110" s="321"/>
      <c r="X110" s="321"/>
      <c r="Y110" s="321"/>
      <c r="Z110" s="321"/>
      <c r="AA110" s="321"/>
      <c r="AB110" s="321"/>
      <c r="AC110" s="321"/>
      <c r="AD110" s="321"/>
      <c r="AE110" s="321"/>
      <c r="AF110" s="321"/>
      <c r="AG110" s="321"/>
      <c r="AH110" s="321"/>
      <c r="AI110" s="321"/>
      <c r="AJ110" s="321"/>
      <c r="AK110" s="321"/>
      <c r="AL110" s="321"/>
      <c r="AM110" s="321"/>
      <c r="AN110" s="321"/>
      <c r="AO110" s="321"/>
      <c r="AP110" s="321"/>
      <c r="AQ110" s="321"/>
    </row>
    <row r="111" spans="1:43" s="322" customFormat="1" ht="21" customHeight="1" x14ac:dyDescent="0.2">
      <c r="A111" s="314">
        <v>96</v>
      </c>
      <c r="B111" s="247" t="s">
        <v>204</v>
      </c>
      <c r="C111" s="270" t="s">
        <v>206</v>
      </c>
      <c r="D111" s="290" t="s">
        <v>195</v>
      </c>
      <c r="E111" s="323" t="s">
        <v>500</v>
      </c>
      <c r="F111" s="323"/>
      <c r="G111" s="323" t="s">
        <v>103</v>
      </c>
      <c r="H111" s="323" t="s">
        <v>471</v>
      </c>
      <c r="I111" s="316"/>
      <c r="J111" s="317"/>
      <c r="K111" s="316"/>
      <c r="L111" s="316"/>
      <c r="M111" s="316"/>
      <c r="N111" s="328" t="s">
        <v>167</v>
      </c>
      <c r="O111" s="318">
        <v>1</v>
      </c>
      <c r="P111" s="329">
        <v>450000</v>
      </c>
      <c r="Q111" s="327" t="s">
        <v>524</v>
      </c>
      <c r="R111" s="320"/>
      <c r="S111" s="321"/>
      <c r="T111" s="321"/>
      <c r="U111" s="321"/>
      <c r="V111" s="321"/>
      <c r="W111" s="321"/>
      <c r="X111" s="321"/>
      <c r="Y111" s="321"/>
      <c r="Z111" s="321"/>
      <c r="AA111" s="321"/>
      <c r="AB111" s="321"/>
      <c r="AC111" s="321"/>
      <c r="AD111" s="321"/>
      <c r="AE111" s="321"/>
      <c r="AF111" s="321"/>
      <c r="AG111" s="321"/>
      <c r="AH111" s="321"/>
      <c r="AI111" s="321"/>
      <c r="AJ111" s="321"/>
      <c r="AK111" s="321"/>
      <c r="AL111" s="321"/>
      <c r="AM111" s="321"/>
      <c r="AN111" s="321"/>
      <c r="AO111" s="321"/>
      <c r="AP111" s="321"/>
      <c r="AQ111" s="321"/>
    </row>
    <row r="112" spans="1:43" s="322" customFormat="1" ht="21" customHeight="1" x14ac:dyDescent="0.2">
      <c r="A112" s="314">
        <v>97</v>
      </c>
      <c r="B112" s="374" t="s">
        <v>204</v>
      </c>
      <c r="C112" s="270" t="s">
        <v>206</v>
      </c>
      <c r="D112" s="290" t="s">
        <v>530</v>
      </c>
      <c r="E112" s="323" t="s">
        <v>500</v>
      </c>
      <c r="F112" s="323"/>
      <c r="G112" s="323" t="s">
        <v>103</v>
      </c>
      <c r="H112" s="323" t="s">
        <v>471</v>
      </c>
      <c r="I112" s="316"/>
      <c r="J112" s="317"/>
      <c r="K112" s="316"/>
      <c r="L112" s="316"/>
      <c r="M112" s="316"/>
      <c r="N112" s="328" t="s">
        <v>167</v>
      </c>
      <c r="O112" s="318">
        <v>1</v>
      </c>
      <c r="P112" s="329">
        <v>450000</v>
      </c>
      <c r="Q112" s="327" t="s">
        <v>524</v>
      </c>
      <c r="R112" s="320"/>
      <c r="S112" s="321"/>
      <c r="T112" s="321"/>
      <c r="U112" s="321"/>
      <c r="V112" s="321"/>
      <c r="W112" s="321"/>
      <c r="X112" s="321"/>
      <c r="Y112" s="321"/>
      <c r="Z112" s="321"/>
      <c r="AA112" s="321"/>
      <c r="AB112" s="321"/>
      <c r="AC112" s="321"/>
      <c r="AD112" s="321"/>
      <c r="AE112" s="321"/>
      <c r="AF112" s="321"/>
      <c r="AG112" s="321"/>
      <c r="AH112" s="321"/>
      <c r="AI112" s="321"/>
      <c r="AJ112" s="321"/>
      <c r="AK112" s="321"/>
      <c r="AL112" s="321"/>
      <c r="AM112" s="321"/>
      <c r="AN112" s="321"/>
      <c r="AO112" s="321"/>
      <c r="AP112" s="321"/>
      <c r="AQ112" s="321"/>
    </row>
    <row r="113" spans="1:43" s="322" customFormat="1" ht="21" customHeight="1" x14ac:dyDescent="0.2">
      <c r="A113" s="314">
        <v>98</v>
      </c>
      <c r="B113" s="247" t="s">
        <v>204</v>
      </c>
      <c r="C113" s="270" t="s">
        <v>206</v>
      </c>
      <c r="D113" s="290" t="s">
        <v>531</v>
      </c>
      <c r="E113" s="323" t="s">
        <v>500</v>
      </c>
      <c r="F113" s="323"/>
      <c r="G113" s="323" t="s">
        <v>103</v>
      </c>
      <c r="H113" s="323" t="s">
        <v>471</v>
      </c>
      <c r="I113" s="316"/>
      <c r="J113" s="317"/>
      <c r="K113" s="316"/>
      <c r="L113" s="316"/>
      <c r="M113" s="316"/>
      <c r="N113" s="328" t="s">
        <v>167</v>
      </c>
      <c r="O113" s="318">
        <v>1</v>
      </c>
      <c r="P113" s="329">
        <v>450000</v>
      </c>
      <c r="Q113" s="327" t="s">
        <v>524</v>
      </c>
      <c r="R113" s="320"/>
      <c r="S113" s="321"/>
      <c r="T113" s="321"/>
      <c r="U113" s="321"/>
      <c r="V113" s="321"/>
      <c r="W113" s="321"/>
      <c r="X113" s="321"/>
      <c r="Y113" s="321"/>
      <c r="Z113" s="321"/>
      <c r="AA113" s="321"/>
      <c r="AB113" s="321"/>
      <c r="AC113" s="321"/>
      <c r="AD113" s="321"/>
      <c r="AE113" s="321"/>
      <c r="AF113" s="321"/>
      <c r="AG113" s="321"/>
      <c r="AH113" s="321"/>
      <c r="AI113" s="321"/>
      <c r="AJ113" s="321"/>
      <c r="AK113" s="321"/>
      <c r="AL113" s="321"/>
      <c r="AM113" s="321"/>
      <c r="AN113" s="321"/>
      <c r="AO113" s="321"/>
      <c r="AP113" s="321"/>
      <c r="AQ113" s="321"/>
    </row>
    <row r="114" spans="1:43" s="322" customFormat="1" ht="21" customHeight="1" x14ac:dyDescent="0.2">
      <c r="A114" s="314">
        <v>99</v>
      </c>
      <c r="B114" s="374" t="s">
        <v>204</v>
      </c>
      <c r="C114" s="270" t="s">
        <v>206</v>
      </c>
      <c r="D114" s="290" t="s">
        <v>196</v>
      </c>
      <c r="E114" s="323" t="s">
        <v>500</v>
      </c>
      <c r="F114" s="323"/>
      <c r="G114" s="323" t="s">
        <v>103</v>
      </c>
      <c r="H114" s="323" t="s">
        <v>471</v>
      </c>
      <c r="I114" s="316"/>
      <c r="J114" s="317"/>
      <c r="K114" s="316"/>
      <c r="L114" s="316"/>
      <c r="M114" s="316"/>
      <c r="N114" s="328" t="s">
        <v>167</v>
      </c>
      <c r="O114" s="318">
        <v>1</v>
      </c>
      <c r="P114" s="329">
        <v>450000</v>
      </c>
      <c r="Q114" s="327" t="s">
        <v>524</v>
      </c>
      <c r="R114" s="320"/>
      <c r="S114" s="321"/>
      <c r="T114" s="321"/>
      <c r="U114" s="321"/>
      <c r="V114" s="321"/>
      <c r="W114" s="321"/>
      <c r="X114" s="321"/>
      <c r="Y114" s="321"/>
      <c r="Z114" s="321"/>
      <c r="AA114" s="321"/>
      <c r="AB114" s="321"/>
      <c r="AC114" s="321"/>
      <c r="AD114" s="321"/>
      <c r="AE114" s="321"/>
      <c r="AF114" s="321"/>
      <c r="AG114" s="321"/>
      <c r="AH114" s="321"/>
      <c r="AI114" s="321"/>
      <c r="AJ114" s="321"/>
      <c r="AK114" s="321"/>
      <c r="AL114" s="321"/>
      <c r="AM114" s="321"/>
      <c r="AN114" s="321"/>
      <c r="AO114" s="321"/>
      <c r="AP114" s="321"/>
      <c r="AQ114" s="321"/>
    </row>
    <row r="115" spans="1:43" s="322" customFormat="1" ht="21" customHeight="1" x14ac:dyDescent="0.2">
      <c r="A115" s="314">
        <v>100</v>
      </c>
      <c r="B115" s="247" t="s">
        <v>204</v>
      </c>
      <c r="C115" s="270" t="s">
        <v>206</v>
      </c>
      <c r="D115" s="290" t="s">
        <v>197</v>
      </c>
      <c r="E115" s="323" t="s">
        <v>500</v>
      </c>
      <c r="F115" s="323"/>
      <c r="G115" s="323" t="s">
        <v>103</v>
      </c>
      <c r="H115" s="323" t="s">
        <v>471</v>
      </c>
      <c r="I115" s="316"/>
      <c r="J115" s="317"/>
      <c r="K115" s="316"/>
      <c r="L115" s="316"/>
      <c r="M115" s="316"/>
      <c r="N115" s="328" t="s">
        <v>167</v>
      </c>
      <c r="O115" s="318">
        <v>1</v>
      </c>
      <c r="P115" s="329">
        <v>450000</v>
      </c>
      <c r="Q115" s="327" t="s">
        <v>524</v>
      </c>
      <c r="R115" s="320"/>
      <c r="S115" s="321"/>
      <c r="T115" s="321"/>
      <c r="U115" s="321"/>
      <c r="V115" s="321"/>
      <c r="W115" s="321"/>
      <c r="X115" s="321"/>
      <c r="Y115" s="321"/>
      <c r="Z115" s="321"/>
      <c r="AA115" s="321"/>
      <c r="AB115" s="321"/>
      <c r="AC115" s="321"/>
      <c r="AD115" s="321"/>
      <c r="AE115" s="321"/>
      <c r="AF115" s="321"/>
      <c r="AG115" s="321"/>
      <c r="AH115" s="321"/>
      <c r="AI115" s="321"/>
      <c r="AJ115" s="321"/>
      <c r="AK115" s="321"/>
      <c r="AL115" s="321"/>
      <c r="AM115" s="321"/>
      <c r="AN115" s="321"/>
      <c r="AO115" s="321"/>
      <c r="AP115" s="321"/>
      <c r="AQ115" s="321"/>
    </row>
    <row r="116" spans="1:43" s="322" customFormat="1" ht="21" customHeight="1" x14ac:dyDescent="0.2">
      <c r="A116" s="314">
        <v>101</v>
      </c>
      <c r="B116" s="374" t="s">
        <v>204</v>
      </c>
      <c r="C116" s="270" t="s">
        <v>206</v>
      </c>
      <c r="D116" s="290" t="s">
        <v>532</v>
      </c>
      <c r="E116" s="323" t="s">
        <v>500</v>
      </c>
      <c r="F116" s="323"/>
      <c r="G116" s="323" t="s">
        <v>103</v>
      </c>
      <c r="H116" s="323" t="s">
        <v>471</v>
      </c>
      <c r="I116" s="316"/>
      <c r="J116" s="317"/>
      <c r="K116" s="316"/>
      <c r="L116" s="316"/>
      <c r="M116" s="316"/>
      <c r="N116" s="328" t="s">
        <v>167</v>
      </c>
      <c r="O116" s="318">
        <v>1</v>
      </c>
      <c r="P116" s="329">
        <v>450000</v>
      </c>
      <c r="Q116" s="327" t="s">
        <v>524</v>
      </c>
      <c r="R116" s="320"/>
      <c r="S116" s="321"/>
      <c r="T116" s="321"/>
      <c r="U116" s="321"/>
      <c r="V116" s="321"/>
      <c r="W116" s="321"/>
      <c r="X116" s="321"/>
      <c r="Y116" s="321"/>
      <c r="Z116" s="321"/>
      <c r="AA116" s="321"/>
      <c r="AB116" s="321"/>
      <c r="AC116" s="321"/>
      <c r="AD116" s="321"/>
      <c r="AE116" s="321"/>
      <c r="AF116" s="321"/>
      <c r="AG116" s="321"/>
      <c r="AH116" s="321"/>
      <c r="AI116" s="321"/>
      <c r="AJ116" s="321"/>
      <c r="AK116" s="321"/>
      <c r="AL116" s="321"/>
      <c r="AM116" s="321"/>
      <c r="AN116" s="321"/>
      <c r="AO116" s="321"/>
      <c r="AP116" s="321"/>
      <c r="AQ116" s="321"/>
    </row>
    <row r="117" spans="1:43" s="322" customFormat="1" ht="21" customHeight="1" x14ac:dyDescent="0.2">
      <c r="A117" s="314">
        <v>102</v>
      </c>
      <c r="B117" s="247" t="s">
        <v>204</v>
      </c>
      <c r="C117" s="270" t="s">
        <v>206</v>
      </c>
      <c r="D117" s="290" t="s">
        <v>533</v>
      </c>
      <c r="E117" s="323" t="s">
        <v>500</v>
      </c>
      <c r="F117" s="323"/>
      <c r="G117" s="323" t="s">
        <v>103</v>
      </c>
      <c r="H117" s="323" t="s">
        <v>471</v>
      </c>
      <c r="I117" s="316"/>
      <c r="J117" s="317"/>
      <c r="K117" s="316"/>
      <c r="L117" s="316"/>
      <c r="M117" s="316"/>
      <c r="N117" s="328" t="s">
        <v>167</v>
      </c>
      <c r="O117" s="318">
        <v>1</v>
      </c>
      <c r="P117" s="329">
        <v>450000</v>
      </c>
      <c r="Q117" s="327" t="s">
        <v>524</v>
      </c>
      <c r="R117" s="320"/>
      <c r="S117" s="321"/>
      <c r="T117" s="321"/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1"/>
      <c r="AF117" s="321"/>
      <c r="AG117" s="321"/>
      <c r="AH117" s="321"/>
      <c r="AI117" s="321"/>
      <c r="AJ117" s="321"/>
      <c r="AK117" s="321"/>
      <c r="AL117" s="321"/>
      <c r="AM117" s="321"/>
      <c r="AN117" s="321"/>
      <c r="AO117" s="321"/>
      <c r="AP117" s="321"/>
      <c r="AQ117" s="321"/>
    </row>
    <row r="118" spans="1:43" s="322" customFormat="1" ht="21" customHeight="1" x14ac:dyDescent="0.2">
      <c r="A118" s="314">
        <v>103</v>
      </c>
      <c r="B118" s="374" t="s">
        <v>204</v>
      </c>
      <c r="C118" s="270" t="s">
        <v>206</v>
      </c>
      <c r="D118" s="290" t="s">
        <v>534</v>
      </c>
      <c r="E118" s="323" t="s">
        <v>500</v>
      </c>
      <c r="F118" s="323"/>
      <c r="G118" s="323" t="s">
        <v>103</v>
      </c>
      <c r="H118" s="323" t="s">
        <v>471</v>
      </c>
      <c r="I118" s="316"/>
      <c r="J118" s="317"/>
      <c r="K118" s="316"/>
      <c r="L118" s="316"/>
      <c r="M118" s="316"/>
      <c r="N118" s="328" t="s">
        <v>167</v>
      </c>
      <c r="O118" s="318">
        <v>1</v>
      </c>
      <c r="P118" s="329">
        <v>450000</v>
      </c>
      <c r="Q118" s="327" t="s">
        <v>524</v>
      </c>
      <c r="R118" s="320"/>
      <c r="S118" s="321"/>
      <c r="T118" s="321"/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1"/>
      <c r="AF118" s="321"/>
      <c r="AG118" s="321"/>
      <c r="AH118" s="321"/>
      <c r="AI118" s="321"/>
      <c r="AJ118" s="321"/>
      <c r="AK118" s="321"/>
      <c r="AL118" s="321"/>
      <c r="AM118" s="321"/>
      <c r="AN118" s="321"/>
      <c r="AO118" s="321"/>
      <c r="AP118" s="321"/>
      <c r="AQ118" s="321"/>
    </row>
    <row r="119" spans="1:43" s="322" customFormat="1" ht="23.25" customHeight="1" x14ac:dyDescent="0.2">
      <c r="A119" s="314">
        <v>104</v>
      </c>
      <c r="B119" s="247" t="s">
        <v>204</v>
      </c>
      <c r="C119" s="270" t="s">
        <v>206</v>
      </c>
      <c r="D119" s="290" t="s">
        <v>535</v>
      </c>
      <c r="E119" s="323" t="s">
        <v>500</v>
      </c>
      <c r="F119" s="323"/>
      <c r="G119" s="323" t="s">
        <v>103</v>
      </c>
      <c r="H119" s="323" t="s">
        <v>471</v>
      </c>
      <c r="I119" s="316"/>
      <c r="J119" s="317"/>
      <c r="K119" s="316"/>
      <c r="L119" s="316"/>
      <c r="M119" s="316"/>
      <c r="N119" s="328" t="s">
        <v>167</v>
      </c>
      <c r="O119" s="318">
        <v>1</v>
      </c>
      <c r="P119" s="329">
        <v>450000</v>
      </c>
      <c r="Q119" s="327" t="s">
        <v>524</v>
      </c>
      <c r="R119" s="320"/>
      <c r="S119" s="321"/>
      <c r="T119" s="326">
        <f>1750000-150000</f>
        <v>1600000</v>
      </c>
      <c r="U119" s="319">
        <v>1750000</v>
      </c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1"/>
      <c r="AF119" s="321"/>
      <c r="AG119" s="321"/>
      <c r="AH119" s="321"/>
      <c r="AI119" s="321"/>
      <c r="AJ119" s="321"/>
      <c r="AK119" s="321"/>
      <c r="AL119" s="321"/>
      <c r="AM119" s="321"/>
      <c r="AN119" s="321"/>
      <c r="AO119" s="321"/>
      <c r="AP119" s="321"/>
      <c r="AQ119" s="321"/>
    </row>
    <row r="120" spans="1:43" s="322" customFormat="1" ht="23.25" customHeight="1" x14ac:dyDescent="0.2">
      <c r="A120" s="314">
        <v>105</v>
      </c>
      <c r="B120" s="374" t="s">
        <v>204</v>
      </c>
      <c r="C120" s="270" t="s">
        <v>206</v>
      </c>
      <c r="D120" s="290" t="s">
        <v>548</v>
      </c>
      <c r="E120" s="323" t="s">
        <v>500</v>
      </c>
      <c r="F120" s="323"/>
      <c r="G120" s="323" t="s">
        <v>103</v>
      </c>
      <c r="H120" s="323" t="s">
        <v>471</v>
      </c>
      <c r="I120" s="316"/>
      <c r="J120" s="317"/>
      <c r="K120" s="316"/>
      <c r="L120" s="316"/>
      <c r="M120" s="316"/>
      <c r="N120" s="328" t="s">
        <v>167</v>
      </c>
      <c r="O120" s="318">
        <v>1</v>
      </c>
      <c r="P120" s="329">
        <v>450000</v>
      </c>
      <c r="Q120" s="327" t="s">
        <v>524</v>
      </c>
      <c r="R120" s="320"/>
      <c r="S120" s="321"/>
      <c r="T120" s="321"/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1"/>
      <c r="AF120" s="321"/>
      <c r="AG120" s="321"/>
      <c r="AH120" s="321"/>
      <c r="AI120" s="321"/>
      <c r="AJ120" s="321"/>
      <c r="AK120" s="321"/>
      <c r="AL120" s="321"/>
      <c r="AM120" s="321"/>
      <c r="AN120" s="321"/>
      <c r="AO120" s="321"/>
      <c r="AP120" s="321"/>
      <c r="AQ120" s="321"/>
    </row>
    <row r="121" spans="1:43" s="322" customFormat="1" ht="23.25" customHeight="1" x14ac:dyDescent="0.2">
      <c r="A121" s="314">
        <v>106</v>
      </c>
      <c r="B121" s="247" t="s">
        <v>204</v>
      </c>
      <c r="C121" s="270" t="s">
        <v>206</v>
      </c>
      <c r="D121" s="290" t="s">
        <v>549</v>
      </c>
      <c r="E121" s="323" t="s">
        <v>500</v>
      </c>
      <c r="F121" s="323"/>
      <c r="G121" s="323" t="s">
        <v>103</v>
      </c>
      <c r="H121" s="323" t="s">
        <v>471</v>
      </c>
      <c r="I121" s="316"/>
      <c r="J121" s="317"/>
      <c r="K121" s="316"/>
      <c r="L121" s="316"/>
      <c r="M121" s="316"/>
      <c r="N121" s="328" t="s">
        <v>167</v>
      </c>
      <c r="O121" s="318">
        <v>1</v>
      </c>
      <c r="P121" s="329">
        <v>450000</v>
      </c>
      <c r="Q121" s="327" t="s">
        <v>524</v>
      </c>
      <c r="R121" s="320"/>
      <c r="S121" s="321"/>
      <c r="T121" s="321"/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1"/>
      <c r="AF121" s="321"/>
      <c r="AG121" s="321"/>
      <c r="AH121" s="321"/>
      <c r="AI121" s="321"/>
      <c r="AJ121" s="321"/>
      <c r="AK121" s="321"/>
      <c r="AL121" s="321"/>
      <c r="AM121" s="321"/>
      <c r="AN121" s="321"/>
      <c r="AO121" s="321"/>
      <c r="AP121" s="321"/>
      <c r="AQ121" s="321"/>
    </row>
    <row r="122" spans="1:43" s="322" customFormat="1" ht="23.25" customHeight="1" x14ac:dyDescent="0.2">
      <c r="A122" s="314">
        <v>107</v>
      </c>
      <c r="B122" s="374" t="s">
        <v>204</v>
      </c>
      <c r="C122" s="270" t="s">
        <v>206</v>
      </c>
      <c r="D122" s="290" t="s">
        <v>550</v>
      </c>
      <c r="E122" s="323" t="s">
        <v>500</v>
      </c>
      <c r="F122" s="323"/>
      <c r="G122" s="323" t="s">
        <v>103</v>
      </c>
      <c r="H122" s="323" t="s">
        <v>471</v>
      </c>
      <c r="I122" s="316"/>
      <c r="J122" s="317"/>
      <c r="K122" s="316"/>
      <c r="L122" s="316"/>
      <c r="M122" s="316"/>
      <c r="N122" s="328" t="s">
        <v>167</v>
      </c>
      <c r="O122" s="318">
        <v>1</v>
      </c>
      <c r="P122" s="329">
        <v>450000</v>
      </c>
      <c r="Q122" s="327" t="s">
        <v>524</v>
      </c>
      <c r="R122" s="320"/>
      <c r="S122" s="321"/>
      <c r="T122" s="321"/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1"/>
      <c r="AF122" s="321"/>
      <c r="AG122" s="321"/>
      <c r="AH122" s="321"/>
      <c r="AI122" s="321"/>
      <c r="AJ122" s="321"/>
      <c r="AK122" s="321"/>
      <c r="AL122" s="321"/>
      <c r="AM122" s="321"/>
      <c r="AN122" s="321"/>
      <c r="AO122" s="321"/>
      <c r="AP122" s="321"/>
      <c r="AQ122" s="321"/>
    </row>
    <row r="123" spans="1:43" s="322" customFormat="1" ht="23.25" customHeight="1" x14ac:dyDescent="0.2">
      <c r="A123" s="314">
        <v>108</v>
      </c>
      <c r="B123" s="247" t="s">
        <v>204</v>
      </c>
      <c r="C123" s="270" t="s">
        <v>206</v>
      </c>
      <c r="D123" s="290" t="s">
        <v>551</v>
      </c>
      <c r="E123" s="323" t="s">
        <v>500</v>
      </c>
      <c r="F123" s="323"/>
      <c r="G123" s="323" t="s">
        <v>103</v>
      </c>
      <c r="H123" s="323" t="s">
        <v>471</v>
      </c>
      <c r="I123" s="316"/>
      <c r="J123" s="317"/>
      <c r="K123" s="316"/>
      <c r="L123" s="316"/>
      <c r="M123" s="316"/>
      <c r="N123" s="328" t="s">
        <v>167</v>
      </c>
      <c r="O123" s="318">
        <v>1</v>
      </c>
      <c r="P123" s="329">
        <v>450000</v>
      </c>
      <c r="Q123" s="327" t="s">
        <v>524</v>
      </c>
      <c r="R123" s="320"/>
      <c r="S123" s="321"/>
      <c r="T123" s="321"/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1"/>
      <c r="AF123" s="321"/>
      <c r="AG123" s="321"/>
      <c r="AH123" s="321"/>
      <c r="AI123" s="321"/>
      <c r="AJ123" s="321"/>
      <c r="AK123" s="321"/>
      <c r="AL123" s="321"/>
      <c r="AM123" s="321"/>
      <c r="AN123" s="321"/>
      <c r="AO123" s="321"/>
      <c r="AP123" s="321"/>
      <c r="AQ123" s="321"/>
    </row>
    <row r="124" spans="1:43" s="322" customFormat="1" ht="23.25" customHeight="1" x14ac:dyDescent="0.2">
      <c r="A124" s="314">
        <v>109</v>
      </c>
      <c r="B124" s="374" t="s">
        <v>204</v>
      </c>
      <c r="C124" s="270" t="s">
        <v>206</v>
      </c>
      <c r="D124" s="290" t="s">
        <v>552</v>
      </c>
      <c r="E124" s="323" t="s">
        <v>500</v>
      </c>
      <c r="F124" s="323"/>
      <c r="G124" s="323" t="s">
        <v>103</v>
      </c>
      <c r="H124" s="323" t="s">
        <v>471</v>
      </c>
      <c r="I124" s="316"/>
      <c r="J124" s="317"/>
      <c r="K124" s="316"/>
      <c r="L124" s="316"/>
      <c r="M124" s="316"/>
      <c r="N124" s="328" t="s">
        <v>167</v>
      </c>
      <c r="O124" s="318">
        <v>1</v>
      </c>
      <c r="P124" s="329">
        <v>450000</v>
      </c>
      <c r="Q124" s="327" t="s">
        <v>524</v>
      </c>
      <c r="R124" s="320"/>
      <c r="S124" s="321"/>
      <c r="T124" s="321"/>
      <c r="U124" s="321"/>
      <c r="V124" s="321"/>
      <c r="W124" s="321"/>
      <c r="X124" s="321"/>
      <c r="Y124" s="321"/>
      <c r="Z124" s="321"/>
      <c r="AA124" s="321"/>
      <c r="AB124" s="321"/>
      <c r="AC124" s="321"/>
      <c r="AD124" s="321"/>
      <c r="AE124" s="321"/>
      <c r="AF124" s="321"/>
      <c r="AG124" s="321"/>
      <c r="AH124" s="321"/>
      <c r="AI124" s="321"/>
      <c r="AJ124" s="321"/>
      <c r="AK124" s="321"/>
      <c r="AL124" s="321"/>
      <c r="AM124" s="321"/>
      <c r="AN124" s="321"/>
      <c r="AO124" s="321"/>
      <c r="AP124" s="321"/>
      <c r="AQ124" s="321"/>
    </row>
    <row r="125" spans="1:43" s="322" customFormat="1" ht="20.25" customHeight="1" x14ac:dyDescent="0.2">
      <c r="A125" s="314">
        <v>110</v>
      </c>
      <c r="B125" s="247" t="s">
        <v>204</v>
      </c>
      <c r="C125" s="270" t="s">
        <v>206</v>
      </c>
      <c r="D125" s="290" t="s">
        <v>553</v>
      </c>
      <c r="E125" s="323" t="s">
        <v>500</v>
      </c>
      <c r="F125" s="323"/>
      <c r="G125" s="323" t="s">
        <v>103</v>
      </c>
      <c r="H125" s="323" t="s">
        <v>471</v>
      </c>
      <c r="I125" s="316"/>
      <c r="J125" s="317"/>
      <c r="K125" s="316"/>
      <c r="L125" s="316"/>
      <c r="M125" s="316"/>
      <c r="N125" s="328" t="s">
        <v>167</v>
      </c>
      <c r="O125" s="318">
        <v>1</v>
      </c>
      <c r="P125" s="329">
        <v>450000</v>
      </c>
      <c r="Q125" s="327" t="s">
        <v>524</v>
      </c>
      <c r="R125" s="320"/>
      <c r="S125" s="321"/>
      <c r="T125" s="321"/>
      <c r="U125" s="321"/>
      <c r="V125" s="321"/>
      <c r="W125" s="321"/>
      <c r="X125" s="321"/>
      <c r="Y125" s="321"/>
      <c r="Z125" s="321"/>
      <c r="AA125" s="321"/>
      <c r="AB125" s="321"/>
      <c r="AC125" s="321"/>
      <c r="AD125" s="321"/>
      <c r="AE125" s="321"/>
      <c r="AF125" s="321"/>
      <c r="AG125" s="321"/>
      <c r="AH125" s="321"/>
      <c r="AI125" s="321"/>
      <c r="AJ125" s="321"/>
      <c r="AK125" s="321"/>
      <c r="AL125" s="321"/>
      <c r="AM125" s="321"/>
      <c r="AN125" s="321"/>
      <c r="AO125" s="321"/>
      <c r="AP125" s="321"/>
      <c r="AQ125" s="321"/>
    </row>
    <row r="126" spans="1:43" s="322" customFormat="1" ht="23.25" customHeight="1" x14ac:dyDescent="0.2">
      <c r="A126" s="314">
        <v>111</v>
      </c>
      <c r="B126" s="374" t="s">
        <v>204</v>
      </c>
      <c r="C126" s="270" t="s">
        <v>206</v>
      </c>
      <c r="D126" s="290" t="s">
        <v>554</v>
      </c>
      <c r="E126" s="323" t="s">
        <v>500</v>
      </c>
      <c r="F126" s="323"/>
      <c r="G126" s="323" t="s">
        <v>103</v>
      </c>
      <c r="H126" s="323" t="s">
        <v>471</v>
      </c>
      <c r="I126" s="316"/>
      <c r="J126" s="317"/>
      <c r="K126" s="316"/>
      <c r="L126" s="316"/>
      <c r="M126" s="316"/>
      <c r="N126" s="328" t="s">
        <v>167</v>
      </c>
      <c r="O126" s="318">
        <v>1</v>
      </c>
      <c r="P126" s="329">
        <v>450000</v>
      </c>
      <c r="Q126" s="327" t="s">
        <v>524</v>
      </c>
      <c r="R126" s="320"/>
      <c r="S126" s="321"/>
      <c r="T126" s="321"/>
      <c r="U126" s="321"/>
      <c r="V126" s="321"/>
      <c r="W126" s="321"/>
      <c r="X126" s="321"/>
      <c r="Y126" s="321"/>
      <c r="Z126" s="321"/>
      <c r="AA126" s="321"/>
      <c r="AB126" s="321"/>
      <c r="AC126" s="321"/>
      <c r="AD126" s="321"/>
      <c r="AE126" s="321"/>
      <c r="AF126" s="321"/>
      <c r="AG126" s="321"/>
      <c r="AH126" s="321"/>
      <c r="AI126" s="321"/>
      <c r="AJ126" s="321"/>
      <c r="AK126" s="321"/>
      <c r="AL126" s="321"/>
      <c r="AM126" s="321"/>
      <c r="AN126" s="321"/>
      <c r="AO126" s="321"/>
      <c r="AP126" s="321"/>
      <c r="AQ126" s="321"/>
    </row>
    <row r="127" spans="1:43" s="322" customFormat="1" ht="23.25" customHeight="1" x14ac:dyDescent="0.2">
      <c r="A127" s="314">
        <v>112</v>
      </c>
      <c r="B127" s="247" t="s">
        <v>204</v>
      </c>
      <c r="C127" s="270" t="s">
        <v>206</v>
      </c>
      <c r="D127" s="290" t="s">
        <v>555</v>
      </c>
      <c r="E127" s="323" t="s">
        <v>500</v>
      </c>
      <c r="F127" s="323"/>
      <c r="G127" s="323" t="s">
        <v>103</v>
      </c>
      <c r="H127" s="323" t="s">
        <v>471</v>
      </c>
      <c r="I127" s="316"/>
      <c r="J127" s="317"/>
      <c r="K127" s="316"/>
      <c r="L127" s="316"/>
      <c r="M127" s="316"/>
      <c r="N127" s="328" t="s">
        <v>167</v>
      </c>
      <c r="O127" s="318">
        <v>1</v>
      </c>
      <c r="P127" s="329">
        <v>450000</v>
      </c>
      <c r="Q127" s="327" t="s">
        <v>524</v>
      </c>
      <c r="R127" s="320"/>
      <c r="S127" s="321"/>
      <c r="T127" s="321"/>
      <c r="U127" s="321"/>
      <c r="V127" s="321"/>
      <c r="W127" s="321"/>
      <c r="X127" s="321"/>
      <c r="Y127" s="321"/>
      <c r="Z127" s="321"/>
      <c r="AA127" s="321"/>
      <c r="AB127" s="321"/>
      <c r="AC127" s="321"/>
      <c r="AD127" s="321"/>
      <c r="AE127" s="321"/>
      <c r="AF127" s="321"/>
      <c r="AG127" s="321"/>
      <c r="AH127" s="321"/>
      <c r="AI127" s="321"/>
      <c r="AJ127" s="321"/>
      <c r="AK127" s="321"/>
      <c r="AL127" s="321"/>
      <c r="AM127" s="321"/>
      <c r="AN127" s="321"/>
      <c r="AO127" s="321"/>
      <c r="AP127" s="321"/>
      <c r="AQ127" s="321"/>
    </row>
    <row r="128" spans="1:43" s="322" customFormat="1" ht="23.25" customHeight="1" x14ac:dyDescent="0.2">
      <c r="A128" s="314">
        <v>113</v>
      </c>
      <c r="B128" s="374" t="s">
        <v>204</v>
      </c>
      <c r="C128" s="270" t="s">
        <v>206</v>
      </c>
      <c r="D128" s="290" t="s">
        <v>556</v>
      </c>
      <c r="E128" s="323" t="s">
        <v>500</v>
      </c>
      <c r="F128" s="323"/>
      <c r="G128" s="323" t="s">
        <v>103</v>
      </c>
      <c r="H128" s="323" t="s">
        <v>471</v>
      </c>
      <c r="I128" s="316"/>
      <c r="J128" s="317"/>
      <c r="K128" s="316"/>
      <c r="L128" s="316"/>
      <c r="M128" s="316"/>
      <c r="N128" s="328" t="s">
        <v>167</v>
      </c>
      <c r="O128" s="318">
        <v>1</v>
      </c>
      <c r="P128" s="329">
        <v>450000</v>
      </c>
      <c r="Q128" s="327" t="s">
        <v>524</v>
      </c>
      <c r="R128" s="320"/>
      <c r="S128" s="321"/>
      <c r="T128" s="321"/>
      <c r="U128" s="321"/>
      <c r="V128" s="321"/>
      <c r="W128" s="321"/>
      <c r="X128" s="321"/>
      <c r="Y128" s="321"/>
      <c r="Z128" s="321"/>
      <c r="AA128" s="321"/>
      <c r="AB128" s="321"/>
      <c r="AC128" s="321"/>
      <c r="AD128" s="321"/>
      <c r="AE128" s="321"/>
      <c r="AF128" s="321"/>
      <c r="AG128" s="321"/>
      <c r="AH128" s="321"/>
      <c r="AI128" s="321"/>
      <c r="AJ128" s="321"/>
      <c r="AK128" s="321"/>
      <c r="AL128" s="321"/>
      <c r="AM128" s="321"/>
      <c r="AN128" s="321"/>
      <c r="AO128" s="321"/>
      <c r="AP128" s="321"/>
      <c r="AQ128" s="321"/>
    </row>
    <row r="129" spans="1:43" s="322" customFormat="1" ht="23.25" customHeight="1" x14ac:dyDescent="0.2">
      <c r="A129" s="314">
        <v>114</v>
      </c>
      <c r="B129" s="247" t="s">
        <v>204</v>
      </c>
      <c r="C129" s="270" t="s">
        <v>206</v>
      </c>
      <c r="D129" s="290" t="s">
        <v>557</v>
      </c>
      <c r="E129" s="323" t="s">
        <v>500</v>
      </c>
      <c r="F129" s="323"/>
      <c r="G129" s="323" t="s">
        <v>103</v>
      </c>
      <c r="H129" s="323" t="s">
        <v>471</v>
      </c>
      <c r="I129" s="316"/>
      <c r="J129" s="317"/>
      <c r="K129" s="316"/>
      <c r="L129" s="316"/>
      <c r="M129" s="316"/>
      <c r="N129" s="328" t="s">
        <v>167</v>
      </c>
      <c r="O129" s="318">
        <v>1</v>
      </c>
      <c r="P129" s="329">
        <v>450000</v>
      </c>
      <c r="Q129" s="327" t="s">
        <v>524</v>
      </c>
      <c r="R129" s="320"/>
      <c r="S129" s="321"/>
      <c r="T129" s="321"/>
      <c r="U129" s="321"/>
      <c r="V129" s="321"/>
      <c r="W129" s="321"/>
      <c r="X129" s="321"/>
      <c r="Y129" s="321"/>
      <c r="Z129" s="321"/>
      <c r="AA129" s="321"/>
      <c r="AB129" s="321"/>
      <c r="AC129" s="321"/>
      <c r="AD129" s="321"/>
      <c r="AE129" s="321"/>
      <c r="AF129" s="321"/>
      <c r="AG129" s="321"/>
      <c r="AH129" s="321"/>
      <c r="AI129" s="321"/>
      <c r="AJ129" s="321"/>
      <c r="AK129" s="321"/>
      <c r="AL129" s="321"/>
      <c r="AM129" s="321"/>
      <c r="AN129" s="321"/>
      <c r="AO129" s="321"/>
      <c r="AP129" s="321"/>
      <c r="AQ129" s="321"/>
    </row>
    <row r="130" spans="1:43" s="322" customFormat="1" ht="23.25" customHeight="1" x14ac:dyDescent="0.2">
      <c r="A130" s="314">
        <v>115</v>
      </c>
      <c r="B130" s="374" t="s">
        <v>204</v>
      </c>
      <c r="C130" s="270" t="s">
        <v>206</v>
      </c>
      <c r="D130" s="290" t="s">
        <v>558</v>
      </c>
      <c r="E130" s="323" t="s">
        <v>500</v>
      </c>
      <c r="F130" s="323"/>
      <c r="G130" s="323" t="s">
        <v>103</v>
      </c>
      <c r="H130" s="323" t="s">
        <v>471</v>
      </c>
      <c r="I130" s="316"/>
      <c r="J130" s="317"/>
      <c r="K130" s="316"/>
      <c r="L130" s="316"/>
      <c r="M130" s="316"/>
      <c r="N130" s="328" t="s">
        <v>167</v>
      </c>
      <c r="O130" s="318">
        <v>1</v>
      </c>
      <c r="P130" s="329">
        <v>450000</v>
      </c>
      <c r="Q130" s="327" t="s">
        <v>524</v>
      </c>
      <c r="R130" s="320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</row>
    <row r="131" spans="1:43" s="322" customFormat="1" ht="23.25" customHeight="1" x14ac:dyDescent="0.2">
      <c r="A131" s="314">
        <v>116</v>
      </c>
      <c r="B131" s="247" t="s">
        <v>204</v>
      </c>
      <c r="C131" s="270" t="s">
        <v>206</v>
      </c>
      <c r="D131" s="290" t="s">
        <v>559</v>
      </c>
      <c r="E131" s="323" t="s">
        <v>500</v>
      </c>
      <c r="F131" s="323"/>
      <c r="G131" s="323" t="s">
        <v>103</v>
      </c>
      <c r="H131" s="323" t="s">
        <v>471</v>
      </c>
      <c r="I131" s="316"/>
      <c r="J131" s="317"/>
      <c r="K131" s="316"/>
      <c r="L131" s="316"/>
      <c r="M131" s="316"/>
      <c r="N131" s="328" t="s">
        <v>167</v>
      </c>
      <c r="O131" s="318">
        <v>1</v>
      </c>
      <c r="P131" s="329">
        <v>450000</v>
      </c>
      <c r="Q131" s="327" t="s">
        <v>524</v>
      </c>
      <c r="R131" s="320"/>
      <c r="S131" s="321"/>
      <c r="T131" s="321"/>
      <c r="U131" s="321"/>
      <c r="V131" s="321"/>
      <c r="W131" s="321"/>
      <c r="X131" s="321"/>
      <c r="Y131" s="321"/>
      <c r="Z131" s="321"/>
      <c r="AA131" s="321"/>
      <c r="AB131" s="321"/>
      <c r="AC131" s="321"/>
      <c r="AD131" s="321"/>
      <c r="AE131" s="321"/>
      <c r="AF131" s="321"/>
      <c r="AG131" s="321"/>
      <c r="AH131" s="321"/>
      <c r="AI131" s="321"/>
      <c r="AJ131" s="321"/>
      <c r="AK131" s="321"/>
      <c r="AL131" s="321"/>
      <c r="AM131" s="321"/>
      <c r="AN131" s="321"/>
      <c r="AO131" s="321"/>
      <c r="AP131" s="321"/>
      <c r="AQ131" s="321"/>
    </row>
    <row r="132" spans="1:43" s="322" customFormat="1" ht="23.25" customHeight="1" x14ac:dyDescent="0.2">
      <c r="A132" s="314">
        <v>117</v>
      </c>
      <c r="B132" s="374" t="s">
        <v>204</v>
      </c>
      <c r="C132" s="270" t="s">
        <v>206</v>
      </c>
      <c r="D132" s="290" t="s">
        <v>560</v>
      </c>
      <c r="E132" s="323" t="s">
        <v>500</v>
      </c>
      <c r="F132" s="323"/>
      <c r="G132" s="323" t="s">
        <v>103</v>
      </c>
      <c r="H132" s="323" t="s">
        <v>471</v>
      </c>
      <c r="I132" s="316"/>
      <c r="J132" s="317"/>
      <c r="K132" s="316"/>
      <c r="L132" s="316"/>
      <c r="M132" s="316"/>
      <c r="N132" s="328" t="s">
        <v>167</v>
      </c>
      <c r="O132" s="318">
        <v>1</v>
      </c>
      <c r="P132" s="329">
        <v>450000</v>
      </c>
      <c r="Q132" s="327" t="s">
        <v>524</v>
      </c>
      <c r="R132" s="320"/>
      <c r="S132" s="321"/>
      <c r="T132" s="321"/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1"/>
      <c r="AF132" s="321"/>
      <c r="AG132" s="321"/>
      <c r="AH132" s="321"/>
      <c r="AI132" s="321"/>
      <c r="AJ132" s="321"/>
      <c r="AK132" s="321"/>
      <c r="AL132" s="321"/>
      <c r="AM132" s="321"/>
      <c r="AN132" s="321"/>
      <c r="AO132" s="321"/>
      <c r="AP132" s="321"/>
      <c r="AQ132" s="321"/>
    </row>
    <row r="133" spans="1:43" s="322" customFormat="1" ht="23.25" customHeight="1" x14ac:dyDescent="0.2">
      <c r="A133" s="314">
        <v>118</v>
      </c>
      <c r="B133" s="247" t="s">
        <v>204</v>
      </c>
      <c r="C133" s="270" t="s">
        <v>206</v>
      </c>
      <c r="D133" s="290" t="s">
        <v>561</v>
      </c>
      <c r="E133" s="323" t="s">
        <v>500</v>
      </c>
      <c r="F133" s="323"/>
      <c r="G133" s="323" t="s">
        <v>103</v>
      </c>
      <c r="H133" s="323" t="s">
        <v>471</v>
      </c>
      <c r="I133" s="316"/>
      <c r="J133" s="317"/>
      <c r="K133" s="316"/>
      <c r="L133" s="316"/>
      <c r="M133" s="316"/>
      <c r="N133" s="328" t="s">
        <v>167</v>
      </c>
      <c r="O133" s="318">
        <v>1</v>
      </c>
      <c r="P133" s="329">
        <v>450000</v>
      </c>
      <c r="Q133" s="327" t="s">
        <v>524</v>
      </c>
      <c r="R133" s="320"/>
      <c r="S133" s="321"/>
      <c r="T133" s="321"/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1"/>
      <c r="AF133" s="321"/>
      <c r="AG133" s="321"/>
      <c r="AH133" s="321"/>
      <c r="AI133" s="321"/>
      <c r="AJ133" s="321"/>
      <c r="AK133" s="321"/>
      <c r="AL133" s="321"/>
      <c r="AM133" s="321"/>
      <c r="AN133" s="321"/>
      <c r="AO133" s="321"/>
      <c r="AP133" s="321"/>
      <c r="AQ133" s="321"/>
    </row>
    <row r="134" spans="1:43" s="322" customFormat="1" ht="23.25" customHeight="1" x14ac:dyDescent="0.2">
      <c r="A134" s="314">
        <v>119</v>
      </c>
      <c r="B134" s="374" t="s">
        <v>204</v>
      </c>
      <c r="C134" s="270" t="s">
        <v>206</v>
      </c>
      <c r="D134" s="290" t="s">
        <v>562</v>
      </c>
      <c r="E134" s="323" t="s">
        <v>500</v>
      </c>
      <c r="F134" s="323"/>
      <c r="G134" s="323" t="s">
        <v>103</v>
      </c>
      <c r="H134" s="323" t="s">
        <v>471</v>
      </c>
      <c r="I134" s="316"/>
      <c r="J134" s="317"/>
      <c r="K134" s="316"/>
      <c r="L134" s="316"/>
      <c r="M134" s="316"/>
      <c r="N134" s="328" t="s">
        <v>167</v>
      </c>
      <c r="O134" s="318">
        <v>1</v>
      </c>
      <c r="P134" s="329">
        <v>450000</v>
      </c>
      <c r="Q134" s="327" t="s">
        <v>524</v>
      </c>
      <c r="R134" s="320"/>
      <c r="S134" s="321"/>
      <c r="T134" s="321"/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1"/>
      <c r="AF134" s="321"/>
      <c r="AG134" s="321"/>
      <c r="AH134" s="321"/>
      <c r="AI134" s="321"/>
      <c r="AJ134" s="321"/>
      <c r="AK134" s="321"/>
      <c r="AL134" s="321"/>
      <c r="AM134" s="321"/>
      <c r="AN134" s="321"/>
      <c r="AO134" s="321"/>
      <c r="AP134" s="321"/>
      <c r="AQ134" s="321"/>
    </row>
    <row r="135" spans="1:43" s="322" customFormat="1" ht="23.25" customHeight="1" x14ac:dyDescent="0.2">
      <c r="A135" s="314">
        <v>120</v>
      </c>
      <c r="B135" s="247" t="s">
        <v>204</v>
      </c>
      <c r="C135" s="270" t="s">
        <v>206</v>
      </c>
      <c r="D135" s="290" t="s">
        <v>563</v>
      </c>
      <c r="E135" s="323" t="s">
        <v>500</v>
      </c>
      <c r="F135" s="323"/>
      <c r="G135" s="323" t="s">
        <v>103</v>
      </c>
      <c r="H135" s="323" t="s">
        <v>471</v>
      </c>
      <c r="I135" s="316"/>
      <c r="J135" s="317"/>
      <c r="K135" s="316"/>
      <c r="L135" s="316"/>
      <c r="M135" s="316"/>
      <c r="N135" s="328" t="s">
        <v>167</v>
      </c>
      <c r="O135" s="318">
        <v>1</v>
      </c>
      <c r="P135" s="329">
        <v>450000</v>
      </c>
      <c r="Q135" s="327" t="s">
        <v>524</v>
      </c>
      <c r="R135" s="320"/>
      <c r="S135" s="321"/>
      <c r="T135" s="321"/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  <c r="AE135" s="321"/>
      <c r="AF135" s="321"/>
      <c r="AG135" s="321"/>
      <c r="AH135" s="321"/>
      <c r="AI135" s="321"/>
      <c r="AJ135" s="321"/>
      <c r="AK135" s="321"/>
      <c r="AL135" s="321"/>
      <c r="AM135" s="321"/>
      <c r="AN135" s="321"/>
      <c r="AO135" s="321"/>
      <c r="AP135" s="321"/>
      <c r="AQ135" s="321"/>
    </row>
    <row r="136" spans="1:43" s="322" customFormat="1" ht="23.25" customHeight="1" x14ac:dyDescent="0.2">
      <c r="A136" s="314">
        <v>121</v>
      </c>
      <c r="B136" s="374" t="s">
        <v>204</v>
      </c>
      <c r="C136" s="270" t="s">
        <v>206</v>
      </c>
      <c r="D136" s="290" t="s">
        <v>564</v>
      </c>
      <c r="E136" s="323" t="s">
        <v>500</v>
      </c>
      <c r="F136" s="323"/>
      <c r="G136" s="323" t="s">
        <v>103</v>
      </c>
      <c r="H136" s="323" t="s">
        <v>471</v>
      </c>
      <c r="I136" s="316"/>
      <c r="J136" s="317"/>
      <c r="K136" s="316"/>
      <c r="L136" s="316"/>
      <c r="M136" s="316"/>
      <c r="N136" s="328" t="s">
        <v>167</v>
      </c>
      <c r="O136" s="318">
        <v>1</v>
      </c>
      <c r="P136" s="329">
        <v>450000</v>
      </c>
      <c r="Q136" s="327" t="s">
        <v>524</v>
      </c>
      <c r="R136" s="320"/>
      <c r="S136" s="321"/>
      <c r="T136" s="321"/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1"/>
      <c r="AF136" s="321"/>
      <c r="AG136" s="321"/>
      <c r="AH136" s="321"/>
      <c r="AI136" s="321"/>
      <c r="AJ136" s="321"/>
      <c r="AK136" s="321"/>
      <c r="AL136" s="321"/>
      <c r="AM136" s="321"/>
      <c r="AN136" s="321"/>
      <c r="AO136" s="321"/>
      <c r="AP136" s="321"/>
      <c r="AQ136" s="321"/>
    </row>
    <row r="137" spans="1:43" s="322" customFormat="1" ht="23.25" customHeight="1" x14ac:dyDescent="0.2">
      <c r="A137" s="314">
        <v>122</v>
      </c>
      <c r="B137" s="247" t="s">
        <v>204</v>
      </c>
      <c r="C137" s="270" t="s">
        <v>206</v>
      </c>
      <c r="D137" s="290" t="s">
        <v>565</v>
      </c>
      <c r="E137" s="323" t="s">
        <v>500</v>
      </c>
      <c r="F137" s="323"/>
      <c r="G137" s="323" t="s">
        <v>103</v>
      </c>
      <c r="H137" s="323" t="s">
        <v>471</v>
      </c>
      <c r="I137" s="316"/>
      <c r="J137" s="317"/>
      <c r="K137" s="316"/>
      <c r="L137" s="316"/>
      <c r="M137" s="316"/>
      <c r="N137" s="328" t="s">
        <v>167</v>
      </c>
      <c r="O137" s="318">
        <v>1</v>
      </c>
      <c r="P137" s="329">
        <v>450000</v>
      </c>
      <c r="Q137" s="327" t="s">
        <v>524</v>
      </c>
      <c r="R137" s="320"/>
      <c r="S137" s="321"/>
      <c r="T137" s="321"/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  <c r="AE137" s="321"/>
      <c r="AF137" s="321"/>
      <c r="AG137" s="321"/>
      <c r="AH137" s="321"/>
      <c r="AI137" s="321"/>
      <c r="AJ137" s="321"/>
      <c r="AK137" s="321"/>
      <c r="AL137" s="321"/>
      <c r="AM137" s="321"/>
      <c r="AN137" s="321"/>
      <c r="AO137" s="321"/>
      <c r="AP137" s="321"/>
      <c r="AQ137" s="321"/>
    </row>
    <row r="138" spans="1:43" s="322" customFormat="1" ht="23.25" customHeight="1" x14ac:dyDescent="0.2">
      <c r="A138" s="314">
        <v>123</v>
      </c>
      <c r="B138" s="374" t="s">
        <v>204</v>
      </c>
      <c r="C138" s="270" t="s">
        <v>206</v>
      </c>
      <c r="D138" s="290" t="s">
        <v>566</v>
      </c>
      <c r="E138" s="323" t="s">
        <v>500</v>
      </c>
      <c r="F138" s="323"/>
      <c r="G138" s="323" t="s">
        <v>103</v>
      </c>
      <c r="H138" s="323" t="s">
        <v>471</v>
      </c>
      <c r="I138" s="316"/>
      <c r="J138" s="317"/>
      <c r="K138" s="316"/>
      <c r="L138" s="316"/>
      <c r="M138" s="316"/>
      <c r="N138" s="328" t="s">
        <v>167</v>
      </c>
      <c r="O138" s="318">
        <v>1</v>
      </c>
      <c r="P138" s="329">
        <v>450000</v>
      </c>
      <c r="Q138" s="327" t="s">
        <v>524</v>
      </c>
      <c r="R138" s="320"/>
      <c r="S138" s="321"/>
      <c r="T138" s="321"/>
      <c r="U138" s="321"/>
      <c r="V138" s="321"/>
      <c r="W138" s="321"/>
      <c r="X138" s="321"/>
      <c r="Y138" s="321"/>
      <c r="Z138" s="321"/>
      <c r="AA138" s="321"/>
      <c r="AB138" s="321"/>
      <c r="AC138" s="321"/>
      <c r="AD138" s="321"/>
      <c r="AE138" s="321"/>
      <c r="AF138" s="321"/>
      <c r="AG138" s="321"/>
      <c r="AH138" s="321"/>
      <c r="AI138" s="321"/>
      <c r="AJ138" s="321"/>
      <c r="AK138" s="321"/>
      <c r="AL138" s="321"/>
      <c r="AM138" s="321"/>
      <c r="AN138" s="321"/>
      <c r="AO138" s="321"/>
      <c r="AP138" s="321"/>
      <c r="AQ138" s="321"/>
    </row>
    <row r="139" spans="1:43" s="322" customFormat="1" ht="23.25" customHeight="1" x14ac:dyDescent="0.2">
      <c r="A139" s="314">
        <v>124</v>
      </c>
      <c r="B139" s="247" t="s">
        <v>204</v>
      </c>
      <c r="C139" s="270" t="s">
        <v>206</v>
      </c>
      <c r="D139" s="290" t="s">
        <v>567</v>
      </c>
      <c r="E139" s="323" t="s">
        <v>500</v>
      </c>
      <c r="F139" s="323"/>
      <c r="G139" s="323" t="s">
        <v>103</v>
      </c>
      <c r="H139" s="323" t="s">
        <v>471</v>
      </c>
      <c r="I139" s="316"/>
      <c r="J139" s="317"/>
      <c r="K139" s="316"/>
      <c r="L139" s="316"/>
      <c r="M139" s="316"/>
      <c r="N139" s="328" t="s">
        <v>167</v>
      </c>
      <c r="O139" s="318">
        <v>1</v>
      </c>
      <c r="P139" s="329">
        <v>450000</v>
      </c>
      <c r="Q139" s="327" t="s">
        <v>524</v>
      </c>
      <c r="R139" s="320"/>
      <c r="S139" s="321"/>
      <c r="T139" s="321"/>
      <c r="U139" s="321"/>
      <c r="V139" s="321"/>
      <c r="W139" s="321"/>
      <c r="X139" s="321"/>
      <c r="Y139" s="321"/>
      <c r="Z139" s="321"/>
      <c r="AA139" s="321"/>
      <c r="AB139" s="321"/>
      <c r="AC139" s="321"/>
      <c r="AD139" s="321"/>
      <c r="AE139" s="321"/>
      <c r="AF139" s="321"/>
      <c r="AG139" s="321"/>
      <c r="AH139" s="321"/>
      <c r="AI139" s="321"/>
      <c r="AJ139" s="321"/>
      <c r="AK139" s="321"/>
      <c r="AL139" s="321"/>
      <c r="AM139" s="321"/>
      <c r="AN139" s="321"/>
      <c r="AO139" s="321"/>
      <c r="AP139" s="321"/>
      <c r="AQ139" s="321"/>
    </row>
    <row r="140" spans="1:43" s="322" customFormat="1" ht="23.25" customHeight="1" x14ac:dyDescent="0.2">
      <c r="A140" s="314">
        <v>125</v>
      </c>
      <c r="B140" s="374" t="s">
        <v>204</v>
      </c>
      <c r="C140" s="270" t="s">
        <v>206</v>
      </c>
      <c r="D140" s="290" t="s">
        <v>568</v>
      </c>
      <c r="E140" s="323" t="s">
        <v>500</v>
      </c>
      <c r="F140" s="323"/>
      <c r="G140" s="323" t="s">
        <v>103</v>
      </c>
      <c r="H140" s="323" t="s">
        <v>471</v>
      </c>
      <c r="I140" s="316"/>
      <c r="J140" s="317"/>
      <c r="K140" s="316"/>
      <c r="L140" s="316"/>
      <c r="M140" s="316"/>
      <c r="N140" s="328" t="s">
        <v>167</v>
      </c>
      <c r="O140" s="318">
        <v>1</v>
      </c>
      <c r="P140" s="329">
        <v>450000</v>
      </c>
      <c r="Q140" s="327" t="s">
        <v>524</v>
      </c>
      <c r="R140" s="320"/>
      <c r="S140" s="321"/>
      <c r="T140" s="321"/>
      <c r="U140" s="321"/>
      <c r="V140" s="321"/>
      <c r="W140" s="321"/>
      <c r="X140" s="321"/>
      <c r="Y140" s="321"/>
      <c r="Z140" s="321"/>
      <c r="AA140" s="321"/>
      <c r="AB140" s="321"/>
      <c r="AC140" s="321"/>
      <c r="AD140" s="321"/>
      <c r="AE140" s="321"/>
      <c r="AF140" s="321"/>
      <c r="AG140" s="321"/>
      <c r="AH140" s="321"/>
      <c r="AI140" s="321"/>
      <c r="AJ140" s="321"/>
      <c r="AK140" s="321"/>
      <c r="AL140" s="321"/>
      <c r="AM140" s="321"/>
      <c r="AN140" s="321"/>
      <c r="AO140" s="321"/>
      <c r="AP140" s="321"/>
      <c r="AQ140" s="321"/>
    </row>
    <row r="141" spans="1:43" s="322" customFormat="1" ht="23.25" customHeight="1" x14ac:dyDescent="0.2">
      <c r="A141" s="314">
        <v>126</v>
      </c>
      <c r="B141" s="247" t="s">
        <v>204</v>
      </c>
      <c r="C141" s="270" t="s">
        <v>206</v>
      </c>
      <c r="D141" s="290" t="s">
        <v>569</v>
      </c>
      <c r="E141" s="323" t="s">
        <v>500</v>
      </c>
      <c r="F141" s="323"/>
      <c r="G141" s="323" t="s">
        <v>103</v>
      </c>
      <c r="H141" s="323" t="s">
        <v>471</v>
      </c>
      <c r="I141" s="316"/>
      <c r="J141" s="317"/>
      <c r="K141" s="316"/>
      <c r="L141" s="316"/>
      <c r="M141" s="316"/>
      <c r="N141" s="328" t="s">
        <v>167</v>
      </c>
      <c r="O141" s="318">
        <v>1</v>
      </c>
      <c r="P141" s="329">
        <v>450000</v>
      </c>
      <c r="Q141" s="327" t="s">
        <v>524</v>
      </c>
      <c r="R141" s="320"/>
      <c r="S141" s="321"/>
      <c r="T141" s="321"/>
      <c r="U141" s="321"/>
      <c r="V141" s="321"/>
      <c r="W141" s="321"/>
      <c r="X141" s="321"/>
      <c r="Y141" s="321"/>
      <c r="Z141" s="321"/>
      <c r="AA141" s="321"/>
      <c r="AB141" s="321"/>
      <c r="AC141" s="321"/>
      <c r="AD141" s="321"/>
      <c r="AE141" s="321"/>
      <c r="AF141" s="321"/>
      <c r="AG141" s="321"/>
      <c r="AH141" s="321"/>
      <c r="AI141" s="321"/>
      <c r="AJ141" s="321"/>
      <c r="AK141" s="321"/>
      <c r="AL141" s="321"/>
      <c r="AM141" s="321"/>
      <c r="AN141" s="321"/>
      <c r="AO141" s="321"/>
      <c r="AP141" s="321"/>
      <c r="AQ141" s="321"/>
    </row>
    <row r="142" spans="1:43" s="322" customFormat="1" ht="23.25" customHeight="1" x14ac:dyDescent="0.2">
      <c r="A142" s="314">
        <v>127</v>
      </c>
      <c r="B142" s="374" t="s">
        <v>204</v>
      </c>
      <c r="C142" s="270" t="s">
        <v>206</v>
      </c>
      <c r="D142" s="290" t="s">
        <v>570</v>
      </c>
      <c r="E142" s="323" t="s">
        <v>500</v>
      </c>
      <c r="F142" s="323"/>
      <c r="G142" s="323" t="s">
        <v>103</v>
      </c>
      <c r="H142" s="323" t="s">
        <v>471</v>
      </c>
      <c r="I142" s="316"/>
      <c r="J142" s="317"/>
      <c r="K142" s="316"/>
      <c r="L142" s="316"/>
      <c r="M142" s="316"/>
      <c r="N142" s="328" t="s">
        <v>167</v>
      </c>
      <c r="O142" s="318">
        <v>1</v>
      </c>
      <c r="P142" s="329">
        <v>450000</v>
      </c>
      <c r="Q142" s="327" t="s">
        <v>524</v>
      </c>
      <c r="R142" s="320"/>
      <c r="S142" s="321"/>
      <c r="T142" s="321"/>
      <c r="U142" s="321"/>
      <c r="V142" s="321"/>
      <c r="W142" s="321"/>
      <c r="X142" s="321"/>
      <c r="Y142" s="321"/>
      <c r="Z142" s="321"/>
      <c r="AA142" s="321"/>
      <c r="AB142" s="321"/>
      <c r="AC142" s="321"/>
      <c r="AD142" s="321"/>
      <c r="AE142" s="321"/>
      <c r="AF142" s="321"/>
      <c r="AG142" s="321"/>
      <c r="AH142" s="321"/>
      <c r="AI142" s="321"/>
      <c r="AJ142" s="321"/>
      <c r="AK142" s="321"/>
      <c r="AL142" s="321"/>
      <c r="AM142" s="321"/>
      <c r="AN142" s="321"/>
      <c r="AO142" s="321"/>
      <c r="AP142" s="321"/>
      <c r="AQ142" s="321"/>
    </row>
    <row r="143" spans="1:43" s="322" customFormat="1" ht="23.25" customHeight="1" x14ac:dyDescent="0.2">
      <c r="A143" s="314">
        <v>128</v>
      </c>
      <c r="B143" s="247" t="s">
        <v>204</v>
      </c>
      <c r="C143" s="270" t="s">
        <v>206</v>
      </c>
      <c r="D143" s="290" t="s">
        <v>571</v>
      </c>
      <c r="E143" s="323" t="s">
        <v>500</v>
      </c>
      <c r="F143" s="323"/>
      <c r="G143" s="323" t="s">
        <v>103</v>
      </c>
      <c r="H143" s="323" t="s">
        <v>471</v>
      </c>
      <c r="I143" s="316"/>
      <c r="J143" s="317"/>
      <c r="K143" s="316"/>
      <c r="L143" s="316"/>
      <c r="M143" s="316"/>
      <c r="N143" s="328" t="s">
        <v>167</v>
      </c>
      <c r="O143" s="318">
        <v>1</v>
      </c>
      <c r="P143" s="329">
        <v>450000</v>
      </c>
      <c r="Q143" s="327" t="s">
        <v>524</v>
      </c>
      <c r="R143" s="320"/>
      <c r="S143" s="321"/>
      <c r="T143" s="321"/>
      <c r="U143" s="321"/>
      <c r="V143" s="321"/>
      <c r="W143" s="321"/>
      <c r="X143" s="321"/>
      <c r="Y143" s="321"/>
      <c r="Z143" s="321"/>
      <c r="AA143" s="321"/>
      <c r="AB143" s="321"/>
      <c r="AC143" s="321"/>
      <c r="AD143" s="321"/>
      <c r="AE143" s="321"/>
      <c r="AF143" s="321"/>
      <c r="AG143" s="321"/>
      <c r="AH143" s="321"/>
      <c r="AI143" s="321"/>
      <c r="AJ143" s="321"/>
      <c r="AK143" s="321"/>
      <c r="AL143" s="321"/>
      <c r="AM143" s="321"/>
      <c r="AN143" s="321"/>
      <c r="AO143" s="321"/>
      <c r="AP143" s="321"/>
      <c r="AQ143" s="321"/>
    </row>
    <row r="144" spans="1:43" s="322" customFormat="1" ht="23.25" customHeight="1" x14ac:dyDescent="0.2">
      <c r="A144" s="314">
        <v>129</v>
      </c>
      <c r="B144" s="374" t="s">
        <v>204</v>
      </c>
      <c r="C144" s="270" t="s">
        <v>206</v>
      </c>
      <c r="D144" s="290" t="s">
        <v>572</v>
      </c>
      <c r="E144" s="323" t="s">
        <v>500</v>
      </c>
      <c r="F144" s="323"/>
      <c r="G144" s="323" t="s">
        <v>103</v>
      </c>
      <c r="H144" s="323" t="s">
        <v>471</v>
      </c>
      <c r="I144" s="316"/>
      <c r="J144" s="317"/>
      <c r="K144" s="316"/>
      <c r="L144" s="316"/>
      <c r="M144" s="316"/>
      <c r="N144" s="328" t="s">
        <v>167</v>
      </c>
      <c r="O144" s="318">
        <v>1</v>
      </c>
      <c r="P144" s="329">
        <v>450000</v>
      </c>
      <c r="Q144" s="327" t="s">
        <v>524</v>
      </c>
      <c r="R144" s="320"/>
      <c r="S144" s="321"/>
      <c r="T144" s="321"/>
      <c r="U144" s="321"/>
      <c r="V144" s="321"/>
      <c r="W144" s="321"/>
      <c r="X144" s="321"/>
      <c r="Y144" s="321"/>
      <c r="Z144" s="321"/>
      <c r="AA144" s="321"/>
      <c r="AB144" s="321"/>
      <c r="AC144" s="321"/>
      <c r="AD144" s="321"/>
      <c r="AE144" s="321"/>
      <c r="AF144" s="321"/>
      <c r="AG144" s="321"/>
      <c r="AH144" s="321"/>
      <c r="AI144" s="321"/>
      <c r="AJ144" s="321"/>
      <c r="AK144" s="321"/>
      <c r="AL144" s="321"/>
      <c r="AM144" s="321"/>
      <c r="AN144" s="321"/>
      <c r="AO144" s="321"/>
      <c r="AP144" s="321"/>
      <c r="AQ144" s="321"/>
    </row>
    <row r="145" spans="1:43" s="322" customFormat="1" ht="23.25" customHeight="1" x14ac:dyDescent="0.2">
      <c r="A145" s="314">
        <v>130</v>
      </c>
      <c r="B145" s="247" t="s">
        <v>204</v>
      </c>
      <c r="C145" s="270" t="s">
        <v>206</v>
      </c>
      <c r="D145" s="290" t="s">
        <v>573</v>
      </c>
      <c r="E145" s="323" t="s">
        <v>500</v>
      </c>
      <c r="F145" s="323"/>
      <c r="G145" s="323" t="s">
        <v>103</v>
      </c>
      <c r="H145" s="323" t="s">
        <v>471</v>
      </c>
      <c r="I145" s="316"/>
      <c r="J145" s="317"/>
      <c r="K145" s="316"/>
      <c r="L145" s="316"/>
      <c r="M145" s="316"/>
      <c r="N145" s="328" t="s">
        <v>167</v>
      </c>
      <c r="O145" s="318">
        <v>1</v>
      </c>
      <c r="P145" s="329">
        <v>450000</v>
      </c>
      <c r="Q145" s="327" t="s">
        <v>524</v>
      </c>
      <c r="R145" s="320"/>
      <c r="S145" s="321"/>
      <c r="T145" s="321"/>
      <c r="U145" s="321"/>
      <c r="V145" s="321"/>
      <c r="W145" s="321"/>
      <c r="X145" s="321"/>
      <c r="Y145" s="321"/>
      <c r="Z145" s="321"/>
      <c r="AA145" s="321"/>
      <c r="AB145" s="321"/>
      <c r="AC145" s="321"/>
      <c r="AD145" s="321"/>
      <c r="AE145" s="321"/>
      <c r="AF145" s="321"/>
      <c r="AG145" s="321"/>
      <c r="AH145" s="321"/>
      <c r="AI145" s="321"/>
      <c r="AJ145" s="321"/>
      <c r="AK145" s="321"/>
      <c r="AL145" s="321"/>
      <c r="AM145" s="321"/>
      <c r="AN145" s="321"/>
      <c r="AO145" s="321"/>
      <c r="AP145" s="321"/>
      <c r="AQ145" s="321"/>
    </row>
    <row r="146" spans="1:43" s="322" customFormat="1" ht="23.25" customHeight="1" x14ac:dyDescent="0.2">
      <c r="A146" s="314">
        <v>131</v>
      </c>
      <c r="B146" s="374" t="s">
        <v>204</v>
      </c>
      <c r="C146" s="270" t="s">
        <v>206</v>
      </c>
      <c r="D146" s="290" t="s">
        <v>574</v>
      </c>
      <c r="E146" s="323" t="s">
        <v>500</v>
      </c>
      <c r="F146" s="323"/>
      <c r="G146" s="323" t="s">
        <v>103</v>
      </c>
      <c r="H146" s="323" t="s">
        <v>471</v>
      </c>
      <c r="I146" s="316"/>
      <c r="J146" s="317"/>
      <c r="K146" s="316"/>
      <c r="L146" s="316"/>
      <c r="M146" s="316"/>
      <c r="N146" s="328" t="s">
        <v>167</v>
      </c>
      <c r="O146" s="318">
        <v>1</v>
      </c>
      <c r="P146" s="329">
        <v>450000</v>
      </c>
      <c r="Q146" s="327" t="s">
        <v>524</v>
      </c>
      <c r="R146" s="320"/>
      <c r="S146" s="321"/>
      <c r="T146" s="321"/>
      <c r="U146" s="321"/>
      <c r="V146" s="321"/>
      <c r="W146" s="321"/>
      <c r="X146" s="321"/>
      <c r="Y146" s="321"/>
      <c r="Z146" s="321"/>
      <c r="AA146" s="321"/>
      <c r="AB146" s="321"/>
      <c r="AC146" s="321"/>
      <c r="AD146" s="321"/>
      <c r="AE146" s="321"/>
      <c r="AF146" s="321"/>
      <c r="AG146" s="321"/>
      <c r="AH146" s="321"/>
      <c r="AI146" s="321"/>
      <c r="AJ146" s="321"/>
      <c r="AK146" s="321"/>
      <c r="AL146" s="321"/>
      <c r="AM146" s="321"/>
      <c r="AN146" s="321"/>
      <c r="AO146" s="321"/>
      <c r="AP146" s="321"/>
      <c r="AQ146" s="321"/>
    </row>
    <row r="147" spans="1:43" s="322" customFormat="1" ht="23.25" customHeight="1" x14ac:dyDescent="0.2">
      <c r="A147" s="314">
        <v>132</v>
      </c>
      <c r="B147" s="247" t="s">
        <v>204</v>
      </c>
      <c r="C147" s="270" t="s">
        <v>206</v>
      </c>
      <c r="D147" s="290" t="s">
        <v>575</v>
      </c>
      <c r="E147" s="323" t="s">
        <v>500</v>
      </c>
      <c r="F147" s="323"/>
      <c r="G147" s="323" t="s">
        <v>103</v>
      </c>
      <c r="H147" s="323" t="s">
        <v>471</v>
      </c>
      <c r="I147" s="316"/>
      <c r="J147" s="317"/>
      <c r="K147" s="316"/>
      <c r="L147" s="316"/>
      <c r="M147" s="316"/>
      <c r="N147" s="328" t="s">
        <v>167</v>
      </c>
      <c r="O147" s="318">
        <v>1</v>
      </c>
      <c r="P147" s="329">
        <v>450000</v>
      </c>
      <c r="Q147" s="327" t="s">
        <v>524</v>
      </c>
      <c r="R147" s="320"/>
      <c r="S147" s="321"/>
      <c r="T147" s="321"/>
      <c r="U147" s="321"/>
      <c r="V147" s="321"/>
      <c r="W147" s="321"/>
      <c r="X147" s="321"/>
      <c r="Y147" s="321"/>
      <c r="Z147" s="321"/>
      <c r="AA147" s="321"/>
      <c r="AB147" s="321"/>
      <c r="AC147" s="321"/>
      <c r="AD147" s="321"/>
      <c r="AE147" s="321"/>
      <c r="AF147" s="321"/>
      <c r="AG147" s="321"/>
      <c r="AH147" s="321"/>
      <c r="AI147" s="321"/>
      <c r="AJ147" s="321"/>
      <c r="AK147" s="321"/>
      <c r="AL147" s="321"/>
      <c r="AM147" s="321"/>
      <c r="AN147" s="321"/>
      <c r="AO147" s="321"/>
      <c r="AP147" s="321"/>
      <c r="AQ147" s="321"/>
    </row>
    <row r="148" spans="1:43" s="322" customFormat="1" ht="23.25" customHeight="1" x14ac:dyDescent="0.2">
      <c r="A148" s="314">
        <v>133</v>
      </c>
      <c r="B148" s="374" t="s">
        <v>204</v>
      </c>
      <c r="C148" s="270" t="s">
        <v>206</v>
      </c>
      <c r="D148" s="290" t="s">
        <v>576</v>
      </c>
      <c r="E148" s="323" t="s">
        <v>500</v>
      </c>
      <c r="F148" s="323"/>
      <c r="G148" s="323" t="s">
        <v>103</v>
      </c>
      <c r="H148" s="323" t="s">
        <v>471</v>
      </c>
      <c r="I148" s="316"/>
      <c r="J148" s="317"/>
      <c r="K148" s="316"/>
      <c r="L148" s="316"/>
      <c r="M148" s="316"/>
      <c r="N148" s="328" t="s">
        <v>167</v>
      </c>
      <c r="O148" s="318">
        <v>1</v>
      </c>
      <c r="P148" s="329">
        <v>450000</v>
      </c>
      <c r="Q148" s="327" t="s">
        <v>524</v>
      </c>
      <c r="R148" s="320"/>
      <c r="S148" s="321"/>
      <c r="T148" s="321"/>
      <c r="U148" s="321"/>
      <c r="V148" s="321"/>
      <c r="W148" s="321"/>
      <c r="X148" s="321"/>
      <c r="Y148" s="321"/>
      <c r="Z148" s="321"/>
      <c r="AA148" s="321"/>
      <c r="AB148" s="321"/>
      <c r="AC148" s="321"/>
      <c r="AD148" s="321"/>
      <c r="AE148" s="321"/>
      <c r="AF148" s="321"/>
      <c r="AG148" s="321"/>
      <c r="AH148" s="321"/>
      <c r="AI148" s="321"/>
      <c r="AJ148" s="321"/>
      <c r="AK148" s="321"/>
      <c r="AL148" s="321"/>
      <c r="AM148" s="321"/>
      <c r="AN148" s="321"/>
      <c r="AO148" s="321"/>
      <c r="AP148" s="321"/>
      <c r="AQ148" s="321"/>
    </row>
    <row r="149" spans="1:43" s="322" customFormat="1" ht="23.25" customHeight="1" x14ac:dyDescent="0.2">
      <c r="A149" s="314">
        <v>134</v>
      </c>
      <c r="B149" s="247" t="s">
        <v>204</v>
      </c>
      <c r="C149" s="270" t="s">
        <v>206</v>
      </c>
      <c r="D149" s="290" t="s">
        <v>577</v>
      </c>
      <c r="E149" s="323" t="s">
        <v>500</v>
      </c>
      <c r="F149" s="323"/>
      <c r="G149" s="323" t="s">
        <v>103</v>
      </c>
      <c r="H149" s="323" t="s">
        <v>471</v>
      </c>
      <c r="I149" s="316"/>
      <c r="J149" s="317"/>
      <c r="K149" s="316"/>
      <c r="L149" s="316"/>
      <c r="M149" s="316"/>
      <c r="N149" s="328" t="s">
        <v>167</v>
      </c>
      <c r="O149" s="318">
        <v>1</v>
      </c>
      <c r="P149" s="329">
        <v>450000</v>
      </c>
      <c r="Q149" s="327" t="s">
        <v>524</v>
      </c>
      <c r="R149" s="320"/>
      <c r="S149" s="321"/>
      <c r="T149" s="321"/>
      <c r="U149" s="321"/>
      <c r="V149" s="321"/>
      <c r="W149" s="321"/>
      <c r="X149" s="321"/>
      <c r="Y149" s="321"/>
      <c r="Z149" s="321"/>
      <c r="AA149" s="321"/>
      <c r="AB149" s="321"/>
      <c r="AC149" s="321"/>
      <c r="AD149" s="321"/>
      <c r="AE149" s="321"/>
      <c r="AF149" s="321"/>
      <c r="AG149" s="321"/>
      <c r="AH149" s="321"/>
      <c r="AI149" s="321"/>
      <c r="AJ149" s="321"/>
      <c r="AK149" s="321"/>
      <c r="AL149" s="321"/>
      <c r="AM149" s="321"/>
      <c r="AN149" s="321"/>
      <c r="AO149" s="321"/>
      <c r="AP149" s="321"/>
      <c r="AQ149" s="321"/>
    </row>
    <row r="150" spans="1:43" s="322" customFormat="1" ht="23.25" customHeight="1" x14ac:dyDescent="0.2">
      <c r="A150" s="314">
        <v>135</v>
      </c>
      <c r="B150" s="374" t="s">
        <v>204</v>
      </c>
      <c r="C150" s="270" t="s">
        <v>206</v>
      </c>
      <c r="D150" s="290" t="s">
        <v>578</v>
      </c>
      <c r="E150" s="323" t="s">
        <v>500</v>
      </c>
      <c r="F150" s="323"/>
      <c r="G150" s="323" t="s">
        <v>103</v>
      </c>
      <c r="H150" s="323" t="s">
        <v>471</v>
      </c>
      <c r="I150" s="316"/>
      <c r="J150" s="317"/>
      <c r="K150" s="316"/>
      <c r="L150" s="316"/>
      <c r="M150" s="316"/>
      <c r="N150" s="328" t="s">
        <v>167</v>
      </c>
      <c r="O150" s="318">
        <v>1</v>
      </c>
      <c r="P150" s="329">
        <v>450000</v>
      </c>
      <c r="Q150" s="327" t="s">
        <v>524</v>
      </c>
      <c r="R150" s="320"/>
      <c r="S150" s="321"/>
      <c r="T150" s="321"/>
      <c r="U150" s="321"/>
      <c r="V150" s="321"/>
      <c r="W150" s="321"/>
      <c r="X150" s="321"/>
      <c r="Y150" s="321"/>
      <c r="Z150" s="321"/>
      <c r="AA150" s="321"/>
      <c r="AB150" s="321"/>
      <c r="AC150" s="321"/>
      <c r="AD150" s="321"/>
      <c r="AE150" s="321"/>
      <c r="AF150" s="321"/>
      <c r="AG150" s="321"/>
      <c r="AH150" s="321"/>
      <c r="AI150" s="321"/>
      <c r="AJ150" s="321"/>
      <c r="AK150" s="321"/>
      <c r="AL150" s="321"/>
      <c r="AM150" s="321"/>
      <c r="AN150" s="321"/>
      <c r="AO150" s="321"/>
      <c r="AP150" s="321"/>
      <c r="AQ150" s="321"/>
    </row>
    <row r="151" spans="1:43" s="322" customFormat="1" ht="21" customHeight="1" x14ac:dyDescent="0.2">
      <c r="A151" s="314">
        <v>136</v>
      </c>
      <c r="B151" s="247" t="s">
        <v>204</v>
      </c>
      <c r="C151" s="270" t="s">
        <v>206</v>
      </c>
      <c r="D151" s="290" t="s">
        <v>198</v>
      </c>
      <c r="E151" s="323" t="s">
        <v>500</v>
      </c>
      <c r="F151" s="323"/>
      <c r="G151" s="323" t="s">
        <v>103</v>
      </c>
      <c r="H151" s="323" t="s">
        <v>471</v>
      </c>
      <c r="I151" s="316"/>
      <c r="J151" s="317"/>
      <c r="K151" s="316"/>
      <c r="L151" s="316"/>
      <c r="M151" s="316"/>
      <c r="N151" s="328" t="s">
        <v>167</v>
      </c>
      <c r="O151" s="318">
        <v>1</v>
      </c>
      <c r="P151" s="329">
        <v>450000</v>
      </c>
      <c r="Q151" s="327" t="s">
        <v>524</v>
      </c>
      <c r="R151" s="320"/>
      <c r="S151" s="321"/>
      <c r="T151" s="321"/>
      <c r="U151" s="321"/>
      <c r="V151" s="321"/>
      <c r="W151" s="321"/>
      <c r="X151" s="321"/>
      <c r="Y151" s="321"/>
      <c r="Z151" s="321"/>
      <c r="AA151" s="321"/>
      <c r="AB151" s="321"/>
      <c r="AC151" s="321"/>
      <c r="AD151" s="321"/>
      <c r="AE151" s="321"/>
      <c r="AF151" s="321"/>
      <c r="AG151" s="321"/>
      <c r="AH151" s="321"/>
      <c r="AI151" s="321"/>
      <c r="AJ151" s="321"/>
      <c r="AK151" s="321"/>
      <c r="AL151" s="321"/>
      <c r="AM151" s="321"/>
      <c r="AN151" s="321"/>
      <c r="AO151" s="321"/>
      <c r="AP151" s="321"/>
      <c r="AQ151" s="321"/>
    </row>
    <row r="152" spans="1:43" s="322" customFormat="1" ht="21" customHeight="1" x14ac:dyDescent="0.2">
      <c r="A152" s="314">
        <v>137</v>
      </c>
      <c r="B152" s="374" t="s">
        <v>204</v>
      </c>
      <c r="C152" s="270" t="s">
        <v>206</v>
      </c>
      <c r="D152" s="290" t="s">
        <v>199</v>
      </c>
      <c r="E152" s="323" t="s">
        <v>500</v>
      </c>
      <c r="F152" s="323"/>
      <c r="G152" s="323" t="s">
        <v>103</v>
      </c>
      <c r="H152" s="323" t="s">
        <v>471</v>
      </c>
      <c r="I152" s="316"/>
      <c r="J152" s="317"/>
      <c r="K152" s="316"/>
      <c r="L152" s="316"/>
      <c r="M152" s="316"/>
      <c r="N152" s="328" t="s">
        <v>167</v>
      </c>
      <c r="O152" s="318">
        <v>1</v>
      </c>
      <c r="P152" s="329">
        <v>450000</v>
      </c>
      <c r="Q152" s="327" t="s">
        <v>524</v>
      </c>
      <c r="R152" s="320"/>
      <c r="S152" s="321"/>
      <c r="T152" s="321"/>
      <c r="U152" s="321"/>
      <c r="V152" s="321"/>
      <c r="W152" s="321"/>
      <c r="X152" s="321"/>
      <c r="Y152" s="321"/>
      <c r="Z152" s="321"/>
      <c r="AA152" s="321"/>
      <c r="AB152" s="321"/>
      <c r="AC152" s="321"/>
      <c r="AD152" s="321"/>
      <c r="AE152" s="321"/>
      <c r="AF152" s="321"/>
      <c r="AG152" s="321"/>
      <c r="AH152" s="321"/>
      <c r="AI152" s="321"/>
      <c r="AJ152" s="321"/>
      <c r="AK152" s="321"/>
      <c r="AL152" s="321"/>
      <c r="AM152" s="321"/>
      <c r="AN152" s="321"/>
      <c r="AO152" s="321"/>
      <c r="AP152" s="321"/>
      <c r="AQ152" s="321"/>
    </row>
    <row r="153" spans="1:43" s="322" customFormat="1" ht="21" customHeight="1" x14ac:dyDescent="0.2">
      <c r="A153" s="314">
        <v>138</v>
      </c>
      <c r="B153" s="247" t="s">
        <v>204</v>
      </c>
      <c r="C153" s="270" t="s">
        <v>206</v>
      </c>
      <c r="D153" s="290" t="s">
        <v>200</v>
      </c>
      <c r="E153" s="323" t="s">
        <v>500</v>
      </c>
      <c r="F153" s="323"/>
      <c r="G153" s="323" t="s">
        <v>103</v>
      </c>
      <c r="H153" s="323" t="s">
        <v>471</v>
      </c>
      <c r="I153" s="316"/>
      <c r="J153" s="317"/>
      <c r="K153" s="316"/>
      <c r="L153" s="316"/>
      <c r="M153" s="316"/>
      <c r="N153" s="328" t="s">
        <v>167</v>
      </c>
      <c r="O153" s="318">
        <v>1</v>
      </c>
      <c r="P153" s="329">
        <v>450000</v>
      </c>
      <c r="Q153" s="327" t="s">
        <v>524</v>
      </c>
      <c r="R153" s="320"/>
      <c r="S153" s="321"/>
      <c r="T153" s="321"/>
      <c r="U153" s="321"/>
      <c r="V153" s="321"/>
      <c r="W153" s="321"/>
      <c r="X153" s="321"/>
      <c r="Y153" s="321"/>
      <c r="Z153" s="321"/>
      <c r="AA153" s="321"/>
      <c r="AB153" s="321"/>
      <c r="AC153" s="321"/>
      <c r="AD153" s="321"/>
      <c r="AE153" s="321"/>
      <c r="AF153" s="321"/>
      <c r="AG153" s="321"/>
      <c r="AH153" s="321"/>
      <c r="AI153" s="321"/>
      <c r="AJ153" s="321"/>
      <c r="AK153" s="321"/>
      <c r="AL153" s="321"/>
      <c r="AM153" s="321"/>
      <c r="AN153" s="321"/>
      <c r="AO153" s="321"/>
      <c r="AP153" s="321"/>
      <c r="AQ153" s="321"/>
    </row>
    <row r="154" spans="1:43" s="322" customFormat="1" ht="21" customHeight="1" x14ac:dyDescent="0.2">
      <c r="A154" s="314">
        <v>139</v>
      </c>
      <c r="B154" s="323" t="s">
        <v>99</v>
      </c>
      <c r="C154" s="323" t="s">
        <v>102</v>
      </c>
      <c r="D154" s="323" t="s">
        <v>108</v>
      </c>
      <c r="E154" s="556" t="s">
        <v>683</v>
      </c>
      <c r="F154" s="323"/>
      <c r="G154" s="323" t="s">
        <v>103</v>
      </c>
      <c r="H154" s="323" t="s">
        <v>173</v>
      </c>
      <c r="I154" s="316"/>
      <c r="J154" s="317"/>
      <c r="K154" s="316"/>
      <c r="L154" s="316"/>
      <c r="M154" s="316"/>
      <c r="N154" s="328" t="s">
        <v>393</v>
      </c>
      <c r="O154" s="318">
        <v>1</v>
      </c>
      <c r="P154" s="329">
        <v>400000</v>
      </c>
      <c r="Q154" s="327" t="s">
        <v>524</v>
      </c>
      <c r="R154" s="320"/>
      <c r="S154" s="321"/>
      <c r="T154" s="321"/>
      <c r="U154" s="321"/>
      <c r="V154" s="321"/>
      <c r="W154" s="321"/>
      <c r="X154" s="321"/>
      <c r="Y154" s="321"/>
      <c r="Z154" s="321"/>
      <c r="AA154" s="321"/>
      <c r="AB154" s="321"/>
      <c r="AC154" s="321"/>
      <c r="AD154" s="321"/>
      <c r="AE154" s="321"/>
      <c r="AF154" s="321"/>
      <c r="AG154" s="321"/>
      <c r="AH154" s="321"/>
      <c r="AI154" s="321"/>
      <c r="AJ154" s="321"/>
      <c r="AK154" s="321"/>
      <c r="AL154" s="321"/>
      <c r="AM154" s="321"/>
      <c r="AN154" s="321"/>
      <c r="AO154" s="321"/>
      <c r="AP154" s="321"/>
      <c r="AQ154" s="321"/>
    </row>
    <row r="155" spans="1:43" s="322" customFormat="1" ht="35.25" customHeight="1" x14ac:dyDescent="0.2">
      <c r="A155" s="314">
        <v>140</v>
      </c>
      <c r="B155" s="323" t="s">
        <v>99</v>
      </c>
      <c r="C155" s="323" t="s">
        <v>102</v>
      </c>
      <c r="D155" s="323" t="s">
        <v>95</v>
      </c>
      <c r="E155" s="556" t="s">
        <v>683</v>
      </c>
      <c r="F155" s="323"/>
      <c r="G155" s="323" t="s">
        <v>103</v>
      </c>
      <c r="H155" s="323" t="s">
        <v>173</v>
      </c>
      <c r="I155" s="316"/>
      <c r="J155" s="317"/>
      <c r="K155" s="316"/>
      <c r="L155" s="316"/>
      <c r="M155" s="316"/>
      <c r="N155" s="328" t="s">
        <v>393</v>
      </c>
      <c r="O155" s="318">
        <v>1</v>
      </c>
      <c r="P155" s="329">
        <v>400000</v>
      </c>
      <c r="Q155" s="327" t="s">
        <v>524</v>
      </c>
      <c r="R155" s="320"/>
      <c r="S155" s="321"/>
      <c r="T155" s="321"/>
      <c r="U155" s="321"/>
      <c r="V155" s="321"/>
      <c r="W155" s="321"/>
      <c r="X155" s="321"/>
      <c r="Y155" s="321"/>
      <c r="Z155" s="321"/>
      <c r="AA155" s="321"/>
      <c r="AB155" s="321"/>
      <c r="AC155" s="321"/>
      <c r="AD155" s="321"/>
      <c r="AE155" s="321"/>
      <c r="AF155" s="321"/>
      <c r="AG155" s="321"/>
      <c r="AH155" s="321"/>
      <c r="AI155" s="321"/>
      <c r="AJ155" s="321"/>
      <c r="AK155" s="321"/>
      <c r="AL155" s="321"/>
      <c r="AM155" s="321"/>
      <c r="AN155" s="321"/>
      <c r="AO155" s="321"/>
      <c r="AP155" s="321"/>
      <c r="AQ155" s="321"/>
    </row>
    <row r="156" spans="1:43" s="322" customFormat="1" ht="35.25" customHeight="1" x14ac:dyDescent="0.2">
      <c r="A156" s="314">
        <v>141</v>
      </c>
      <c r="B156" s="315" t="s">
        <v>292</v>
      </c>
      <c r="C156" s="315" t="s">
        <v>319</v>
      </c>
      <c r="D156" s="315" t="s">
        <v>108</v>
      </c>
      <c r="E156" s="323" t="s">
        <v>501</v>
      </c>
      <c r="F156" s="315" t="s">
        <v>166</v>
      </c>
      <c r="G156" s="315" t="s">
        <v>382</v>
      </c>
      <c r="H156" s="315" t="s">
        <v>485</v>
      </c>
      <c r="I156" s="316"/>
      <c r="J156" s="317"/>
      <c r="K156" s="316"/>
      <c r="L156" s="316"/>
      <c r="M156" s="316"/>
      <c r="N156" s="315" t="s">
        <v>167</v>
      </c>
      <c r="O156" s="318">
        <v>1</v>
      </c>
      <c r="P156" s="319">
        <v>100000</v>
      </c>
      <c r="Q156" s="327" t="s">
        <v>524</v>
      </c>
      <c r="R156" s="320"/>
      <c r="S156" s="321"/>
      <c r="T156" s="321"/>
      <c r="U156" s="321"/>
      <c r="V156" s="321"/>
      <c r="W156" s="321"/>
      <c r="X156" s="321"/>
      <c r="Y156" s="321"/>
      <c r="Z156" s="321"/>
      <c r="AA156" s="321"/>
      <c r="AB156" s="321"/>
      <c r="AC156" s="321"/>
      <c r="AD156" s="321"/>
      <c r="AE156" s="321"/>
      <c r="AF156" s="321"/>
      <c r="AG156" s="321"/>
      <c r="AH156" s="321"/>
      <c r="AI156" s="321"/>
      <c r="AJ156" s="321"/>
      <c r="AK156" s="321"/>
      <c r="AL156" s="321"/>
      <c r="AM156" s="321"/>
      <c r="AN156" s="321"/>
      <c r="AO156" s="321"/>
      <c r="AP156" s="321"/>
      <c r="AQ156" s="321"/>
    </row>
    <row r="157" spans="1:43" s="322" customFormat="1" ht="39" customHeight="1" x14ac:dyDescent="0.2">
      <c r="A157" s="314">
        <v>142</v>
      </c>
      <c r="B157" s="315" t="s">
        <v>292</v>
      </c>
      <c r="C157" s="315" t="s">
        <v>319</v>
      </c>
      <c r="D157" s="315" t="s">
        <v>95</v>
      </c>
      <c r="E157" s="323" t="s">
        <v>501</v>
      </c>
      <c r="F157" s="315"/>
      <c r="G157" s="315" t="s">
        <v>382</v>
      </c>
      <c r="H157" s="315" t="s">
        <v>485</v>
      </c>
      <c r="I157" s="316"/>
      <c r="J157" s="317"/>
      <c r="K157" s="316"/>
      <c r="L157" s="316"/>
      <c r="M157" s="316"/>
      <c r="N157" s="315" t="s">
        <v>167</v>
      </c>
      <c r="O157" s="318">
        <v>1</v>
      </c>
      <c r="P157" s="319">
        <v>100000</v>
      </c>
      <c r="Q157" s="327" t="s">
        <v>524</v>
      </c>
      <c r="R157" s="320"/>
      <c r="S157" s="321"/>
      <c r="T157" s="321"/>
      <c r="U157" s="321"/>
      <c r="V157" s="321"/>
      <c r="W157" s="321"/>
      <c r="X157" s="321"/>
      <c r="Y157" s="321"/>
      <c r="Z157" s="321"/>
      <c r="AA157" s="321"/>
      <c r="AB157" s="321"/>
      <c r="AC157" s="321"/>
      <c r="AD157" s="321"/>
      <c r="AE157" s="321"/>
      <c r="AF157" s="321"/>
      <c r="AG157" s="321"/>
      <c r="AH157" s="321"/>
      <c r="AI157" s="321"/>
      <c r="AJ157" s="321"/>
      <c r="AK157" s="321"/>
      <c r="AL157" s="321"/>
      <c r="AM157" s="321"/>
      <c r="AN157" s="321"/>
      <c r="AO157" s="321"/>
      <c r="AP157" s="321"/>
      <c r="AQ157" s="321"/>
    </row>
    <row r="158" spans="1:43" s="322" customFormat="1" ht="39" customHeight="1" x14ac:dyDescent="0.2">
      <c r="A158" s="314">
        <v>143</v>
      </c>
      <c r="B158" s="315" t="s">
        <v>105</v>
      </c>
      <c r="C158" s="315" t="s">
        <v>106</v>
      </c>
      <c r="D158" s="315" t="s">
        <v>193</v>
      </c>
      <c r="E158" s="323" t="s">
        <v>348</v>
      </c>
      <c r="F158" s="315"/>
      <c r="G158" s="315" t="s">
        <v>97</v>
      </c>
      <c r="H158" s="315" t="s">
        <v>168</v>
      </c>
      <c r="I158" s="316"/>
      <c r="J158" s="317"/>
      <c r="K158" s="316"/>
      <c r="L158" s="316"/>
      <c r="M158" s="316"/>
      <c r="N158" s="315" t="s">
        <v>167</v>
      </c>
      <c r="O158" s="318">
        <v>1</v>
      </c>
      <c r="P158" s="319">
        <v>200000</v>
      </c>
      <c r="Q158" s="318" t="s">
        <v>522</v>
      </c>
      <c r="R158" s="320"/>
      <c r="S158" s="321"/>
      <c r="T158" s="321"/>
      <c r="U158" s="321"/>
      <c r="V158" s="321"/>
      <c r="W158" s="321"/>
      <c r="X158" s="321"/>
      <c r="Y158" s="321"/>
      <c r="Z158" s="321"/>
      <c r="AA158" s="321"/>
      <c r="AB158" s="321"/>
      <c r="AC158" s="321"/>
      <c r="AD158" s="321"/>
      <c r="AE158" s="321"/>
      <c r="AF158" s="321"/>
      <c r="AG158" s="321"/>
      <c r="AH158" s="321"/>
      <c r="AI158" s="321"/>
      <c r="AJ158" s="321"/>
      <c r="AK158" s="321"/>
      <c r="AL158" s="321"/>
      <c r="AM158" s="321"/>
      <c r="AN158" s="321"/>
      <c r="AO158" s="321"/>
      <c r="AP158" s="321"/>
      <c r="AQ158" s="321"/>
    </row>
    <row r="159" spans="1:43" s="322" customFormat="1" ht="41.25" customHeight="1" x14ac:dyDescent="0.2">
      <c r="A159" s="314">
        <v>144</v>
      </c>
      <c r="B159" s="315" t="s">
        <v>105</v>
      </c>
      <c r="C159" s="315" t="s">
        <v>106</v>
      </c>
      <c r="D159" s="315" t="s">
        <v>194</v>
      </c>
      <c r="E159" s="323" t="s">
        <v>348</v>
      </c>
      <c r="F159" s="315"/>
      <c r="G159" s="315" t="s">
        <v>97</v>
      </c>
      <c r="H159" s="315" t="s">
        <v>168</v>
      </c>
      <c r="I159" s="316"/>
      <c r="J159" s="317"/>
      <c r="K159" s="316"/>
      <c r="L159" s="316"/>
      <c r="M159" s="316"/>
      <c r="N159" s="315" t="s">
        <v>167</v>
      </c>
      <c r="O159" s="318">
        <v>1</v>
      </c>
      <c r="P159" s="319">
        <v>200000</v>
      </c>
      <c r="Q159" s="318" t="s">
        <v>522</v>
      </c>
      <c r="R159" s="320"/>
      <c r="S159" s="321"/>
      <c r="T159" s="321"/>
      <c r="U159" s="321"/>
      <c r="V159" s="321"/>
      <c r="W159" s="321"/>
      <c r="X159" s="321"/>
      <c r="Y159" s="321"/>
      <c r="Z159" s="321"/>
      <c r="AA159" s="321"/>
      <c r="AB159" s="321"/>
      <c r="AC159" s="321"/>
      <c r="AD159" s="321"/>
      <c r="AE159" s="321"/>
      <c r="AF159" s="321"/>
      <c r="AG159" s="321"/>
      <c r="AH159" s="321"/>
      <c r="AI159" s="321"/>
      <c r="AJ159" s="321"/>
      <c r="AK159" s="321"/>
      <c r="AL159" s="321"/>
      <c r="AM159" s="321"/>
      <c r="AN159" s="321"/>
      <c r="AO159" s="321"/>
      <c r="AP159" s="321"/>
      <c r="AQ159" s="321"/>
    </row>
    <row r="160" spans="1:43" s="322" customFormat="1" ht="41.25" customHeight="1" x14ac:dyDescent="0.2">
      <c r="A160" s="314">
        <v>145</v>
      </c>
      <c r="B160" s="315" t="s">
        <v>105</v>
      </c>
      <c r="C160" s="315" t="s">
        <v>106</v>
      </c>
      <c r="D160" s="315" t="s">
        <v>195</v>
      </c>
      <c r="E160" s="323" t="s">
        <v>348</v>
      </c>
      <c r="F160" s="424"/>
      <c r="G160" s="315" t="s">
        <v>97</v>
      </c>
      <c r="H160" s="424" t="s">
        <v>168</v>
      </c>
      <c r="I160" s="369"/>
      <c r="J160" s="370"/>
      <c r="K160" s="369"/>
      <c r="L160" s="369"/>
      <c r="M160" s="369"/>
      <c r="N160" s="315" t="s">
        <v>167</v>
      </c>
      <c r="O160" s="318">
        <v>1</v>
      </c>
      <c r="P160" s="319">
        <v>200000</v>
      </c>
      <c r="Q160" s="318" t="s">
        <v>522</v>
      </c>
      <c r="R160" s="373"/>
      <c r="S160" s="321"/>
      <c r="T160" s="321"/>
      <c r="U160" s="321"/>
      <c r="V160" s="321"/>
      <c r="W160" s="321"/>
      <c r="X160" s="321"/>
      <c r="Y160" s="321"/>
      <c r="Z160" s="321"/>
      <c r="AA160" s="321"/>
      <c r="AB160" s="321"/>
      <c r="AC160" s="321"/>
      <c r="AD160" s="321"/>
      <c r="AE160" s="321"/>
      <c r="AF160" s="321"/>
      <c r="AG160" s="321"/>
      <c r="AH160" s="321"/>
      <c r="AI160" s="321"/>
      <c r="AJ160" s="321"/>
      <c r="AK160" s="321"/>
      <c r="AL160" s="321"/>
      <c r="AM160" s="321"/>
      <c r="AN160" s="321"/>
      <c r="AO160" s="321"/>
      <c r="AP160" s="321"/>
      <c r="AQ160" s="321"/>
    </row>
    <row r="161" spans="1:43" s="322" customFormat="1" ht="24.95" customHeight="1" x14ac:dyDescent="0.2">
      <c r="A161" s="314">
        <v>146</v>
      </c>
      <c r="B161" s="315" t="s">
        <v>105</v>
      </c>
      <c r="C161" s="315" t="s">
        <v>106</v>
      </c>
      <c r="D161" s="315" t="s">
        <v>530</v>
      </c>
      <c r="E161" s="368" t="s">
        <v>348</v>
      </c>
      <c r="F161" s="424"/>
      <c r="G161" s="424" t="s">
        <v>97</v>
      </c>
      <c r="H161" s="424" t="s">
        <v>168</v>
      </c>
      <c r="I161" s="369"/>
      <c r="J161" s="370"/>
      <c r="K161" s="369"/>
      <c r="L161" s="369"/>
      <c r="M161" s="369"/>
      <c r="N161" s="424" t="s">
        <v>167</v>
      </c>
      <c r="O161" s="318">
        <v>1</v>
      </c>
      <c r="P161" s="425">
        <v>200000</v>
      </c>
      <c r="Q161" s="318" t="s">
        <v>522</v>
      </c>
      <c r="R161" s="373"/>
      <c r="S161" s="321"/>
      <c r="T161" s="321"/>
      <c r="U161" s="321"/>
      <c r="V161" s="321"/>
      <c r="W161" s="321"/>
      <c r="X161" s="321"/>
      <c r="Y161" s="321"/>
      <c r="Z161" s="321"/>
      <c r="AA161" s="321"/>
      <c r="AB161" s="321"/>
      <c r="AC161" s="321"/>
      <c r="AD161" s="321"/>
      <c r="AE161" s="321"/>
      <c r="AF161" s="321"/>
      <c r="AG161" s="321"/>
      <c r="AH161" s="321"/>
      <c r="AI161" s="321"/>
      <c r="AJ161" s="321"/>
      <c r="AK161" s="321"/>
      <c r="AL161" s="321"/>
      <c r="AM161" s="321"/>
      <c r="AN161" s="321"/>
      <c r="AO161" s="321"/>
      <c r="AP161" s="321"/>
      <c r="AQ161" s="321"/>
    </row>
    <row r="162" spans="1:43" s="322" customFormat="1" ht="24.95" customHeight="1" x14ac:dyDescent="0.2">
      <c r="A162" s="314">
        <v>147</v>
      </c>
      <c r="B162" s="315" t="s">
        <v>105</v>
      </c>
      <c r="C162" s="315" t="s">
        <v>106</v>
      </c>
      <c r="D162" s="315" t="s">
        <v>531</v>
      </c>
      <c r="E162" s="368" t="s">
        <v>348</v>
      </c>
      <c r="F162" s="424"/>
      <c r="G162" s="424" t="s">
        <v>97</v>
      </c>
      <c r="H162" s="424" t="s">
        <v>168</v>
      </c>
      <c r="I162" s="369"/>
      <c r="J162" s="370"/>
      <c r="K162" s="369"/>
      <c r="L162" s="369"/>
      <c r="M162" s="369"/>
      <c r="N162" s="424" t="s">
        <v>167</v>
      </c>
      <c r="O162" s="318">
        <v>1</v>
      </c>
      <c r="P162" s="425">
        <v>200000</v>
      </c>
      <c r="Q162" s="318" t="s">
        <v>522</v>
      </c>
      <c r="R162" s="373"/>
      <c r="S162" s="321"/>
      <c r="T162" s="321"/>
      <c r="U162" s="321"/>
      <c r="V162" s="321"/>
      <c r="W162" s="321"/>
      <c r="X162" s="321"/>
      <c r="Y162" s="321"/>
      <c r="Z162" s="321"/>
      <c r="AA162" s="321"/>
      <c r="AB162" s="321"/>
      <c r="AC162" s="321"/>
      <c r="AD162" s="321"/>
      <c r="AE162" s="321"/>
      <c r="AF162" s="321"/>
      <c r="AG162" s="321"/>
      <c r="AH162" s="321"/>
      <c r="AI162" s="321"/>
      <c r="AJ162" s="321"/>
      <c r="AK162" s="321"/>
      <c r="AL162" s="321"/>
      <c r="AM162" s="321"/>
      <c r="AN162" s="321"/>
      <c r="AO162" s="321"/>
      <c r="AP162" s="321"/>
      <c r="AQ162" s="321"/>
    </row>
    <row r="163" spans="1:43" s="322" customFormat="1" ht="24.95" customHeight="1" x14ac:dyDescent="0.2">
      <c r="A163" s="314">
        <v>148</v>
      </c>
      <c r="B163" s="315" t="s">
        <v>105</v>
      </c>
      <c r="C163" s="315" t="s">
        <v>106</v>
      </c>
      <c r="D163" s="315" t="s">
        <v>196</v>
      </c>
      <c r="E163" s="424" t="s">
        <v>348</v>
      </c>
      <c r="F163" s="424" t="s">
        <v>166</v>
      </c>
      <c r="G163" s="424" t="s">
        <v>97</v>
      </c>
      <c r="H163" s="424" t="s">
        <v>487</v>
      </c>
      <c r="I163" s="369"/>
      <c r="J163" s="370"/>
      <c r="K163" s="369"/>
      <c r="L163" s="369"/>
      <c r="M163" s="369"/>
      <c r="N163" s="424" t="s">
        <v>167</v>
      </c>
      <c r="O163" s="318">
        <v>1</v>
      </c>
      <c r="P163" s="425">
        <v>350000</v>
      </c>
      <c r="Q163" s="327" t="s">
        <v>524</v>
      </c>
      <c r="R163" s="373"/>
      <c r="S163" s="321"/>
      <c r="T163" s="321"/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1"/>
      <c r="AF163" s="321"/>
      <c r="AG163" s="321"/>
      <c r="AH163" s="321"/>
      <c r="AI163" s="321"/>
      <c r="AJ163" s="321"/>
      <c r="AK163" s="321"/>
      <c r="AL163" s="321"/>
      <c r="AM163" s="321"/>
      <c r="AN163" s="321"/>
      <c r="AO163" s="321"/>
      <c r="AP163" s="321"/>
      <c r="AQ163" s="321"/>
    </row>
    <row r="164" spans="1:43" s="322" customFormat="1" ht="24.95" customHeight="1" x14ac:dyDescent="0.2">
      <c r="A164" s="314">
        <v>149</v>
      </c>
      <c r="B164" s="315" t="s">
        <v>105</v>
      </c>
      <c r="C164" s="315" t="s">
        <v>106</v>
      </c>
      <c r="D164" s="315" t="s">
        <v>197</v>
      </c>
      <c r="E164" s="424" t="s">
        <v>348</v>
      </c>
      <c r="F164" s="424"/>
      <c r="G164" s="424" t="s">
        <v>97</v>
      </c>
      <c r="H164" s="424" t="s">
        <v>487</v>
      </c>
      <c r="I164" s="369"/>
      <c r="J164" s="370"/>
      <c r="K164" s="369"/>
      <c r="L164" s="369"/>
      <c r="M164" s="369"/>
      <c r="N164" s="424" t="s">
        <v>167</v>
      </c>
      <c r="O164" s="318">
        <v>1</v>
      </c>
      <c r="P164" s="425">
        <v>350000</v>
      </c>
      <c r="Q164" s="327" t="s">
        <v>524</v>
      </c>
      <c r="R164" s="373"/>
      <c r="S164" s="321"/>
      <c r="T164" s="321"/>
      <c r="U164" s="321"/>
      <c r="V164" s="321"/>
      <c r="W164" s="321"/>
      <c r="X164" s="321"/>
      <c r="Y164" s="321"/>
      <c r="Z164" s="321"/>
      <c r="AA164" s="321"/>
      <c r="AB164" s="321"/>
      <c r="AC164" s="321"/>
      <c r="AD164" s="321"/>
      <c r="AE164" s="321"/>
      <c r="AF164" s="321"/>
      <c r="AG164" s="321"/>
      <c r="AH164" s="321"/>
      <c r="AI164" s="321"/>
      <c r="AJ164" s="321"/>
      <c r="AK164" s="321"/>
      <c r="AL164" s="321"/>
      <c r="AM164" s="321"/>
      <c r="AN164" s="321"/>
      <c r="AO164" s="321"/>
      <c r="AP164" s="321"/>
      <c r="AQ164" s="321"/>
    </row>
    <row r="165" spans="1:43" s="322" customFormat="1" ht="24.95" customHeight="1" x14ac:dyDescent="0.2">
      <c r="A165" s="314">
        <v>150</v>
      </c>
      <c r="B165" s="315" t="s">
        <v>105</v>
      </c>
      <c r="C165" s="315" t="s">
        <v>106</v>
      </c>
      <c r="D165" s="315" t="s">
        <v>197</v>
      </c>
      <c r="E165" s="424" t="s">
        <v>348</v>
      </c>
      <c r="F165" s="424" t="s">
        <v>166</v>
      </c>
      <c r="G165" s="424" t="s">
        <v>382</v>
      </c>
      <c r="H165" s="424" t="s">
        <v>485</v>
      </c>
      <c r="I165" s="369"/>
      <c r="J165" s="370"/>
      <c r="K165" s="369"/>
      <c r="L165" s="369"/>
      <c r="M165" s="369"/>
      <c r="N165" s="424" t="s">
        <v>167</v>
      </c>
      <c r="O165" s="318">
        <v>1</v>
      </c>
      <c r="P165" s="425">
        <v>350000</v>
      </c>
      <c r="Q165" s="327" t="s">
        <v>524</v>
      </c>
      <c r="R165" s="373"/>
      <c r="S165" s="321"/>
      <c r="T165" s="321"/>
      <c r="U165" s="321"/>
      <c r="V165" s="321"/>
      <c r="W165" s="321"/>
      <c r="X165" s="321"/>
      <c r="Y165" s="321"/>
      <c r="Z165" s="321"/>
      <c r="AA165" s="321"/>
      <c r="AB165" s="321"/>
      <c r="AC165" s="321"/>
      <c r="AD165" s="321"/>
      <c r="AE165" s="321"/>
      <c r="AF165" s="321"/>
      <c r="AG165" s="321"/>
      <c r="AH165" s="321"/>
      <c r="AI165" s="321"/>
      <c r="AJ165" s="321"/>
      <c r="AK165" s="321"/>
      <c r="AL165" s="321"/>
      <c r="AM165" s="321"/>
      <c r="AN165" s="321"/>
      <c r="AO165" s="321"/>
      <c r="AP165" s="321"/>
      <c r="AQ165" s="321"/>
    </row>
    <row r="166" spans="1:43" s="322" customFormat="1" ht="24.95" customHeight="1" x14ac:dyDescent="0.2">
      <c r="A166" s="314">
        <v>151</v>
      </c>
      <c r="B166" s="315" t="s">
        <v>105</v>
      </c>
      <c r="C166" s="315" t="s">
        <v>106</v>
      </c>
      <c r="D166" s="315" t="s">
        <v>149</v>
      </c>
      <c r="E166" s="424" t="s">
        <v>349</v>
      </c>
      <c r="F166" s="424"/>
      <c r="G166" s="424" t="s">
        <v>191</v>
      </c>
      <c r="H166" s="424" t="s">
        <v>212</v>
      </c>
      <c r="I166" s="369"/>
      <c r="J166" s="370"/>
      <c r="K166" s="369"/>
      <c r="L166" s="369"/>
      <c r="M166" s="369"/>
      <c r="N166" s="371" t="s">
        <v>394</v>
      </c>
      <c r="O166" s="318">
        <v>1</v>
      </c>
      <c r="P166" s="425">
        <v>350000</v>
      </c>
      <c r="Q166" s="327" t="s">
        <v>524</v>
      </c>
      <c r="R166" s="373"/>
      <c r="S166" s="321"/>
      <c r="T166" s="321"/>
      <c r="U166" s="321"/>
      <c r="V166" s="321"/>
      <c r="W166" s="321"/>
      <c r="X166" s="321"/>
      <c r="Y166" s="321"/>
      <c r="Z166" s="321"/>
      <c r="AA166" s="321"/>
      <c r="AB166" s="321"/>
      <c r="AC166" s="321"/>
      <c r="AD166" s="321"/>
      <c r="AE166" s="321"/>
      <c r="AF166" s="321"/>
      <c r="AG166" s="321"/>
      <c r="AH166" s="321"/>
      <c r="AI166" s="321"/>
      <c r="AJ166" s="321"/>
      <c r="AK166" s="321"/>
      <c r="AL166" s="321"/>
      <c r="AM166" s="321"/>
      <c r="AN166" s="321"/>
      <c r="AO166" s="321"/>
      <c r="AP166" s="321"/>
      <c r="AQ166" s="321"/>
    </row>
    <row r="167" spans="1:43" s="322" customFormat="1" ht="24.95" customHeight="1" x14ac:dyDescent="0.2">
      <c r="A167" s="314">
        <v>152</v>
      </c>
      <c r="B167" s="315" t="s">
        <v>105</v>
      </c>
      <c r="C167" s="315" t="s">
        <v>106</v>
      </c>
      <c r="D167" s="315" t="s">
        <v>151</v>
      </c>
      <c r="E167" s="424" t="s">
        <v>349</v>
      </c>
      <c r="F167" s="424"/>
      <c r="G167" s="424" t="s">
        <v>191</v>
      </c>
      <c r="H167" s="424" t="s">
        <v>212</v>
      </c>
      <c r="I167" s="369"/>
      <c r="J167" s="370"/>
      <c r="K167" s="369"/>
      <c r="L167" s="369"/>
      <c r="M167" s="369"/>
      <c r="N167" s="371" t="s">
        <v>601</v>
      </c>
      <c r="O167" s="318">
        <v>1</v>
      </c>
      <c r="P167" s="425">
        <v>350000</v>
      </c>
      <c r="Q167" s="327" t="s">
        <v>524</v>
      </c>
      <c r="R167" s="373"/>
      <c r="S167" s="321"/>
      <c r="T167" s="321"/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  <c r="AE167" s="321"/>
      <c r="AF167" s="321"/>
      <c r="AG167" s="321"/>
      <c r="AH167" s="321"/>
      <c r="AI167" s="321"/>
      <c r="AJ167" s="321"/>
      <c r="AK167" s="321"/>
      <c r="AL167" s="321"/>
      <c r="AM167" s="321"/>
      <c r="AN167" s="321"/>
      <c r="AO167" s="321"/>
      <c r="AP167" s="321"/>
      <c r="AQ167" s="321"/>
    </row>
    <row r="168" spans="1:43" s="322" customFormat="1" ht="24.95" customHeight="1" x14ac:dyDescent="0.2">
      <c r="A168" s="314">
        <v>153</v>
      </c>
      <c r="B168" s="323" t="s">
        <v>104</v>
      </c>
      <c r="C168" s="323" t="s">
        <v>323</v>
      </c>
      <c r="D168" s="323" t="s">
        <v>108</v>
      </c>
      <c r="E168" s="368" t="s">
        <v>505</v>
      </c>
      <c r="F168" s="368"/>
      <c r="G168" s="368" t="s">
        <v>97</v>
      </c>
      <c r="H168" s="368" t="s">
        <v>173</v>
      </c>
      <c r="I168" s="369"/>
      <c r="J168" s="370"/>
      <c r="K168" s="369"/>
      <c r="L168" s="369"/>
      <c r="M168" s="369"/>
      <c r="N168" s="371" t="s">
        <v>393</v>
      </c>
      <c r="O168" s="318">
        <v>1</v>
      </c>
      <c r="P168" s="372">
        <v>100000</v>
      </c>
      <c r="Q168" s="327" t="s">
        <v>524</v>
      </c>
      <c r="R168" s="373"/>
      <c r="S168" s="321"/>
      <c r="T168" s="321"/>
      <c r="U168" s="321"/>
      <c r="V168" s="321"/>
      <c r="W168" s="321"/>
      <c r="X168" s="321"/>
      <c r="Y168" s="321"/>
      <c r="Z168" s="321"/>
      <c r="AA168" s="321"/>
      <c r="AB168" s="321"/>
      <c r="AC168" s="321"/>
      <c r="AD168" s="321"/>
      <c r="AE168" s="321"/>
      <c r="AF168" s="321"/>
      <c r="AG168" s="321"/>
      <c r="AH168" s="321"/>
      <c r="AI168" s="321"/>
      <c r="AJ168" s="321"/>
      <c r="AK168" s="321"/>
      <c r="AL168" s="321"/>
      <c r="AM168" s="321"/>
      <c r="AN168" s="321"/>
      <c r="AO168" s="321"/>
      <c r="AP168" s="321"/>
      <c r="AQ168" s="321"/>
    </row>
    <row r="169" spans="1:43" s="322" customFormat="1" ht="24.95" customHeight="1" x14ac:dyDescent="0.2">
      <c r="A169" s="314">
        <v>154</v>
      </c>
      <c r="B169" s="323" t="s">
        <v>104</v>
      </c>
      <c r="C169" s="323" t="s">
        <v>323</v>
      </c>
      <c r="D169" s="323" t="s">
        <v>95</v>
      </c>
      <c r="E169" s="368" t="s">
        <v>505</v>
      </c>
      <c r="F169" s="368"/>
      <c r="G169" s="368" t="s">
        <v>97</v>
      </c>
      <c r="H169" s="368" t="s">
        <v>173</v>
      </c>
      <c r="I169" s="369"/>
      <c r="J169" s="370"/>
      <c r="K169" s="369"/>
      <c r="L169" s="369"/>
      <c r="M169" s="369"/>
      <c r="N169" s="371" t="s">
        <v>393</v>
      </c>
      <c r="O169" s="318">
        <v>1</v>
      </c>
      <c r="P169" s="372">
        <v>100000</v>
      </c>
      <c r="Q169" s="327" t="s">
        <v>524</v>
      </c>
      <c r="R169" s="373"/>
      <c r="S169" s="321"/>
      <c r="T169" s="321"/>
      <c r="U169" s="321"/>
      <c r="V169" s="321"/>
      <c r="W169" s="321"/>
      <c r="X169" s="321"/>
      <c r="Y169" s="321"/>
      <c r="Z169" s="321"/>
      <c r="AA169" s="321"/>
      <c r="AB169" s="321"/>
      <c r="AC169" s="321"/>
      <c r="AD169" s="321"/>
      <c r="AE169" s="321"/>
      <c r="AF169" s="321"/>
      <c r="AG169" s="321"/>
      <c r="AH169" s="321"/>
      <c r="AI169" s="321"/>
      <c r="AJ169" s="321"/>
      <c r="AK169" s="321"/>
      <c r="AL169" s="321"/>
      <c r="AM169" s="321"/>
      <c r="AN169" s="321"/>
      <c r="AO169" s="321"/>
      <c r="AP169" s="321"/>
      <c r="AQ169" s="321"/>
    </row>
    <row r="170" spans="1:43" s="322" customFormat="1" ht="24.95" customHeight="1" x14ac:dyDescent="0.2">
      <c r="A170" s="314">
        <v>155</v>
      </c>
      <c r="B170" s="315" t="s">
        <v>295</v>
      </c>
      <c r="C170" s="315" t="s">
        <v>325</v>
      </c>
      <c r="D170" s="315" t="s">
        <v>108</v>
      </c>
      <c r="E170" s="555" t="s">
        <v>683</v>
      </c>
      <c r="F170" s="424"/>
      <c r="G170" s="424" t="s">
        <v>383</v>
      </c>
      <c r="H170" s="368" t="s">
        <v>176</v>
      </c>
      <c r="I170" s="369"/>
      <c r="J170" s="370"/>
      <c r="K170" s="369"/>
      <c r="L170" s="369"/>
      <c r="M170" s="369"/>
      <c r="N170" s="424" t="s">
        <v>167</v>
      </c>
      <c r="O170" s="318">
        <v>1</v>
      </c>
      <c r="P170" s="425">
        <v>125000</v>
      </c>
      <c r="Q170" s="327" t="s">
        <v>524</v>
      </c>
      <c r="R170" s="373"/>
      <c r="S170" s="321"/>
      <c r="T170" s="321"/>
      <c r="U170" s="321"/>
      <c r="V170" s="321"/>
      <c r="W170" s="321"/>
      <c r="X170" s="321"/>
      <c r="Y170" s="321"/>
      <c r="Z170" s="321"/>
      <c r="AA170" s="321"/>
      <c r="AB170" s="321"/>
      <c r="AC170" s="321"/>
      <c r="AD170" s="321"/>
      <c r="AE170" s="321"/>
      <c r="AF170" s="321"/>
      <c r="AG170" s="321"/>
      <c r="AH170" s="321"/>
      <c r="AI170" s="321"/>
      <c r="AJ170" s="321"/>
      <c r="AK170" s="321"/>
      <c r="AL170" s="321"/>
      <c r="AM170" s="321"/>
      <c r="AN170" s="321"/>
      <c r="AO170" s="321"/>
      <c r="AP170" s="321"/>
      <c r="AQ170" s="321"/>
    </row>
    <row r="171" spans="1:43" s="322" customFormat="1" ht="24.95" customHeight="1" x14ac:dyDescent="0.2">
      <c r="A171" s="314">
        <v>156</v>
      </c>
      <c r="B171" s="315" t="s">
        <v>295</v>
      </c>
      <c r="C171" s="315" t="s">
        <v>325</v>
      </c>
      <c r="D171" s="315" t="s">
        <v>95</v>
      </c>
      <c r="E171" s="555" t="s">
        <v>683</v>
      </c>
      <c r="F171" s="424"/>
      <c r="G171" s="424" t="s">
        <v>383</v>
      </c>
      <c r="H171" s="368" t="s">
        <v>176</v>
      </c>
      <c r="I171" s="369"/>
      <c r="J171" s="370"/>
      <c r="K171" s="369"/>
      <c r="L171" s="369"/>
      <c r="M171" s="369"/>
      <c r="N171" s="424" t="s">
        <v>167</v>
      </c>
      <c r="O171" s="318">
        <v>1</v>
      </c>
      <c r="P171" s="425">
        <v>125000</v>
      </c>
      <c r="Q171" s="327" t="s">
        <v>524</v>
      </c>
      <c r="R171" s="373"/>
      <c r="S171" s="321"/>
      <c r="T171" s="321"/>
      <c r="U171" s="321"/>
      <c r="V171" s="321"/>
      <c r="W171" s="321"/>
      <c r="X171" s="321"/>
      <c r="Y171" s="321"/>
      <c r="Z171" s="321"/>
      <c r="AA171" s="321"/>
      <c r="AB171" s="321"/>
      <c r="AC171" s="321"/>
      <c r="AD171" s="321"/>
      <c r="AE171" s="321"/>
      <c r="AF171" s="321"/>
      <c r="AG171" s="321"/>
      <c r="AH171" s="321"/>
      <c r="AI171" s="321"/>
      <c r="AJ171" s="321"/>
      <c r="AK171" s="321"/>
      <c r="AL171" s="321"/>
      <c r="AM171" s="321"/>
      <c r="AN171" s="321"/>
      <c r="AO171" s="321"/>
      <c r="AP171" s="321"/>
      <c r="AQ171" s="321"/>
    </row>
    <row r="172" spans="1:43" s="322" customFormat="1" ht="24.95" customHeight="1" x14ac:dyDescent="0.2">
      <c r="A172" s="314">
        <v>157</v>
      </c>
      <c r="B172" s="315" t="s">
        <v>295</v>
      </c>
      <c r="C172" s="315" t="s">
        <v>325</v>
      </c>
      <c r="D172" s="315" t="s">
        <v>148</v>
      </c>
      <c r="E172" s="555" t="s">
        <v>683</v>
      </c>
      <c r="F172" s="424"/>
      <c r="G172" s="424" t="s">
        <v>383</v>
      </c>
      <c r="H172" s="368" t="s">
        <v>176</v>
      </c>
      <c r="I172" s="369"/>
      <c r="J172" s="370"/>
      <c r="K172" s="369"/>
      <c r="L172" s="369"/>
      <c r="M172" s="369"/>
      <c r="N172" s="424" t="s">
        <v>167</v>
      </c>
      <c r="O172" s="318">
        <v>1</v>
      </c>
      <c r="P172" s="425">
        <v>125000</v>
      </c>
      <c r="Q172" s="327" t="s">
        <v>524</v>
      </c>
      <c r="R172" s="373"/>
      <c r="S172" s="321"/>
      <c r="T172" s="321"/>
      <c r="U172" s="321"/>
      <c r="V172" s="321"/>
      <c r="W172" s="321"/>
      <c r="X172" s="321"/>
      <c r="Y172" s="321"/>
      <c r="Z172" s="321"/>
      <c r="AA172" s="321"/>
      <c r="AB172" s="321"/>
      <c r="AC172" s="321"/>
      <c r="AD172" s="321"/>
      <c r="AE172" s="321"/>
      <c r="AF172" s="321"/>
      <c r="AG172" s="321"/>
      <c r="AH172" s="321"/>
      <c r="AI172" s="321"/>
      <c r="AJ172" s="321"/>
      <c r="AK172" s="321"/>
      <c r="AL172" s="321"/>
      <c r="AM172" s="321"/>
      <c r="AN172" s="321"/>
      <c r="AO172" s="321"/>
      <c r="AP172" s="321"/>
      <c r="AQ172" s="321"/>
    </row>
    <row r="173" spans="1:43" s="322" customFormat="1" ht="24.95" customHeight="1" x14ac:dyDescent="0.2">
      <c r="A173" s="314">
        <v>158</v>
      </c>
      <c r="B173" s="315" t="s">
        <v>295</v>
      </c>
      <c r="C173" s="315" t="s">
        <v>325</v>
      </c>
      <c r="D173" s="315" t="s">
        <v>149</v>
      </c>
      <c r="E173" s="555" t="s">
        <v>683</v>
      </c>
      <c r="F173" s="424"/>
      <c r="G173" s="424" t="s">
        <v>383</v>
      </c>
      <c r="H173" s="368" t="s">
        <v>176</v>
      </c>
      <c r="I173" s="369"/>
      <c r="J173" s="370"/>
      <c r="K173" s="369"/>
      <c r="L173" s="369"/>
      <c r="M173" s="369"/>
      <c r="N173" s="424" t="s">
        <v>167</v>
      </c>
      <c r="O173" s="318">
        <v>1</v>
      </c>
      <c r="P173" s="425">
        <v>125000</v>
      </c>
      <c r="Q173" s="327" t="s">
        <v>524</v>
      </c>
      <c r="R173" s="373"/>
      <c r="S173" s="321"/>
      <c r="T173" s="321"/>
      <c r="U173" s="321"/>
      <c r="V173" s="321"/>
      <c r="W173" s="321"/>
      <c r="X173" s="321"/>
      <c r="Y173" s="321"/>
      <c r="Z173" s="321"/>
      <c r="AA173" s="321"/>
      <c r="AB173" s="321"/>
      <c r="AC173" s="321"/>
      <c r="AD173" s="321"/>
      <c r="AE173" s="321"/>
      <c r="AF173" s="321"/>
      <c r="AG173" s="321"/>
      <c r="AH173" s="321"/>
      <c r="AI173" s="321"/>
      <c r="AJ173" s="321"/>
      <c r="AK173" s="321"/>
      <c r="AL173" s="321"/>
      <c r="AM173" s="321"/>
      <c r="AN173" s="321"/>
      <c r="AO173" s="321"/>
      <c r="AP173" s="321"/>
      <c r="AQ173" s="321"/>
    </row>
    <row r="174" spans="1:43" s="322" customFormat="1" ht="24.95" customHeight="1" x14ac:dyDescent="0.2">
      <c r="A174" s="314">
        <v>159</v>
      </c>
      <c r="B174" s="315" t="s">
        <v>298</v>
      </c>
      <c r="C174" s="315" t="s">
        <v>337</v>
      </c>
      <c r="D174" s="315" t="s">
        <v>148</v>
      </c>
      <c r="E174" s="424" t="s">
        <v>361</v>
      </c>
      <c r="F174" s="424" t="s">
        <v>373</v>
      </c>
      <c r="G174" s="424" t="s">
        <v>97</v>
      </c>
      <c r="H174" s="424" t="s">
        <v>486</v>
      </c>
      <c r="I174" s="369"/>
      <c r="J174" s="370"/>
      <c r="K174" s="369"/>
      <c r="L174" s="369"/>
      <c r="M174" s="369"/>
      <c r="N174" s="424" t="s">
        <v>167</v>
      </c>
      <c r="O174" s="318">
        <v>1</v>
      </c>
      <c r="P174" s="425">
        <v>127500</v>
      </c>
      <c r="Q174" s="318" t="s">
        <v>522</v>
      </c>
      <c r="R174" s="373"/>
      <c r="S174" s="321"/>
      <c r="T174" s="321"/>
      <c r="U174" s="321"/>
      <c r="V174" s="321"/>
      <c r="W174" s="321"/>
      <c r="X174" s="321"/>
      <c r="Y174" s="321"/>
      <c r="Z174" s="321"/>
      <c r="AA174" s="321"/>
      <c r="AB174" s="321"/>
      <c r="AC174" s="321"/>
      <c r="AD174" s="321"/>
      <c r="AE174" s="321"/>
      <c r="AF174" s="321"/>
      <c r="AG174" s="321"/>
      <c r="AH174" s="321"/>
      <c r="AI174" s="321"/>
      <c r="AJ174" s="321"/>
      <c r="AK174" s="321"/>
      <c r="AL174" s="321"/>
      <c r="AM174" s="321"/>
      <c r="AN174" s="321"/>
      <c r="AO174" s="321"/>
      <c r="AP174" s="321"/>
      <c r="AQ174" s="321"/>
    </row>
    <row r="175" spans="1:43" s="322" customFormat="1" ht="24.95" customHeight="1" x14ac:dyDescent="0.2">
      <c r="A175" s="314">
        <v>160</v>
      </c>
      <c r="B175" s="315" t="s">
        <v>299</v>
      </c>
      <c r="C175" s="315" t="s">
        <v>338</v>
      </c>
      <c r="D175" s="315" t="s">
        <v>108</v>
      </c>
      <c r="E175" s="424" t="s">
        <v>362</v>
      </c>
      <c r="F175" s="424"/>
      <c r="G175" s="424" t="s">
        <v>97</v>
      </c>
      <c r="H175" s="424" t="s">
        <v>486</v>
      </c>
      <c r="I175" s="369"/>
      <c r="J175" s="370"/>
      <c r="K175" s="369"/>
      <c r="L175" s="369"/>
      <c r="M175" s="369"/>
      <c r="N175" s="424" t="s">
        <v>167</v>
      </c>
      <c r="O175" s="318">
        <v>1</v>
      </c>
      <c r="P175" s="425">
        <v>225000</v>
      </c>
      <c r="Q175" s="318" t="s">
        <v>524</v>
      </c>
      <c r="R175" s="373"/>
      <c r="S175" s="321"/>
      <c r="T175" s="321"/>
      <c r="U175" s="321"/>
      <c r="V175" s="321"/>
      <c r="W175" s="321"/>
      <c r="X175" s="321"/>
      <c r="Y175" s="321"/>
      <c r="Z175" s="321"/>
      <c r="AA175" s="321"/>
      <c r="AB175" s="321"/>
      <c r="AC175" s="321"/>
      <c r="AD175" s="321"/>
      <c r="AE175" s="321"/>
      <c r="AF175" s="321"/>
      <c r="AG175" s="321"/>
      <c r="AH175" s="321"/>
      <c r="AI175" s="321"/>
      <c r="AJ175" s="321"/>
      <c r="AK175" s="321"/>
      <c r="AL175" s="321"/>
      <c r="AM175" s="321"/>
      <c r="AN175" s="321"/>
      <c r="AO175" s="321"/>
      <c r="AP175" s="321"/>
      <c r="AQ175" s="321"/>
    </row>
    <row r="176" spans="1:43" s="322" customFormat="1" ht="24.95" customHeight="1" x14ac:dyDescent="0.2">
      <c r="A176" s="314">
        <v>161</v>
      </c>
      <c r="B176" s="315" t="s">
        <v>229</v>
      </c>
      <c r="C176" s="315" t="s">
        <v>342</v>
      </c>
      <c r="D176" s="315" t="s">
        <v>108</v>
      </c>
      <c r="E176" s="424" t="s">
        <v>189</v>
      </c>
      <c r="F176" s="511" t="s">
        <v>688</v>
      </c>
      <c r="G176" s="424" t="s">
        <v>381</v>
      </c>
      <c r="H176" s="424" t="s">
        <v>168</v>
      </c>
      <c r="I176" s="369"/>
      <c r="J176" s="370"/>
      <c r="K176" s="369"/>
      <c r="L176" s="369"/>
      <c r="M176" s="369"/>
      <c r="N176" s="424" t="s">
        <v>395</v>
      </c>
      <c r="O176" s="318">
        <v>1</v>
      </c>
      <c r="P176" s="425">
        <v>300000</v>
      </c>
      <c r="Q176" s="318" t="s">
        <v>522</v>
      </c>
      <c r="R176" s="373"/>
      <c r="S176" s="321"/>
      <c r="T176" s="321"/>
      <c r="U176" s="321"/>
      <c r="V176" s="321"/>
      <c r="W176" s="321"/>
      <c r="X176" s="321"/>
      <c r="Y176" s="321"/>
      <c r="Z176" s="321"/>
      <c r="AA176" s="321"/>
      <c r="AB176" s="321"/>
      <c r="AC176" s="321"/>
      <c r="AD176" s="321"/>
      <c r="AE176" s="321"/>
      <c r="AF176" s="321"/>
      <c r="AG176" s="321"/>
      <c r="AH176" s="321"/>
      <c r="AI176" s="321"/>
      <c r="AJ176" s="321"/>
      <c r="AK176" s="321"/>
      <c r="AL176" s="321"/>
      <c r="AM176" s="321"/>
      <c r="AN176" s="321"/>
      <c r="AO176" s="321"/>
      <c r="AP176" s="321"/>
      <c r="AQ176" s="321"/>
    </row>
    <row r="177" spans="1:43" s="322" customFormat="1" ht="24.95" customHeight="1" x14ac:dyDescent="0.2">
      <c r="A177" s="314">
        <v>162</v>
      </c>
      <c r="B177" s="315" t="s">
        <v>229</v>
      </c>
      <c r="C177" s="315" t="s">
        <v>342</v>
      </c>
      <c r="D177" s="315" t="s">
        <v>95</v>
      </c>
      <c r="E177" s="424" t="s">
        <v>189</v>
      </c>
      <c r="F177" s="511" t="s">
        <v>688</v>
      </c>
      <c r="G177" s="424" t="s">
        <v>381</v>
      </c>
      <c r="H177" s="424" t="s">
        <v>168</v>
      </c>
      <c r="I177" s="369"/>
      <c r="J177" s="370"/>
      <c r="K177" s="369"/>
      <c r="L177" s="369"/>
      <c r="M177" s="369"/>
      <c r="N177" s="424" t="s">
        <v>395</v>
      </c>
      <c r="O177" s="318">
        <v>1</v>
      </c>
      <c r="P177" s="425">
        <v>300000</v>
      </c>
      <c r="Q177" s="318" t="s">
        <v>522</v>
      </c>
      <c r="R177" s="373"/>
      <c r="S177" s="321"/>
      <c r="T177" s="321"/>
      <c r="U177" s="321"/>
      <c r="V177" s="321"/>
      <c r="W177" s="321"/>
      <c r="X177" s="321"/>
      <c r="Y177" s="321"/>
      <c r="Z177" s="321"/>
      <c r="AA177" s="321"/>
      <c r="AB177" s="321"/>
      <c r="AC177" s="321"/>
      <c r="AD177" s="321"/>
      <c r="AE177" s="321"/>
      <c r="AF177" s="321"/>
      <c r="AG177" s="321"/>
      <c r="AH177" s="321"/>
      <c r="AI177" s="321"/>
      <c r="AJ177" s="321"/>
      <c r="AK177" s="321"/>
      <c r="AL177" s="321"/>
      <c r="AM177" s="321"/>
      <c r="AN177" s="321"/>
      <c r="AO177" s="321"/>
      <c r="AP177" s="321"/>
      <c r="AQ177" s="321"/>
    </row>
    <row r="178" spans="1:43" s="322" customFormat="1" ht="24.95" customHeight="1" x14ac:dyDescent="0.2">
      <c r="A178" s="314">
        <v>163</v>
      </c>
      <c r="B178" s="315" t="s">
        <v>229</v>
      </c>
      <c r="C178" s="315" t="s">
        <v>342</v>
      </c>
      <c r="D178" s="315" t="s">
        <v>148</v>
      </c>
      <c r="E178" s="424" t="s">
        <v>189</v>
      </c>
      <c r="F178" s="511" t="s">
        <v>688</v>
      </c>
      <c r="G178" s="424" t="s">
        <v>381</v>
      </c>
      <c r="H178" s="424" t="s">
        <v>168</v>
      </c>
      <c r="I178" s="369"/>
      <c r="J178" s="370"/>
      <c r="K178" s="369"/>
      <c r="L178" s="369"/>
      <c r="M178" s="369"/>
      <c r="N178" s="424" t="s">
        <v>395</v>
      </c>
      <c r="O178" s="318">
        <v>1</v>
      </c>
      <c r="P178" s="425">
        <v>300000</v>
      </c>
      <c r="Q178" s="318" t="s">
        <v>522</v>
      </c>
      <c r="R178" s="373"/>
      <c r="S178" s="321"/>
      <c r="T178" s="321"/>
      <c r="U178" s="321"/>
      <c r="V178" s="321"/>
      <c r="W178" s="321"/>
      <c r="X178" s="321"/>
      <c r="Y178" s="321"/>
      <c r="Z178" s="321"/>
      <c r="AA178" s="321"/>
      <c r="AB178" s="321"/>
      <c r="AC178" s="321"/>
      <c r="AD178" s="321"/>
      <c r="AE178" s="321"/>
      <c r="AF178" s="321"/>
      <c r="AG178" s="321"/>
      <c r="AH178" s="321"/>
      <c r="AI178" s="321"/>
      <c r="AJ178" s="321"/>
      <c r="AK178" s="321"/>
      <c r="AL178" s="321"/>
      <c r="AM178" s="321"/>
      <c r="AN178" s="321"/>
      <c r="AO178" s="321"/>
      <c r="AP178" s="321"/>
      <c r="AQ178" s="321"/>
    </row>
    <row r="179" spans="1:43" s="322" customFormat="1" ht="24.95" customHeight="1" x14ac:dyDescent="0.2">
      <c r="A179" s="314">
        <v>164</v>
      </c>
      <c r="B179" s="315" t="s">
        <v>229</v>
      </c>
      <c r="C179" s="315" t="s">
        <v>342</v>
      </c>
      <c r="D179" s="315" t="s">
        <v>149</v>
      </c>
      <c r="E179" s="424" t="s">
        <v>189</v>
      </c>
      <c r="F179" s="511" t="s">
        <v>688</v>
      </c>
      <c r="G179" s="424" t="s">
        <v>381</v>
      </c>
      <c r="H179" s="424" t="s">
        <v>168</v>
      </c>
      <c r="I179" s="369"/>
      <c r="J179" s="370"/>
      <c r="K179" s="369"/>
      <c r="L179" s="369"/>
      <c r="M179" s="369"/>
      <c r="N179" s="424" t="s">
        <v>395</v>
      </c>
      <c r="O179" s="318">
        <v>1</v>
      </c>
      <c r="P179" s="425">
        <v>300000</v>
      </c>
      <c r="Q179" s="318" t="s">
        <v>522</v>
      </c>
      <c r="R179" s="373"/>
      <c r="S179" s="321"/>
      <c r="T179" s="321"/>
      <c r="U179" s="321"/>
      <c r="V179" s="321"/>
      <c r="W179" s="321"/>
      <c r="X179" s="321"/>
      <c r="Y179" s="321"/>
      <c r="Z179" s="321"/>
      <c r="AA179" s="321"/>
      <c r="AB179" s="321"/>
      <c r="AC179" s="321"/>
      <c r="AD179" s="321"/>
      <c r="AE179" s="321"/>
      <c r="AF179" s="321"/>
      <c r="AG179" s="321"/>
      <c r="AH179" s="321"/>
      <c r="AI179" s="321"/>
      <c r="AJ179" s="321"/>
      <c r="AK179" s="321"/>
      <c r="AL179" s="321"/>
      <c r="AM179" s="321"/>
      <c r="AN179" s="321"/>
      <c r="AO179" s="321"/>
      <c r="AP179" s="321"/>
      <c r="AQ179" s="321"/>
    </row>
    <row r="180" spans="1:43" s="322" customFormat="1" ht="24.95" customHeight="1" x14ac:dyDescent="0.2">
      <c r="A180" s="314">
        <v>165</v>
      </c>
      <c r="B180" s="315" t="s">
        <v>229</v>
      </c>
      <c r="C180" s="315" t="s">
        <v>342</v>
      </c>
      <c r="D180" s="315" t="s">
        <v>151</v>
      </c>
      <c r="E180" s="424" t="s">
        <v>189</v>
      </c>
      <c r="F180" s="511" t="s">
        <v>688</v>
      </c>
      <c r="G180" s="424" t="s">
        <v>381</v>
      </c>
      <c r="H180" s="424" t="s">
        <v>168</v>
      </c>
      <c r="I180" s="369"/>
      <c r="J180" s="370"/>
      <c r="K180" s="369"/>
      <c r="L180" s="369"/>
      <c r="M180" s="369"/>
      <c r="N180" s="424" t="s">
        <v>395</v>
      </c>
      <c r="O180" s="318">
        <v>1</v>
      </c>
      <c r="P180" s="425">
        <v>300000</v>
      </c>
      <c r="Q180" s="318" t="s">
        <v>522</v>
      </c>
      <c r="R180" s="373"/>
      <c r="S180" s="321"/>
      <c r="T180" s="321"/>
      <c r="U180" s="321"/>
      <c r="V180" s="321"/>
      <c r="W180" s="321"/>
      <c r="X180" s="321"/>
      <c r="Y180" s="321"/>
      <c r="Z180" s="321"/>
      <c r="AA180" s="321"/>
      <c r="AB180" s="321"/>
      <c r="AC180" s="321"/>
      <c r="AD180" s="321"/>
      <c r="AE180" s="321"/>
      <c r="AF180" s="321"/>
      <c r="AG180" s="321"/>
      <c r="AH180" s="321"/>
      <c r="AI180" s="321"/>
      <c r="AJ180" s="321"/>
      <c r="AK180" s="321"/>
      <c r="AL180" s="321"/>
      <c r="AM180" s="321"/>
      <c r="AN180" s="321"/>
      <c r="AO180" s="321"/>
      <c r="AP180" s="321"/>
      <c r="AQ180" s="321"/>
    </row>
    <row r="181" spans="1:43" s="322" customFormat="1" ht="24.95" customHeight="1" x14ac:dyDescent="0.2">
      <c r="A181" s="314">
        <v>166</v>
      </c>
      <c r="B181" s="315" t="s">
        <v>229</v>
      </c>
      <c r="C181" s="315" t="s">
        <v>342</v>
      </c>
      <c r="D181" s="315" t="s">
        <v>179</v>
      </c>
      <c r="E181" s="424" t="s">
        <v>189</v>
      </c>
      <c r="F181" s="511" t="s">
        <v>688</v>
      </c>
      <c r="G181" s="424" t="s">
        <v>381</v>
      </c>
      <c r="H181" s="424" t="s">
        <v>168</v>
      </c>
      <c r="I181" s="369"/>
      <c r="J181" s="370"/>
      <c r="K181" s="369"/>
      <c r="L181" s="369"/>
      <c r="M181" s="369"/>
      <c r="N181" s="424" t="s">
        <v>395</v>
      </c>
      <c r="O181" s="318">
        <v>1</v>
      </c>
      <c r="P181" s="425">
        <v>300000</v>
      </c>
      <c r="Q181" s="318" t="s">
        <v>522</v>
      </c>
      <c r="R181" s="373"/>
      <c r="S181" s="321"/>
      <c r="T181" s="321"/>
      <c r="U181" s="321"/>
      <c r="V181" s="321"/>
      <c r="W181" s="321"/>
      <c r="X181" s="321"/>
      <c r="Y181" s="321"/>
      <c r="Z181" s="321"/>
      <c r="AA181" s="321"/>
      <c r="AB181" s="321"/>
      <c r="AC181" s="321"/>
      <c r="AD181" s="321"/>
      <c r="AE181" s="321"/>
      <c r="AF181" s="321"/>
      <c r="AG181" s="321"/>
      <c r="AH181" s="321"/>
      <c r="AI181" s="321"/>
      <c r="AJ181" s="321"/>
      <c r="AK181" s="321"/>
      <c r="AL181" s="321"/>
      <c r="AM181" s="321"/>
      <c r="AN181" s="321"/>
      <c r="AO181" s="321"/>
      <c r="AP181" s="321"/>
      <c r="AQ181" s="321"/>
    </row>
    <row r="182" spans="1:43" s="322" customFormat="1" ht="24.95" customHeight="1" x14ac:dyDescent="0.2">
      <c r="A182" s="314">
        <v>167</v>
      </c>
      <c r="B182" s="315" t="s">
        <v>300</v>
      </c>
      <c r="C182" s="315" t="s">
        <v>343</v>
      </c>
      <c r="D182" s="315" t="s">
        <v>108</v>
      </c>
      <c r="E182" s="368" t="s">
        <v>499</v>
      </c>
      <c r="F182" s="424" t="s">
        <v>166</v>
      </c>
      <c r="G182" s="424" t="s">
        <v>387</v>
      </c>
      <c r="H182" s="424" t="s">
        <v>485</v>
      </c>
      <c r="I182" s="369"/>
      <c r="J182" s="370"/>
      <c r="K182" s="369"/>
      <c r="L182" s="369"/>
      <c r="M182" s="369"/>
      <c r="N182" s="424" t="s">
        <v>167</v>
      </c>
      <c r="O182" s="318">
        <v>1</v>
      </c>
      <c r="P182" s="425">
        <v>200000</v>
      </c>
      <c r="Q182" s="327" t="s">
        <v>524</v>
      </c>
      <c r="R182" s="373"/>
      <c r="S182" s="321"/>
      <c r="T182" s="321"/>
      <c r="U182" s="321"/>
      <c r="V182" s="321"/>
      <c r="W182" s="321"/>
      <c r="X182" s="321"/>
      <c r="Y182" s="321"/>
      <c r="Z182" s="321"/>
      <c r="AA182" s="321"/>
      <c r="AB182" s="321"/>
      <c r="AC182" s="321"/>
      <c r="AD182" s="321"/>
      <c r="AE182" s="321"/>
      <c r="AF182" s="321"/>
      <c r="AG182" s="321"/>
      <c r="AH182" s="321"/>
      <c r="AI182" s="321"/>
      <c r="AJ182" s="321"/>
      <c r="AK182" s="321"/>
      <c r="AL182" s="321"/>
      <c r="AM182" s="321"/>
      <c r="AN182" s="321"/>
      <c r="AO182" s="321"/>
      <c r="AP182" s="321"/>
      <c r="AQ182" s="321"/>
    </row>
    <row r="183" spans="1:43" s="322" customFormat="1" ht="24.95" customHeight="1" x14ac:dyDescent="0.2">
      <c r="A183" s="314">
        <v>168</v>
      </c>
      <c r="B183" s="315" t="s">
        <v>300</v>
      </c>
      <c r="C183" s="315" t="s">
        <v>343</v>
      </c>
      <c r="D183" s="315" t="s">
        <v>95</v>
      </c>
      <c r="E183" s="368" t="s">
        <v>499</v>
      </c>
      <c r="F183" s="424"/>
      <c r="G183" s="424" t="s">
        <v>387</v>
      </c>
      <c r="H183" s="424" t="s">
        <v>485</v>
      </c>
      <c r="I183" s="369"/>
      <c r="J183" s="370"/>
      <c r="K183" s="369"/>
      <c r="L183" s="369"/>
      <c r="M183" s="369"/>
      <c r="N183" s="424" t="s">
        <v>167</v>
      </c>
      <c r="O183" s="318">
        <v>1</v>
      </c>
      <c r="P183" s="425">
        <v>200000</v>
      </c>
      <c r="Q183" s="327" t="s">
        <v>524</v>
      </c>
      <c r="R183" s="373"/>
      <c r="S183" s="321"/>
      <c r="T183" s="321"/>
      <c r="U183" s="321"/>
      <c r="V183" s="321"/>
      <c r="W183" s="321"/>
      <c r="X183" s="321"/>
      <c r="Y183" s="321"/>
      <c r="Z183" s="321"/>
      <c r="AA183" s="321"/>
      <c r="AB183" s="321"/>
      <c r="AC183" s="321"/>
      <c r="AD183" s="321"/>
      <c r="AE183" s="321"/>
      <c r="AF183" s="321"/>
      <c r="AG183" s="321"/>
      <c r="AH183" s="321"/>
      <c r="AI183" s="321"/>
      <c r="AJ183" s="321"/>
      <c r="AK183" s="321"/>
      <c r="AL183" s="321"/>
      <c r="AM183" s="321"/>
      <c r="AN183" s="321"/>
      <c r="AO183" s="321"/>
      <c r="AP183" s="321"/>
      <c r="AQ183" s="321"/>
    </row>
    <row r="184" spans="1:43" s="322" customFormat="1" ht="24.95" customHeight="1" x14ac:dyDescent="0.2">
      <c r="A184" s="314">
        <v>169</v>
      </c>
      <c r="B184" s="315" t="s">
        <v>300</v>
      </c>
      <c r="C184" s="315" t="s">
        <v>343</v>
      </c>
      <c r="D184" s="315" t="s">
        <v>148</v>
      </c>
      <c r="E184" s="368" t="s">
        <v>499</v>
      </c>
      <c r="F184" s="424"/>
      <c r="G184" s="424" t="s">
        <v>387</v>
      </c>
      <c r="H184" s="424" t="s">
        <v>485</v>
      </c>
      <c r="I184" s="369"/>
      <c r="J184" s="370"/>
      <c r="K184" s="369"/>
      <c r="L184" s="369"/>
      <c r="M184" s="369"/>
      <c r="N184" s="424" t="s">
        <v>167</v>
      </c>
      <c r="O184" s="318">
        <v>1</v>
      </c>
      <c r="P184" s="425">
        <v>200000</v>
      </c>
      <c r="Q184" s="327" t="s">
        <v>524</v>
      </c>
      <c r="R184" s="373"/>
      <c r="S184" s="321"/>
      <c r="T184" s="321"/>
      <c r="U184" s="321"/>
      <c r="V184" s="321"/>
      <c r="W184" s="321"/>
      <c r="X184" s="321"/>
      <c r="Y184" s="321"/>
      <c r="Z184" s="321"/>
      <c r="AA184" s="321"/>
      <c r="AB184" s="321"/>
      <c r="AC184" s="321"/>
      <c r="AD184" s="321"/>
      <c r="AE184" s="321"/>
      <c r="AF184" s="321"/>
      <c r="AG184" s="321"/>
      <c r="AH184" s="321"/>
      <c r="AI184" s="321"/>
      <c r="AJ184" s="321"/>
      <c r="AK184" s="321"/>
      <c r="AL184" s="321"/>
      <c r="AM184" s="321"/>
      <c r="AN184" s="321"/>
      <c r="AO184" s="321"/>
      <c r="AP184" s="321"/>
      <c r="AQ184" s="321"/>
    </row>
    <row r="185" spans="1:43" s="322" customFormat="1" ht="24.95" customHeight="1" x14ac:dyDescent="0.2">
      <c r="A185" s="314">
        <v>170</v>
      </c>
      <c r="B185" s="315" t="s">
        <v>300</v>
      </c>
      <c r="C185" s="315" t="s">
        <v>343</v>
      </c>
      <c r="D185" s="315" t="s">
        <v>149</v>
      </c>
      <c r="E185" s="368" t="s">
        <v>499</v>
      </c>
      <c r="F185" s="424"/>
      <c r="G185" s="424" t="s">
        <v>387</v>
      </c>
      <c r="H185" s="424" t="s">
        <v>485</v>
      </c>
      <c r="I185" s="369"/>
      <c r="J185" s="370"/>
      <c r="K185" s="369"/>
      <c r="L185" s="369"/>
      <c r="M185" s="369"/>
      <c r="N185" s="424" t="s">
        <v>167</v>
      </c>
      <c r="O185" s="318">
        <v>1</v>
      </c>
      <c r="P185" s="425">
        <v>200000</v>
      </c>
      <c r="Q185" s="327" t="s">
        <v>524</v>
      </c>
      <c r="R185" s="373"/>
      <c r="S185" s="321"/>
      <c r="T185" s="321"/>
      <c r="U185" s="321"/>
      <c r="V185" s="321"/>
      <c r="W185" s="321"/>
      <c r="X185" s="321"/>
      <c r="Y185" s="321"/>
      <c r="Z185" s="321"/>
      <c r="AA185" s="321"/>
      <c r="AB185" s="321"/>
      <c r="AC185" s="321"/>
      <c r="AD185" s="321"/>
      <c r="AE185" s="321"/>
      <c r="AF185" s="321"/>
      <c r="AG185" s="321"/>
      <c r="AH185" s="321"/>
      <c r="AI185" s="321"/>
      <c r="AJ185" s="321"/>
      <c r="AK185" s="321"/>
      <c r="AL185" s="321"/>
      <c r="AM185" s="321"/>
      <c r="AN185" s="321"/>
      <c r="AO185" s="321"/>
      <c r="AP185" s="321"/>
      <c r="AQ185" s="321"/>
    </row>
    <row r="186" spans="1:43" s="322" customFormat="1" ht="24.95" customHeight="1" x14ac:dyDescent="0.2">
      <c r="A186" s="314">
        <v>171</v>
      </c>
      <c r="B186" s="315" t="s">
        <v>300</v>
      </c>
      <c r="C186" s="315" t="s">
        <v>343</v>
      </c>
      <c r="D186" s="315" t="s">
        <v>151</v>
      </c>
      <c r="E186" s="368" t="s">
        <v>499</v>
      </c>
      <c r="F186" s="424"/>
      <c r="G186" s="424" t="s">
        <v>387</v>
      </c>
      <c r="H186" s="424" t="s">
        <v>485</v>
      </c>
      <c r="I186" s="369"/>
      <c r="J186" s="370"/>
      <c r="K186" s="369"/>
      <c r="L186" s="369"/>
      <c r="M186" s="369"/>
      <c r="N186" s="424" t="s">
        <v>167</v>
      </c>
      <c r="O186" s="318">
        <v>1</v>
      </c>
      <c r="P186" s="425">
        <v>200000</v>
      </c>
      <c r="Q186" s="327" t="s">
        <v>524</v>
      </c>
      <c r="R186" s="373"/>
      <c r="S186" s="321"/>
      <c r="T186" s="321"/>
      <c r="U186" s="321"/>
      <c r="V186" s="321"/>
      <c r="W186" s="321"/>
      <c r="X186" s="321"/>
      <c r="Y186" s="321"/>
      <c r="Z186" s="321"/>
      <c r="AA186" s="321"/>
      <c r="AB186" s="321"/>
      <c r="AC186" s="321"/>
      <c r="AD186" s="321"/>
      <c r="AE186" s="321"/>
      <c r="AF186" s="321"/>
      <c r="AG186" s="321"/>
      <c r="AH186" s="321"/>
      <c r="AI186" s="321"/>
      <c r="AJ186" s="321"/>
      <c r="AK186" s="321"/>
      <c r="AL186" s="321"/>
      <c r="AM186" s="321"/>
      <c r="AN186" s="321"/>
      <c r="AO186" s="321"/>
      <c r="AP186" s="321"/>
      <c r="AQ186" s="321"/>
    </row>
    <row r="187" spans="1:43" s="322" customFormat="1" ht="24.95" customHeight="1" x14ac:dyDescent="0.2">
      <c r="A187" s="314">
        <v>172</v>
      </c>
      <c r="B187" s="315" t="s">
        <v>300</v>
      </c>
      <c r="C187" s="315" t="s">
        <v>343</v>
      </c>
      <c r="D187" s="315" t="s">
        <v>179</v>
      </c>
      <c r="E187" s="368" t="s">
        <v>499</v>
      </c>
      <c r="F187" s="424"/>
      <c r="G187" s="424" t="s">
        <v>387</v>
      </c>
      <c r="H187" s="424" t="s">
        <v>485</v>
      </c>
      <c r="I187" s="369"/>
      <c r="J187" s="370"/>
      <c r="K187" s="369"/>
      <c r="L187" s="369"/>
      <c r="M187" s="369"/>
      <c r="N187" s="424" t="s">
        <v>167</v>
      </c>
      <c r="O187" s="318">
        <v>1</v>
      </c>
      <c r="P187" s="425">
        <v>200000</v>
      </c>
      <c r="Q187" s="327" t="s">
        <v>524</v>
      </c>
      <c r="R187" s="373"/>
      <c r="S187" s="321"/>
      <c r="T187" s="321"/>
      <c r="U187" s="321"/>
      <c r="V187" s="321"/>
      <c r="W187" s="321"/>
      <c r="X187" s="321"/>
      <c r="Y187" s="321"/>
      <c r="Z187" s="321"/>
      <c r="AA187" s="321"/>
      <c r="AB187" s="321"/>
      <c r="AC187" s="321"/>
      <c r="AD187" s="321"/>
      <c r="AE187" s="321"/>
      <c r="AF187" s="321"/>
      <c r="AG187" s="321"/>
      <c r="AH187" s="321"/>
      <c r="AI187" s="321"/>
      <c r="AJ187" s="321"/>
      <c r="AK187" s="321"/>
      <c r="AL187" s="321"/>
      <c r="AM187" s="321"/>
      <c r="AN187" s="321"/>
      <c r="AO187" s="321"/>
      <c r="AP187" s="321"/>
      <c r="AQ187" s="321"/>
    </row>
    <row r="188" spans="1:43" s="322" customFormat="1" ht="24.95" customHeight="1" x14ac:dyDescent="0.2">
      <c r="A188" s="314">
        <v>173</v>
      </c>
      <c r="B188" s="315" t="s">
        <v>300</v>
      </c>
      <c r="C188" s="315" t="s">
        <v>343</v>
      </c>
      <c r="D188" s="315" t="s">
        <v>177</v>
      </c>
      <c r="E188" s="368" t="s">
        <v>499</v>
      </c>
      <c r="F188" s="424"/>
      <c r="G188" s="424" t="s">
        <v>387</v>
      </c>
      <c r="H188" s="424" t="s">
        <v>485</v>
      </c>
      <c r="I188" s="369"/>
      <c r="J188" s="370"/>
      <c r="K188" s="369"/>
      <c r="L188" s="369"/>
      <c r="M188" s="369"/>
      <c r="N188" s="424" t="s">
        <v>167</v>
      </c>
      <c r="O188" s="318">
        <v>1</v>
      </c>
      <c r="P188" s="425">
        <v>200000</v>
      </c>
      <c r="Q188" s="327" t="s">
        <v>524</v>
      </c>
      <c r="R188" s="373"/>
      <c r="S188" s="321"/>
      <c r="T188" s="321"/>
      <c r="U188" s="321"/>
      <c r="V188" s="321"/>
      <c r="W188" s="321"/>
      <c r="X188" s="321"/>
      <c r="Y188" s="321"/>
      <c r="Z188" s="321"/>
      <c r="AA188" s="321"/>
      <c r="AB188" s="321"/>
      <c r="AC188" s="321"/>
      <c r="AD188" s="321"/>
      <c r="AE188" s="321"/>
      <c r="AF188" s="321"/>
      <c r="AG188" s="321"/>
      <c r="AH188" s="321"/>
      <c r="AI188" s="321"/>
      <c r="AJ188" s="321"/>
      <c r="AK188" s="321"/>
      <c r="AL188" s="321"/>
      <c r="AM188" s="321"/>
      <c r="AN188" s="321"/>
      <c r="AO188" s="321"/>
      <c r="AP188" s="321"/>
      <c r="AQ188" s="321"/>
    </row>
    <row r="189" spans="1:43" s="322" customFormat="1" ht="24.95" customHeight="1" x14ac:dyDescent="0.2">
      <c r="A189" s="314">
        <v>174</v>
      </c>
      <c r="B189" s="315" t="s">
        <v>300</v>
      </c>
      <c r="C189" s="315" t="s">
        <v>343</v>
      </c>
      <c r="D189" s="315" t="s">
        <v>178</v>
      </c>
      <c r="E189" s="368" t="s">
        <v>499</v>
      </c>
      <c r="F189" s="424"/>
      <c r="G189" s="424" t="s">
        <v>387</v>
      </c>
      <c r="H189" s="424" t="s">
        <v>485</v>
      </c>
      <c r="I189" s="369"/>
      <c r="J189" s="370"/>
      <c r="K189" s="369"/>
      <c r="L189" s="369"/>
      <c r="M189" s="369"/>
      <c r="N189" s="424" t="s">
        <v>167</v>
      </c>
      <c r="O189" s="318">
        <v>1</v>
      </c>
      <c r="P189" s="425">
        <v>200000</v>
      </c>
      <c r="Q189" s="327" t="s">
        <v>524</v>
      </c>
      <c r="R189" s="373"/>
      <c r="S189" s="321"/>
      <c r="T189" s="321"/>
      <c r="U189" s="321"/>
      <c r="V189" s="321"/>
      <c r="W189" s="321"/>
      <c r="X189" s="321"/>
      <c r="Y189" s="321"/>
      <c r="Z189" s="321"/>
      <c r="AA189" s="321"/>
      <c r="AB189" s="321"/>
      <c r="AC189" s="321"/>
      <c r="AD189" s="321"/>
      <c r="AE189" s="321"/>
      <c r="AF189" s="321"/>
      <c r="AG189" s="321"/>
      <c r="AH189" s="321"/>
      <c r="AI189" s="321"/>
      <c r="AJ189" s="321"/>
      <c r="AK189" s="321"/>
      <c r="AL189" s="321"/>
      <c r="AM189" s="321"/>
      <c r="AN189" s="321"/>
      <c r="AO189" s="321"/>
      <c r="AP189" s="321"/>
      <c r="AQ189" s="321"/>
    </row>
    <row r="190" spans="1:43" s="322" customFormat="1" ht="24.95" customHeight="1" x14ac:dyDescent="0.2">
      <c r="A190" s="314">
        <v>175</v>
      </c>
      <c r="B190" s="315" t="s">
        <v>300</v>
      </c>
      <c r="C190" s="315" t="s">
        <v>343</v>
      </c>
      <c r="D190" s="315" t="s">
        <v>193</v>
      </c>
      <c r="E190" s="368" t="s">
        <v>499</v>
      </c>
      <c r="F190" s="424"/>
      <c r="G190" s="424" t="s">
        <v>387</v>
      </c>
      <c r="H190" s="424" t="s">
        <v>485</v>
      </c>
      <c r="I190" s="369"/>
      <c r="J190" s="370"/>
      <c r="K190" s="369"/>
      <c r="L190" s="369"/>
      <c r="M190" s="369"/>
      <c r="N190" s="424" t="s">
        <v>167</v>
      </c>
      <c r="O190" s="318">
        <v>1</v>
      </c>
      <c r="P190" s="425">
        <v>200000</v>
      </c>
      <c r="Q190" s="327" t="s">
        <v>524</v>
      </c>
      <c r="R190" s="373"/>
      <c r="S190" s="321"/>
      <c r="T190" s="321"/>
      <c r="U190" s="321"/>
      <c r="V190" s="321"/>
      <c r="W190" s="321"/>
      <c r="X190" s="321"/>
      <c r="Y190" s="321"/>
      <c r="Z190" s="321"/>
      <c r="AA190" s="321"/>
      <c r="AB190" s="321"/>
      <c r="AC190" s="321"/>
      <c r="AD190" s="321"/>
      <c r="AE190" s="321"/>
      <c r="AF190" s="321"/>
      <c r="AG190" s="321"/>
      <c r="AH190" s="321"/>
      <c r="AI190" s="321"/>
      <c r="AJ190" s="321"/>
      <c r="AK190" s="321"/>
      <c r="AL190" s="321"/>
      <c r="AM190" s="321"/>
      <c r="AN190" s="321"/>
      <c r="AO190" s="321"/>
      <c r="AP190" s="321"/>
      <c r="AQ190" s="321"/>
    </row>
    <row r="191" spans="1:43" s="322" customFormat="1" ht="24.95" customHeight="1" x14ac:dyDescent="0.2">
      <c r="A191" s="314">
        <v>176</v>
      </c>
      <c r="B191" s="315" t="s">
        <v>300</v>
      </c>
      <c r="C191" s="315" t="s">
        <v>343</v>
      </c>
      <c r="D191" s="315" t="s">
        <v>194</v>
      </c>
      <c r="E191" s="368" t="s">
        <v>499</v>
      </c>
      <c r="F191" s="424"/>
      <c r="G191" s="424" t="s">
        <v>387</v>
      </c>
      <c r="H191" s="424" t="s">
        <v>485</v>
      </c>
      <c r="I191" s="369"/>
      <c r="J191" s="370"/>
      <c r="K191" s="369"/>
      <c r="L191" s="369"/>
      <c r="M191" s="369"/>
      <c r="N191" s="424" t="s">
        <v>167</v>
      </c>
      <c r="O191" s="318">
        <v>1</v>
      </c>
      <c r="P191" s="425">
        <v>200000</v>
      </c>
      <c r="Q191" s="327" t="s">
        <v>524</v>
      </c>
      <c r="R191" s="373"/>
      <c r="S191" s="321"/>
      <c r="T191" s="321"/>
      <c r="U191" s="321"/>
      <c r="V191" s="321"/>
      <c r="W191" s="321"/>
      <c r="X191" s="321"/>
      <c r="Y191" s="321"/>
      <c r="Z191" s="321"/>
      <c r="AA191" s="321"/>
      <c r="AB191" s="321"/>
      <c r="AC191" s="321"/>
      <c r="AD191" s="321"/>
      <c r="AE191" s="321"/>
      <c r="AF191" s="321"/>
      <c r="AG191" s="321"/>
      <c r="AH191" s="321"/>
      <c r="AI191" s="321"/>
      <c r="AJ191" s="321"/>
      <c r="AK191" s="321"/>
      <c r="AL191" s="321"/>
      <c r="AM191" s="321"/>
      <c r="AN191" s="321"/>
      <c r="AO191" s="321"/>
      <c r="AP191" s="321"/>
      <c r="AQ191" s="321"/>
    </row>
    <row r="192" spans="1:43" s="322" customFormat="1" ht="24.95" customHeight="1" x14ac:dyDescent="0.2">
      <c r="A192" s="314">
        <v>177</v>
      </c>
      <c r="B192" s="315" t="s">
        <v>300</v>
      </c>
      <c r="C192" s="315" t="s">
        <v>343</v>
      </c>
      <c r="D192" s="315" t="s">
        <v>195</v>
      </c>
      <c r="E192" s="368" t="s">
        <v>499</v>
      </c>
      <c r="F192" s="424"/>
      <c r="G192" s="424" t="s">
        <v>387</v>
      </c>
      <c r="H192" s="424" t="s">
        <v>485</v>
      </c>
      <c r="I192" s="369"/>
      <c r="J192" s="370"/>
      <c r="K192" s="369"/>
      <c r="L192" s="369"/>
      <c r="M192" s="369"/>
      <c r="N192" s="424" t="s">
        <v>167</v>
      </c>
      <c r="O192" s="318">
        <v>1</v>
      </c>
      <c r="P192" s="425">
        <v>200000</v>
      </c>
      <c r="Q192" s="327" t="s">
        <v>524</v>
      </c>
      <c r="R192" s="373"/>
      <c r="S192" s="321"/>
      <c r="T192" s="321"/>
      <c r="U192" s="321"/>
      <c r="V192" s="321"/>
      <c r="W192" s="321"/>
      <c r="X192" s="321"/>
      <c r="Y192" s="321"/>
      <c r="Z192" s="321"/>
      <c r="AA192" s="321"/>
      <c r="AB192" s="321"/>
      <c r="AC192" s="321"/>
      <c r="AD192" s="321"/>
      <c r="AE192" s="321"/>
      <c r="AF192" s="321"/>
      <c r="AG192" s="321"/>
      <c r="AH192" s="321"/>
      <c r="AI192" s="321"/>
      <c r="AJ192" s="321"/>
      <c r="AK192" s="321"/>
      <c r="AL192" s="321"/>
      <c r="AM192" s="321"/>
      <c r="AN192" s="321"/>
      <c r="AO192" s="321"/>
      <c r="AP192" s="321"/>
      <c r="AQ192" s="321"/>
    </row>
    <row r="193" spans="1:43" s="322" customFormat="1" ht="24.95" customHeight="1" x14ac:dyDescent="0.2">
      <c r="A193" s="314">
        <v>178</v>
      </c>
      <c r="B193" s="315" t="s">
        <v>300</v>
      </c>
      <c r="C193" s="315" t="s">
        <v>343</v>
      </c>
      <c r="D193" s="315" t="s">
        <v>530</v>
      </c>
      <c r="E193" s="368" t="s">
        <v>499</v>
      </c>
      <c r="F193" s="424"/>
      <c r="G193" s="424" t="s">
        <v>387</v>
      </c>
      <c r="H193" s="424" t="s">
        <v>485</v>
      </c>
      <c r="I193" s="369"/>
      <c r="J193" s="370"/>
      <c r="K193" s="369"/>
      <c r="L193" s="369"/>
      <c r="M193" s="369"/>
      <c r="N193" s="424" t="s">
        <v>167</v>
      </c>
      <c r="O193" s="318">
        <v>1</v>
      </c>
      <c r="P193" s="425">
        <v>200000</v>
      </c>
      <c r="Q193" s="327" t="s">
        <v>524</v>
      </c>
      <c r="R193" s="373"/>
      <c r="S193" s="321"/>
      <c r="T193" s="321"/>
      <c r="U193" s="321"/>
      <c r="V193" s="321"/>
      <c r="W193" s="321"/>
      <c r="X193" s="321"/>
      <c r="Y193" s="321"/>
      <c r="Z193" s="321"/>
      <c r="AA193" s="321"/>
      <c r="AB193" s="321"/>
      <c r="AC193" s="321"/>
      <c r="AD193" s="321"/>
      <c r="AE193" s="321"/>
      <c r="AF193" s="321"/>
      <c r="AG193" s="321"/>
      <c r="AH193" s="321"/>
      <c r="AI193" s="321"/>
      <c r="AJ193" s="321"/>
      <c r="AK193" s="321"/>
      <c r="AL193" s="321"/>
      <c r="AM193" s="321"/>
      <c r="AN193" s="321"/>
      <c r="AO193" s="321"/>
      <c r="AP193" s="321"/>
      <c r="AQ193" s="321"/>
    </row>
    <row r="194" spans="1:43" s="322" customFormat="1" ht="24.95" customHeight="1" x14ac:dyDescent="0.2">
      <c r="A194" s="314">
        <v>179</v>
      </c>
      <c r="B194" s="315" t="s">
        <v>300</v>
      </c>
      <c r="C194" s="315" t="s">
        <v>343</v>
      </c>
      <c r="D194" s="315" t="s">
        <v>531</v>
      </c>
      <c r="E194" s="368" t="s">
        <v>499</v>
      </c>
      <c r="F194" s="424"/>
      <c r="G194" s="424" t="s">
        <v>387</v>
      </c>
      <c r="H194" s="424" t="s">
        <v>485</v>
      </c>
      <c r="I194" s="369"/>
      <c r="J194" s="370"/>
      <c r="K194" s="369"/>
      <c r="L194" s="369"/>
      <c r="M194" s="369"/>
      <c r="N194" s="424" t="s">
        <v>167</v>
      </c>
      <c r="O194" s="318">
        <v>1</v>
      </c>
      <c r="P194" s="425">
        <v>200000</v>
      </c>
      <c r="Q194" s="327" t="s">
        <v>524</v>
      </c>
      <c r="R194" s="373"/>
      <c r="S194" s="321"/>
      <c r="T194" s="321"/>
      <c r="U194" s="321"/>
      <c r="V194" s="321"/>
      <c r="W194" s="321"/>
      <c r="X194" s="321"/>
      <c r="Y194" s="321"/>
      <c r="Z194" s="321"/>
      <c r="AA194" s="321"/>
      <c r="AB194" s="321"/>
      <c r="AC194" s="321"/>
      <c r="AD194" s="321"/>
      <c r="AE194" s="321"/>
      <c r="AF194" s="321"/>
      <c r="AG194" s="321"/>
      <c r="AH194" s="321"/>
      <c r="AI194" s="321"/>
      <c r="AJ194" s="321"/>
      <c r="AK194" s="321"/>
      <c r="AL194" s="321"/>
      <c r="AM194" s="321"/>
      <c r="AN194" s="321"/>
      <c r="AO194" s="321"/>
      <c r="AP194" s="321"/>
      <c r="AQ194" s="321"/>
    </row>
    <row r="195" spans="1:43" s="322" customFormat="1" ht="24.95" customHeight="1" x14ac:dyDescent="0.2">
      <c r="A195" s="314">
        <v>180</v>
      </c>
      <c r="B195" s="315" t="s">
        <v>300</v>
      </c>
      <c r="C195" s="315" t="s">
        <v>343</v>
      </c>
      <c r="D195" s="315" t="s">
        <v>196</v>
      </c>
      <c r="E195" s="368" t="s">
        <v>499</v>
      </c>
      <c r="F195" s="424"/>
      <c r="G195" s="424" t="s">
        <v>387</v>
      </c>
      <c r="H195" s="424" t="s">
        <v>485</v>
      </c>
      <c r="I195" s="369"/>
      <c r="J195" s="370"/>
      <c r="K195" s="369"/>
      <c r="L195" s="369"/>
      <c r="M195" s="369"/>
      <c r="N195" s="424" t="s">
        <v>167</v>
      </c>
      <c r="O195" s="318">
        <v>1</v>
      </c>
      <c r="P195" s="425">
        <v>200000</v>
      </c>
      <c r="Q195" s="327" t="s">
        <v>524</v>
      </c>
      <c r="R195" s="373"/>
      <c r="S195" s="321"/>
      <c r="T195" s="321"/>
      <c r="U195" s="321"/>
      <c r="V195" s="321"/>
      <c r="W195" s="321"/>
      <c r="X195" s="321"/>
      <c r="Y195" s="321"/>
      <c r="Z195" s="321"/>
      <c r="AA195" s="321"/>
      <c r="AB195" s="321"/>
      <c r="AC195" s="321"/>
      <c r="AD195" s="321"/>
      <c r="AE195" s="321"/>
      <c r="AF195" s="321"/>
      <c r="AG195" s="321"/>
      <c r="AH195" s="321"/>
      <c r="AI195" s="321"/>
      <c r="AJ195" s="321"/>
      <c r="AK195" s="321"/>
      <c r="AL195" s="321"/>
      <c r="AM195" s="321"/>
      <c r="AN195" s="321"/>
      <c r="AO195" s="321"/>
      <c r="AP195" s="321"/>
      <c r="AQ195" s="321"/>
    </row>
    <row r="196" spans="1:43" s="322" customFormat="1" ht="24.95" customHeight="1" x14ac:dyDescent="0.2">
      <c r="A196" s="314">
        <v>181</v>
      </c>
      <c r="B196" s="315" t="s">
        <v>300</v>
      </c>
      <c r="C196" s="315" t="s">
        <v>343</v>
      </c>
      <c r="D196" s="315" t="s">
        <v>197</v>
      </c>
      <c r="E196" s="368" t="s">
        <v>499</v>
      </c>
      <c r="F196" s="424"/>
      <c r="G196" s="424" t="s">
        <v>387</v>
      </c>
      <c r="H196" s="424" t="s">
        <v>485</v>
      </c>
      <c r="I196" s="369"/>
      <c r="J196" s="370"/>
      <c r="K196" s="369"/>
      <c r="L196" s="369"/>
      <c r="M196" s="369"/>
      <c r="N196" s="424" t="s">
        <v>167</v>
      </c>
      <c r="O196" s="318">
        <v>1</v>
      </c>
      <c r="P196" s="425">
        <v>200000</v>
      </c>
      <c r="Q196" s="327" t="s">
        <v>524</v>
      </c>
      <c r="R196" s="373"/>
      <c r="S196" s="321"/>
      <c r="T196" s="321"/>
      <c r="U196" s="321"/>
      <c r="V196" s="321"/>
      <c r="W196" s="321"/>
      <c r="X196" s="321"/>
      <c r="Y196" s="321"/>
      <c r="Z196" s="321"/>
      <c r="AA196" s="321"/>
      <c r="AB196" s="321"/>
      <c r="AC196" s="321"/>
      <c r="AD196" s="321"/>
      <c r="AE196" s="321"/>
      <c r="AF196" s="321"/>
      <c r="AG196" s="321"/>
      <c r="AH196" s="321"/>
      <c r="AI196" s="321"/>
      <c r="AJ196" s="321"/>
      <c r="AK196" s="321"/>
      <c r="AL196" s="321"/>
      <c r="AM196" s="321"/>
      <c r="AN196" s="321"/>
      <c r="AO196" s="321"/>
      <c r="AP196" s="321"/>
      <c r="AQ196" s="321"/>
    </row>
    <row r="197" spans="1:43" s="322" customFormat="1" ht="24.95" customHeight="1" x14ac:dyDescent="0.2">
      <c r="A197" s="314">
        <v>182</v>
      </c>
      <c r="B197" s="315" t="s">
        <v>300</v>
      </c>
      <c r="C197" s="315" t="s">
        <v>343</v>
      </c>
      <c r="D197" s="315" t="s">
        <v>532</v>
      </c>
      <c r="E197" s="368" t="s">
        <v>499</v>
      </c>
      <c r="F197" s="424"/>
      <c r="G197" s="424" t="s">
        <v>387</v>
      </c>
      <c r="H197" s="424" t="s">
        <v>485</v>
      </c>
      <c r="I197" s="369"/>
      <c r="J197" s="370"/>
      <c r="K197" s="369"/>
      <c r="L197" s="369"/>
      <c r="M197" s="369"/>
      <c r="N197" s="424" t="s">
        <v>167</v>
      </c>
      <c r="O197" s="318">
        <v>1</v>
      </c>
      <c r="P197" s="425">
        <v>200000</v>
      </c>
      <c r="Q197" s="327" t="s">
        <v>524</v>
      </c>
      <c r="R197" s="373"/>
      <c r="S197" s="321"/>
      <c r="T197" s="321"/>
      <c r="U197" s="321"/>
      <c r="V197" s="321"/>
      <c r="W197" s="321"/>
      <c r="X197" s="321"/>
      <c r="Y197" s="321"/>
      <c r="Z197" s="321"/>
      <c r="AA197" s="321"/>
      <c r="AB197" s="321"/>
      <c r="AC197" s="321"/>
      <c r="AD197" s="321"/>
      <c r="AE197" s="321"/>
      <c r="AF197" s="321"/>
      <c r="AG197" s="321"/>
      <c r="AH197" s="321"/>
      <c r="AI197" s="321"/>
      <c r="AJ197" s="321"/>
      <c r="AK197" s="321"/>
      <c r="AL197" s="321"/>
      <c r="AM197" s="321"/>
      <c r="AN197" s="321"/>
      <c r="AO197" s="321"/>
      <c r="AP197" s="321"/>
      <c r="AQ197" s="321"/>
    </row>
    <row r="198" spans="1:43" s="322" customFormat="1" ht="24.95" customHeight="1" x14ac:dyDescent="0.2">
      <c r="A198" s="314">
        <v>183</v>
      </c>
      <c r="B198" s="315" t="s">
        <v>300</v>
      </c>
      <c r="C198" s="315" t="s">
        <v>343</v>
      </c>
      <c r="D198" s="315" t="s">
        <v>533</v>
      </c>
      <c r="E198" s="368" t="s">
        <v>499</v>
      </c>
      <c r="F198" s="424"/>
      <c r="G198" s="424" t="s">
        <v>387</v>
      </c>
      <c r="H198" s="424" t="s">
        <v>485</v>
      </c>
      <c r="I198" s="369"/>
      <c r="J198" s="370"/>
      <c r="K198" s="369"/>
      <c r="L198" s="369"/>
      <c r="M198" s="369"/>
      <c r="N198" s="424" t="s">
        <v>167</v>
      </c>
      <c r="O198" s="318">
        <v>1</v>
      </c>
      <c r="P198" s="425">
        <v>200000</v>
      </c>
      <c r="Q198" s="327" t="s">
        <v>524</v>
      </c>
      <c r="R198" s="373"/>
      <c r="S198" s="321"/>
      <c r="T198" s="321"/>
      <c r="U198" s="321"/>
      <c r="V198" s="321"/>
      <c r="W198" s="321"/>
      <c r="X198" s="321"/>
      <c r="Y198" s="321"/>
      <c r="Z198" s="321"/>
      <c r="AA198" s="321"/>
      <c r="AB198" s="321"/>
      <c r="AC198" s="321"/>
      <c r="AD198" s="321"/>
      <c r="AE198" s="321"/>
      <c r="AF198" s="321"/>
      <c r="AG198" s="321"/>
      <c r="AH198" s="321"/>
      <c r="AI198" s="321"/>
      <c r="AJ198" s="321"/>
      <c r="AK198" s="321"/>
      <c r="AL198" s="321"/>
      <c r="AM198" s="321"/>
      <c r="AN198" s="321"/>
      <c r="AO198" s="321"/>
      <c r="AP198" s="321"/>
      <c r="AQ198" s="321"/>
    </row>
    <row r="199" spans="1:43" s="322" customFormat="1" ht="24.95" customHeight="1" x14ac:dyDescent="0.2">
      <c r="A199" s="314">
        <v>184</v>
      </c>
      <c r="B199" s="315" t="s">
        <v>300</v>
      </c>
      <c r="C199" s="315" t="s">
        <v>343</v>
      </c>
      <c r="D199" s="315" t="s">
        <v>534</v>
      </c>
      <c r="E199" s="368" t="s">
        <v>499</v>
      </c>
      <c r="F199" s="424"/>
      <c r="G199" s="424" t="s">
        <v>387</v>
      </c>
      <c r="H199" s="424" t="s">
        <v>485</v>
      </c>
      <c r="I199" s="369"/>
      <c r="J199" s="370"/>
      <c r="K199" s="369"/>
      <c r="L199" s="369"/>
      <c r="M199" s="369"/>
      <c r="N199" s="424" t="s">
        <v>167</v>
      </c>
      <c r="O199" s="318">
        <v>1</v>
      </c>
      <c r="P199" s="425">
        <v>200000</v>
      </c>
      <c r="Q199" s="327" t="s">
        <v>524</v>
      </c>
      <c r="R199" s="373"/>
      <c r="S199" s="321"/>
      <c r="T199" s="321"/>
      <c r="U199" s="321"/>
      <c r="V199" s="321"/>
      <c r="W199" s="321"/>
      <c r="X199" s="321"/>
      <c r="Y199" s="321"/>
      <c r="Z199" s="321"/>
      <c r="AA199" s="321"/>
      <c r="AB199" s="321"/>
      <c r="AC199" s="321"/>
      <c r="AD199" s="321"/>
      <c r="AE199" s="321"/>
      <c r="AF199" s="321"/>
      <c r="AG199" s="321"/>
      <c r="AH199" s="321"/>
      <c r="AI199" s="321"/>
      <c r="AJ199" s="321"/>
      <c r="AK199" s="321"/>
      <c r="AL199" s="321"/>
      <c r="AM199" s="321"/>
      <c r="AN199" s="321"/>
      <c r="AO199" s="321"/>
      <c r="AP199" s="321"/>
      <c r="AQ199" s="321"/>
    </row>
    <row r="200" spans="1:43" s="322" customFormat="1" ht="24.95" customHeight="1" x14ac:dyDescent="0.2">
      <c r="A200" s="314">
        <v>185</v>
      </c>
      <c r="B200" s="315" t="s">
        <v>300</v>
      </c>
      <c r="C200" s="315" t="s">
        <v>343</v>
      </c>
      <c r="D200" s="315" t="s">
        <v>535</v>
      </c>
      <c r="E200" s="368" t="s">
        <v>499</v>
      </c>
      <c r="F200" s="424"/>
      <c r="G200" s="424" t="s">
        <v>387</v>
      </c>
      <c r="H200" s="424" t="s">
        <v>485</v>
      </c>
      <c r="I200" s="369"/>
      <c r="J200" s="370"/>
      <c r="K200" s="369"/>
      <c r="L200" s="369"/>
      <c r="M200" s="369"/>
      <c r="N200" s="424" t="s">
        <v>167</v>
      </c>
      <c r="O200" s="318">
        <v>1</v>
      </c>
      <c r="P200" s="425">
        <v>200000</v>
      </c>
      <c r="Q200" s="327" t="s">
        <v>524</v>
      </c>
      <c r="R200" s="373"/>
      <c r="S200" s="321"/>
      <c r="T200" s="321"/>
      <c r="U200" s="321"/>
      <c r="V200" s="321"/>
      <c r="W200" s="321"/>
      <c r="X200" s="321"/>
      <c r="Y200" s="321"/>
      <c r="Z200" s="321"/>
      <c r="AA200" s="321"/>
      <c r="AB200" s="321"/>
      <c r="AC200" s="321"/>
      <c r="AD200" s="321"/>
      <c r="AE200" s="321"/>
      <c r="AF200" s="321"/>
      <c r="AG200" s="321"/>
      <c r="AH200" s="321"/>
      <c r="AI200" s="321"/>
      <c r="AJ200" s="321"/>
      <c r="AK200" s="321"/>
      <c r="AL200" s="321"/>
      <c r="AM200" s="321"/>
      <c r="AN200" s="321"/>
      <c r="AO200" s="321"/>
      <c r="AP200" s="321"/>
      <c r="AQ200" s="321"/>
    </row>
    <row r="201" spans="1:43" s="322" customFormat="1" ht="24.95" customHeight="1" x14ac:dyDescent="0.2">
      <c r="A201" s="314">
        <v>186</v>
      </c>
      <c r="B201" s="315" t="s">
        <v>300</v>
      </c>
      <c r="C201" s="315" t="s">
        <v>343</v>
      </c>
      <c r="D201" s="315" t="s">
        <v>548</v>
      </c>
      <c r="E201" s="368" t="s">
        <v>499</v>
      </c>
      <c r="F201" s="424"/>
      <c r="G201" s="424" t="s">
        <v>387</v>
      </c>
      <c r="H201" s="424" t="s">
        <v>485</v>
      </c>
      <c r="I201" s="369"/>
      <c r="J201" s="370"/>
      <c r="K201" s="369"/>
      <c r="L201" s="369"/>
      <c r="M201" s="369"/>
      <c r="N201" s="424" t="s">
        <v>167</v>
      </c>
      <c r="O201" s="318">
        <v>1</v>
      </c>
      <c r="P201" s="425">
        <v>200000</v>
      </c>
      <c r="Q201" s="327" t="s">
        <v>524</v>
      </c>
      <c r="R201" s="373"/>
      <c r="S201" s="321"/>
      <c r="T201" s="321"/>
      <c r="U201" s="321"/>
      <c r="V201" s="321"/>
      <c r="W201" s="321"/>
      <c r="X201" s="321"/>
      <c r="Y201" s="321"/>
      <c r="Z201" s="321"/>
      <c r="AA201" s="321"/>
      <c r="AB201" s="321"/>
      <c r="AC201" s="321"/>
      <c r="AD201" s="321"/>
      <c r="AE201" s="321"/>
      <c r="AF201" s="321"/>
      <c r="AG201" s="321"/>
      <c r="AH201" s="321"/>
      <c r="AI201" s="321"/>
      <c r="AJ201" s="321"/>
      <c r="AK201" s="321"/>
      <c r="AL201" s="321"/>
      <c r="AM201" s="321"/>
      <c r="AN201" s="321"/>
      <c r="AO201" s="321"/>
      <c r="AP201" s="321"/>
      <c r="AQ201" s="321"/>
    </row>
    <row r="202" spans="1:43" s="322" customFormat="1" ht="24.95" customHeight="1" x14ac:dyDescent="0.2">
      <c r="A202" s="314">
        <v>187</v>
      </c>
      <c r="B202" s="315" t="s">
        <v>300</v>
      </c>
      <c r="C202" s="315" t="s">
        <v>343</v>
      </c>
      <c r="D202" s="315" t="s">
        <v>549</v>
      </c>
      <c r="E202" s="368" t="s">
        <v>499</v>
      </c>
      <c r="F202" s="424"/>
      <c r="G202" s="424" t="s">
        <v>387</v>
      </c>
      <c r="H202" s="424" t="s">
        <v>485</v>
      </c>
      <c r="I202" s="369"/>
      <c r="J202" s="370"/>
      <c r="K202" s="369"/>
      <c r="L202" s="369"/>
      <c r="M202" s="369"/>
      <c r="N202" s="424" t="s">
        <v>167</v>
      </c>
      <c r="O202" s="318">
        <v>1</v>
      </c>
      <c r="P202" s="425">
        <v>200000</v>
      </c>
      <c r="Q202" s="327" t="s">
        <v>524</v>
      </c>
      <c r="R202" s="373"/>
      <c r="S202" s="321"/>
      <c r="T202" s="321"/>
      <c r="U202" s="321"/>
      <c r="V202" s="321"/>
      <c r="W202" s="321"/>
      <c r="X202" s="321"/>
      <c r="Y202" s="321"/>
      <c r="Z202" s="321"/>
      <c r="AA202" s="321"/>
      <c r="AB202" s="321"/>
      <c r="AC202" s="321"/>
      <c r="AD202" s="321"/>
      <c r="AE202" s="321"/>
      <c r="AF202" s="321"/>
      <c r="AG202" s="321"/>
      <c r="AH202" s="321"/>
      <c r="AI202" s="321"/>
      <c r="AJ202" s="321"/>
      <c r="AK202" s="321"/>
      <c r="AL202" s="321"/>
      <c r="AM202" s="321"/>
      <c r="AN202" s="321"/>
      <c r="AO202" s="321"/>
      <c r="AP202" s="321"/>
      <c r="AQ202" s="321"/>
    </row>
    <row r="203" spans="1:43" s="322" customFormat="1" ht="24.95" customHeight="1" x14ac:dyDescent="0.2">
      <c r="A203" s="314">
        <v>188</v>
      </c>
      <c r="B203" s="315" t="s">
        <v>300</v>
      </c>
      <c r="C203" s="315" t="s">
        <v>343</v>
      </c>
      <c r="D203" s="315" t="s">
        <v>550</v>
      </c>
      <c r="E203" s="368" t="s">
        <v>499</v>
      </c>
      <c r="F203" s="424"/>
      <c r="G203" s="424" t="s">
        <v>387</v>
      </c>
      <c r="H203" s="424" t="s">
        <v>485</v>
      </c>
      <c r="I203" s="369"/>
      <c r="J203" s="370"/>
      <c r="K203" s="369"/>
      <c r="L203" s="369"/>
      <c r="M203" s="369"/>
      <c r="N203" s="424" t="s">
        <v>167</v>
      </c>
      <c r="O203" s="318">
        <v>1</v>
      </c>
      <c r="P203" s="425">
        <v>200000</v>
      </c>
      <c r="Q203" s="327" t="s">
        <v>524</v>
      </c>
      <c r="R203" s="373"/>
      <c r="S203" s="321"/>
      <c r="T203" s="321"/>
      <c r="U203" s="321"/>
      <c r="V203" s="321"/>
      <c r="W203" s="321"/>
      <c r="X203" s="321"/>
      <c r="Y203" s="321"/>
      <c r="Z203" s="321"/>
      <c r="AA203" s="321"/>
      <c r="AB203" s="321"/>
      <c r="AC203" s="321"/>
      <c r="AD203" s="321"/>
      <c r="AE203" s="321"/>
      <c r="AF203" s="321"/>
      <c r="AG203" s="321"/>
      <c r="AH203" s="321"/>
      <c r="AI203" s="321"/>
      <c r="AJ203" s="321"/>
      <c r="AK203" s="321"/>
      <c r="AL203" s="321"/>
      <c r="AM203" s="321"/>
      <c r="AN203" s="321"/>
      <c r="AO203" s="321"/>
      <c r="AP203" s="321"/>
      <c r="AQ203" s="321"/>
    </row>
    <row r="204" spans="1:43" s="322" customFormat="1" ht="24.95" customHeight="1" x14ac:dyDescent="0.2">
      <c r="A204" s="314">
        <v>189</v>
      </c>
      <c r="B204" s="315" t="s">
        <v>300</v>
      </c>
      <c r="C204" s="315" t="s">
        <v>343</v>
      </c>
      <c r="D204" s="315" t="s">
        <v>551</v>
      </c>
      <c r="E204" s="368" t="s">
        <v>499</v>
      </c>
      <c r="F204" s="424"/>
      <c r="G204" s="424" t="s">
        <v>387</v>
      </c>
      <c r="H204" s="424" t="s">
        <v>485</v>
      </c>
      <c r="I204" s="369"/>
      <c r="J204" s="370"/>
      <c r="K204" s="369"/>
      <c r="L204" s="369"/>
      <c r="M204" s="369"/>
      <c r="N204" s="424" t="s">
        <v>167</v>
      </c>
      <c r="O204" s="318">
        <v>1</v>
      </c>
      <c r="P204" s="425">
        <v>200000</v>
      </c>
      <c r="Q204" s="327" t="s">
        <v>524</v>
      </c>
      <c r="R204" s="373"/>
      <c r="S204" s="321"/>
      <c r="T204" s="321"/>
      <c r="U204" s="321"/>
      <c r="V204" s="321"/>
      <c r="W204" s="321"/>
      <c r="X204" s="321"/>
      <c r="Y204" s="321"/>
      <c r="Z204" s="321"/>
      <c r="AA204" s="321"/>
      <c r="AB204" s="321"/>
      <c r="AC204" s="321"/>
      <c r="AD204" s="321"/>
      <c r="AE204" s="321"/>
      <c r="AF204" s="321"/>
      <c r="AG204" s="321"/>
      <c r="AH204" s="321"/>
      <c r="AI204" s="321"/>
      <c r="AJ204" s="321"/>
      <c r="AK204" s="321"/>
      <c r="AL204" s="321"/>
      <c r="AM204" s="321"/>
      <c r="AN204" s="321"/>
      <c r="AO204" s="321"/>
      <c r="AP204" s="321"/>
      <c r="AQ204" s="321"/>
    </row>
    <row r="205" spans="1:43" s="322" customFormat="1" ht="24.95" customHeight="1" x14ac:dyDescent="0.2">
      <c r="A205" s="314">
        <v>190</v>
      </c>
      <c r="B205" s="315" t="s">
        <v>300</v>
      </c>
      <c r="C205" s="315" t="s">
        <v>343</v>
      </c>
      <c r="D205" s="315" t="s">
        <v>552</v>
      </c>
      <c r="E205" s="368" t="s">
        <v>499</v>
      </c>
      <c r="F205" s="424"/>
      <c r="G205" s="424" t="s">
        <v>387</v>
      </c>
      <c r="H205" s="424" t="s">
        <v>485</v>
      </c>
      <c r="I205" s="369"/>
      <c r="J205" s="370"/>
      <c r="K205" s="369"/>
      <c r="L205" s="369"/>
      <c r="M205" s="369"/>
      <c r="N205" s="424" t="s">
        <v>167</v>
      </c>
      <c r="O205" s="318">
        <v>1</v>
      </c>
      <c r="P205" s="425">
        <v>200000</v>
      </c>
      <c r="Q205" s="327" t="s">
        <v>524</v>
      </c>
      <c r="R205" s="373"/>
      <c r="S205" s="321"/>
      <c r="T205" s="321"/>
      <c r="U205" s="321"/>
      <c r="V205" s="321"/>
      <c r="W205" s="321"/>
      <c r="X205" s="321"/>
      <c r="Y205" s="321"/>
      <c r="Z205" s="321"/>
      <c r="AA205" s="321"/>
      <c r="AB205" s="321"/>
      <c r="AC205" s="321"/>
      <c r="AD205" s="321"/>
      <c r="AE205" s="321"/>
      <c r="AF205" s="321"/>
      <c r="AG205" s="321"/>
      <c r="AH205" s="321"/>
      <c r="AI205" s="321"/>
      <c r="AJ205" s="321"/>
      <c r="AK205" s="321"/>
      <c r="AL205" s="321"/>
      <c r="AM205" s="321"/>
      <c r="AN205" s="321"/>
      <c r="AO205" s="321"/>
      <c r="AP205" s="321"/>
      <c r="AQ205" s="321"/>
    </row>
    <row r="206" spans="1:43" s="322" customFormat="1" ht="24.95" customHeight="1" x14ac:dyDescent="0.2">
      <c r="A206" s="314">
        <v>191</v>
      </c>
      <c r="B206" s="315" t="s">
        <v>300</v>
      </c>
      <c r="C206" s="315" t="s">
        <v>343</v>
      </c>
      <c r="D206" s="315" t="s">
        <v>553</v>
      </c>
      <c r="E206" s="368" t="s">
        <v>499</v>
      </c>
      <c r="F206" s="424"/>
      <c r="G206" s="424" t="s">
        <v>387</v>
      </c>
      <c r="H206" s="424" t="s">
        <v>485</v>
      </c>
      <c r="I206" s="369"/>
      <c r="J206" s="370"/>
      <c r="K206" s="369"/>
      <c r="L206" s="369"/>
      <c r="M206" s="369"/>
      <c r="N206" s="424" t="s">
        <v>167</v>
      </c>
      <c r="O206" s="318">
        <v>1</v>
      </c>
      <c r="P206" s="425">
        <v>200000</v>
      </c>
      <c r="Q206" s="327" t="s">
        <v>524</v>
      </c>
      <c r="R206" s="373"/>
      <c r="S206" s="321"/>
      <c r="T206" s="321"/>
      <c r="U206" s="321"/>
      <c r="V206" s="321"/>
      <c r="W206" s="321"/>
      <c r="X206" s="321"/>
      <c r="Y206" s="321"/>
      <c r="Z206" s="321"/>
      <c r="AA206" s="321"/>
      <c r="AB206" s="321"/>
      <c r="AC206" s="321"/>
      <c r="AD206" s="321"/>
      <c r="AE206" s="321"/>
      <c r="AF206" s="321"/>
      <c r="AG206" s="321"/>
      <c r="AH206" s="321"/>
      <c r="AI206" s="321"/>
      <c r="AJ206" s="321"/>
      <c r="AK206" s="321"/>
      <c r="AL206" s="321"/>
      <c r="AM206" s="321"/>
      <c r="AN206" s="321"/>
      <c r="AO206" s="321"/>
      <c r="AP206" s="321"/>
      <c r="AQ206" s="321"/>
    </row>
    <row r="207" spans="1:43" s="322" customFormat="1" ht="24.95" customHeight="1" x14ac:dyDescent="0.2">
      <c r="A207" s="627"/>
      <c r="B207" s="628"/>
      <c r="C207" s="628"/>
      <c r="D207" s="628"/>
      <c r="E207" s="629"/>
      <c r="F207" s="630"/>
      <c r="G207" s="630"/>
      <c r="H207" s="630"/>
      <c r="I207" s="631"/>
      <c r="J207" s="632"/>
      <c r="K207" s="631"/>
      <c r="L207" s="631"/>
      <c r="M207" s="631"/>
      <c r="N207" s="630"/>
      <c r="O207" s="635">
        <f>O208</f>
        <v>1</v>
      </c>
      <c r="P207" s="636">
        <f>P208</f>
        <v>150000</v>
      </c>
      <c r="Q207" s="633"/>
      <c r="R207" s="634"/>
      <c r="S207" s="321"/>
      <c r="T207" s="321"/>
      <c r="U207" s="321"/>
      <c r="V207" s="321"/>
      <c r="W207" s="321"/>
      <c r="X207" s="321"/>
      <c r="Y207" s="321"/>
      <c r="Z207" s="321"/>
      <c r="AA207" s="321"/>
      <c r="AB207" s="321"/>
      <c r="AC207" s="321"/>
      <c r="AD207" s="321"/>
      <c r="AE207" s="321"/>
      <c r="AF207" s="321"/>
      <c r="AG207" s="321"/>
      <c r="AH207" s="321"/>
      <c r="AI207" s="321"/>
      <c r="AJ207" s="321"/>
      <c r="AK207" s="321"/>
      <c r="AL207" s="321"/>
      <c r="AM207" s="321"/>
      <c r="AN207" s="321"/>
      <c r="AO207" s="321"/>
      <c r="AP207" s="321"/>
      <c r="AQ207" s="321"/>
    </row>
    <row r="208" spans="1:43" s="322" customFormat="1" ht="24.95" customHeight="1" x14ac:dyDescent="0.2">
      <c r="A208" s="314">
        <v>192</v>
      </c>
      <c r="B208" s="315" t="s">
        <v>230</v>
      </c>
      <c r="C208" s="315" t="s">
        <v>231</v>
      </c>
      <c r="D208" s="315" t="s">
        <v>108</v>
      </c>
      <c r="E208" s="368" t="s">
        <v>509</v>
      </c>
      <c r="F208" s="424"/>
      <c r="G208" s="424" t="s">
        <v>97</v>
      </c>
      <c r="H208" s="424" t="s">
        <v>171</v>
      </c>
      <c r="I208" s="369"/>
      <c r="J208" s="370"/>
      <c r="K208" s="369"/>
      <c r="L208" s="369"/>
      <c r="M208" s="369"/>
      <c r="N208" s="424" t="s">
        <v>167</v>
      </c>
      <c r="O208" s="318">
        <v>1</v>
      </c>
      <c r="P208" s="425">
        <v>150000</v>
      </c>
      <c r="Q208" s="426" t="s">
        <v>522</v>
      </c>
      <c r="R208" s="373"/>
      <c r="S208" s="321"/>
      <c r="T208" s="321"/>
      <c r="U208" s="321"/>
      <c r="V208" s="321"/>
      <c r="W208" s="321"/>
      <c r="X208" s="321"/>
      <c r="Y208" s="321"/>
      <c r="Z208" s="321"/>
      <c r="AA208" s="321"/>
      <c r="AB208" s="321"/>
      <c r="AC208" s="321"/>
      <c r="AD208" s="321"/>
      <c r="AE208" s="321"/>
      <c r="AF208" s="321"/>
      <c r="AG208" s="321"/>
      <c r="AH208" s="321"/>
      <c r="AI208" s="321"/>
      <c r="AJ208" s="321"/>
      <c r="AK208" s="321"/>
      <c r="AL208" s="321"/>
      <c r="AM208" s="321"/>
      <c r="AN208" s="321"/>
      <c r="AO208" s="321"/>
      <c r="AP208" s="321"/>
      <c r="AQ208" s="321"/>
    </row>
    <row r="209" spans="1:44" s="302" customFormat="1" ht="23.25" customHeight="1" thickBot="1" x14ac:dyDescent="0.25">
      <c r="A209" s="770" t="s">
        <v>112</v>
      </c>
      <c r="B209" s="771"/>
      <c r="C209" s="771"/>
      <c r="D209" s="771"/>
      <c r="E209" s="330"/>
      <c r="F209" s="330"/>
      <c r="G209" s="330"/>
      <c r="H209" s="330"/>
      <c r="I209" s="330"/>
      <c r="J209" s="331"/>
      <c r="K209" s="330"/>
      <c r="L209" s="330"/>
      <c r="M209" s="330"/>
      <c r="N209" s="330"/>
      <c r="O209" s="332">
        <f>O16+O14+O207</f>
        <v>192</v>
      </c>
      <c r="P209" s="332">
        <f>P16+P14+P207</f>
        <v>44752500</v>
      </c>
      <c r="Q209" s="332"/>
      <c r="R209" s="333"/>
      <c r="S209" s="334"/>
      <c r="T209" s="334"/>
      <c r="U209" s="334"/>
      <c r="V209" s="334"/>
      <c r="W209" s="334"/>
      <c r="X209" s="334"/>
      <c r="Y209" s="334"/>
      <c r="Z209" s="334"/>
      <c r="AA209" s="334"/>
      <c r="AB209" s="334"/>
      <c r="AC209" s="334"/>
      <c r="AD209" s="334"/>
      <c r="AE209" s="334"/>
      <c r="AF209" s="334"/>
      <c r="AG209" s="334"/>
      <c r="AH209" s="334"/>
      <c r="AI209" s="334"/>
      <c r="AJ209" s="334"/>
      <c r="AK209" s="334"/>
      <c r="AL209" s="334"/>
      <c r="AM209" s="334"/>
      <c r="AN209" s="334"/>
      <c r="AO209" s="334"/>
      <c r="AP209" s="334"/>
      <c r="AQ209" s="334"/>
    </row>
    <row r="210" spans="1:44" s="304" customFormat="1" ht="19.5" customHeight="1" x14ac:dyDescent="0.2">
      <c r="A210" s="335"/>
      <c r="B210" s="335"/>
      <c r="C210" s="336"/>
      <c r="D210" s="336"/>
      <c r="E210" s="336"/>
      <c r="F210" s="336"/>
      <c r="G210" s="336"/>
      <c r="H210" s="336"/>
      <c r="I210" s="336"/>
      <c r="J210" s="336"/>
      <c r="K210" s="336"/>
      <c r="L210" s="336"/>
      <c r="M210" s="336"/>
      <c r="N210" s="336"/>
      <c r="O210" s="336"/>
      <c r="P210" s="336"/>
      <c r="Q210" s="336"/>
      <c r="R210" s="336"/>
    </row>
    <row r="211" spans="1:44" s="304" customFormat="1" ht="19.5" customHeight="1" x14ac:dyDescent="0.2">
      <c r="C211" s="772" t="s">
        <v>113</v>
      </c>
      <c r="D211" s="772"/>
      <c r="H211" s="336"/>
      <c r="I211" s="336"/>
      <c r="J211" s="336"/>
      <c r="K211" s="336"/>
      <c r="L211" s="336"/>
      <c r="M211" s="767" t="s">
        <v>704</v>
      </c>
      <c r="N211" s="768"/>
      <c r="O211" s="768"/>
      <c r="P211" s="768"/>
      <c r="Q211" s="768"/>
      <c r="R211" s="768"/>
    </row>
    <row r="212" spans="1:44" s="304" customFormat="1" ht="15.75" customHeight="1" x14ac:dyDescent="0.2">
      <c r="C212" s="768" t="s">
        <v>114</v>
      </c>
      <c r="D212" s="768"/>
      <c r="H212" s="336"/>
      <c r="I212" s="336"/>
      <c r="J212" s="336"/>
      <c r="K212" s="336"/>
      <c r="L212" s="336"/>
      <c r="M212" s="768" t="s">
        <v>115</v>
      </c>
      <c r="N212" s="768"/>
      <c r="O212" s="768"/>
      <c r="P212" s="768"/>
      <c r="Q212" s="768"/>
      <c r="R212" s="768"/>
    </row>
    <row r="213" spans="1:44" s="304" customFormat="1" ht="15" customHeight="1" x14ac:dyDescent="0.2">
      <c r="A213" s="336"/>
      <c r="B213" s="336"/>
      <c r="C213" s="337"/>
      <c r="D213" s="337"/>
      <c r="E213" s="336"/>
      <c r="F213" s="336"/>
      <c r="G213" s="336"/>
      <c r="H213" s="336"/>
      <c r="I213" s="336"/>
      <c r="J213" s="336"/>
      <c r="K213" s="336"/>
      <c r="L213" s="336"/>
      <c r="M213" s="338"/>
      <c r="N213" s="338"/>
      <c r="O213" s="338"/>
      <c r="P213" s="338"/>
      <c r="Q213" s="338"/>
      <c r="R213" s="338"/>
    </row>
    <row r="214" spans="1:44" s="304" customFormat="1" ht="15.75" customHeight="1" x14ac:dyDescent="0.2">
      <c r="A214" s="336"/>
      <c r="B214" s="336"/>
      <c r="C214" s="337"/>
      <c r="D214" s="337"/>
      <c r="E214" s="336"/>
      <c r="F214" s="336"/>
      <c r="G214" s="336"/>
      <c r="H214" s="336"/>
      <c r="I214" s="336"/>
      <c r="J214" s="336"/>
      <c r="K214" s="336"/>
      <c r="L214" s="336"/>
      <c r="M214" s="338"/>
      <c r="N214" s="338"/>
      <c r="O214" s="338"/>
      <c r="P214" s="338"/>
      <c r="Q214" s="338"/>
      <c r="R214" s="338"/>
    </row>
    <row r="215" spans="1:44" s="304" customFormat="1" ht="14.25" customHeight="1" x14ac:dyDescent="0.2">
      <c r="A215" s="336"/>
      <c r="B215" s="336"/>
      <c r="C215" s="337"/>
      <c r="D215" s="337"/>
      <c r="E215" s="336"/>
      <c r="F215" s="336"/>
      <c r="G215" s="336"/>
      <c r="H215" s="336"/>
      <c r="I215" s="336"/>
      <c r="J215" s="336"/>
      <c r="K215" s="336"/>
      <c r="L215" s="336"/>
      <c r="M215" s="338"/>
      <c r="N215" s="338"/>
      <c r="O215" s="338"/>
      <c r="P215" s="338"/>
      <c r="Q215" s="338"/>
      <c r="R215" s="338"/>
    </row>
    <row r="216" spans="1:44" s="304" customFormat="1" ht="19.5" customHeight="1" x14ac:dyDescent="0.25">
      <c r="A216" s="339"/>
      <c r="B216" s="339"/>
      <c r="C216" s="773" t="s">
        <v>623</v>
      </c>
      <c r="D216" s="773"/>
      <c r="E216" s="339"/>
      <c r="F216" s="339"/>
      <c r="G216" s="339"/>
      <c r="H216" s="336"/>
      <c r="I216" s="336"/>
      <c r="J216" s="336"/>
      <c r="K216" s="336"/>
      <c r="L216" s="336"/>
      <c r="M216" s="773" t="s">
        <v>411</v>
      </c>
      <c r="N216" s="773"/>
      <c r="O216" s="773"/>
      <c r="P216" s="773"/>
      <c r="Q216" s="773"/>
      <c r="R216" s="773"/>
    </row>
    <row r="217" spans="1:44" s="304" customFormat="1" ht="12.75" customHeight="1" x14ac:dyDescent="0.2">
      <c r="C217" s="767" t="s">
        <v>624</v>
      </c>
      <c r="D217" s="768"/>
      <c r="H217" s="336"/>
      <c r="I217" s="336"/>
      <c r="J217" s="336"/>
      <c r="K217" s="336"/>
      <c r="L217" s="336"/>
      <c r="M217" s="775" t="s">
        <v>529</v>
      </c>
      <c r="N217" s="775"/>
      <c r="O217" s="775"/>
      <c r="P217" s="775"/>
      <c r="Q217" s="775"/>
      <c r="R217" s="775"/>
    </row>
    <row r="218" spans="1:44" s="304" customFormat="1" ht="18" customHeight="1" x14ac:dyDescent="0.2">
      <c r="C218" s="767" t="s">
        <v>625</v>
      </c>
      <c r="D218" s="768"/>
      <c r="H218" s="336"/>
      <c r="I218" s="336"/>
      <c r="J218" s="336"/>
      <c r="K218" s="336"/>
      <c r="L218" s="336"/>
      <c r="M218" s="775" t="s">
        <v>412</v>
      </c>
      <c r="N218" s="775"/>
      <c r="O218" s="775"/>
      <c r="P218" s="775"/>
      <c r="Q218" s="775"/>
      <c r="R218" s="775"/>
    </row>
    <row r="223" spans="1:44" s="340" customFormat="1" ht="14.25" x14ac:dyDescent="0.2">
      <c r="E223" s="769"/>
      <c r="F223" s="769"/>
      <c r="G223" s="336"/>
      <c r="I223" s="298"/>
      <c r="J223" s="298"/>
      <c r="K223" s="298"/>
      <c r="L223" s="298"/>
      <c r="M223" s="341"/>
      <c r="N223" s="341"/>
      <c r="O223" s="341"/>
      <c r="P223" s="341"/>
      <c r="Q223" s="341"/>
      <c r="R223" s="298"/>
      <c r="S223" s="298"/>
      <c r="T223" s="298"/>
      <c r="U223" s="298"/>
      <c r="V223" s="298"/>
      <c r="W223" s="298"/>
      <c r="X223" s="298"/>
      <c r="Y223" s="298"/>
      <c r="Z223" s="298"/>
      <c r="AA223" s="298"/>
      <c r="AB223" s="298"/>
      <c r="AC223" s="298"/>
      <c r="AD223" s="298"/>
      <c r="AE223" s="298"/>
      <c r="AF223" s="298"/>
      <c r="AG223" s="298"/>
      <c r="AH223" s="298"/>
      <c r="AI223" s="298"/>
      <c r="AJ223" s="298"/>
      <c r="AK223" s="298"/>
      <c r="AL223" s="298"/>
      <c r="AM223" s="298"/>
      <c r="AN223" s="298"/>
      <c r="AO223" s="298"/>
      <c r="AP223" s="298"/>
      <c r="AQ223" s="298"/>
      <c r="AR223" s="298"/>
    </row>
    <row r="224" spans="1:44" s="340" customFormat="1" ht="14.25" x14ac:dyDescent="0.2">
      <c r="E224" s="769"/>
      <c r="F224" s="769"/>
      <c r="G224" s="336"/>
      <c r="I224" s="298"/>
      <c r="J224" s="298"/>
      <c r="K224" s="298"/>
      <c r="L224" s="298"/>
      <c r="M224" s="341"/>
      <c r="N224" s="341"/>
      <c r="O224" s="341"/>
      <c r="P224" s="341"/>
      <c r="Q224" s="341"/>
      <c r="R224" s="298"/>
      <c r="S224" s="298"/>
      <c r="T224" s="298"/>
      <c r="U224" s="298"/>
      <c r="V224" s="298"/>
      <c r="W224" s="298"/>
      <c r="X224" s="298"/>
      <c r="Y224" s="298"/>
      <c r="Z224" s="298"/>
      <c r="AA224" s="298"/>
      <c r="AB224" s="298"/>
      <c r="AC224" s="298"/>
      <c r="AD224" s="298"/>
      <c r="AE224" s="298"/>
      <c r="AF224" s="298"/>
      <c r="AG224" s="298"/>
      <c r="AH224" s="298"/>
      <c r="AI224" s="298"/>
      <c r="AJ224" s="298"/>
      <c r="AK224" s="298"/>
      <c r="AL224" s="298"/>
      <c r="AM224" s="298"/>
      <c r="AN224" s="298"/>
      <c r="AO224" s="298"/>
      <c r="AP224" s="298"/>
      <c r="AQ224" s="298"/>
      <c r="AR224" s="298"/>
    </row>
    <row r="225" spans="5:44" s="340" customFormat="1" ht="14.25" x14ac:dyDescent="0.2">
      <c r="E225" s="336"/>
      <c r="F225" s="336"/>
      <c r="G225" s="336"/>
      <c r="I225" s="298"/>
      <c r="J225" s="298"/>
      <c r="K225" s="298"/>
      <c r="L225" s="298"/>
      <c r="M225" s="341"/>
      <c r="N225" s="341"/>
      <c r="O225" s="341"/>
      <c r="P225" s="341"/>
      <c r="Q225" s="341"/>
      <c r="R225" s="298"/>
      <c r="S225" s="298"/>
      <c r="T225" s="298"/>
      <c r="U225" s="298"/>
      <c r="V225" s="298"/>
      <c r="W225" s="298"/>
      <c r="X225" s="298"/>
      <c r="Y225" s="298"/>
      <c r="Z225" s="298"/>
      <c r="AA225" s="298"/>
      <c r="AB225" s="298"/>
      <c r="AC225" s="298"/>
      <c r="AD225" s="298"/>
      <c r="AE225" s="298"/>
      <c r="AF225" s="298"/>
      <c r="AG225" s="298"/>
      <c r="AH225" s="298"/>
      <c r="AI225" s="298"/>
      <c r="AJ225" s="298"/>
      <c r="AK225" s="298"/>
      <c r="AL225" s="298"/>
      <c r="AM225" s="298"/>
      <c r="AN225" s="298"/>
      <c r="AO225" s="298"/>
      <c r="AP225" s="298"/>
      <c r="AQ225" s="298"/>
      <c r="AR225" s="298"/>
    </row>
    <row r="226" spans="5:44" s="340" customFormat="1" ht="14.25" x14ac:dyDescent="0.2">
      <c r="E226" s="336"/>
      <c r="F226" s="336"/>
      <c r="G226" s="336"/>
      <c r="I226" s="298"/>
      <c r="J226" s="298"/>
      <c r="K226" s="298"/>
      <c r="L226" s="298"/>
      <c r="M226" s="341"/>
      <c r="N226" s="341"/>
      <c r="O226" s="341"/>
      <c r="P226" s="341"/>
      <c r="Q226" s="341"/>
      <c r="R226" s="298"/>
      <c r="S226" s="298"/>
      <c r="T226" s="298"/>
      <c r="U226" s="298"/>
      <c r="V226" s="298"/>
      <c r="W226" s="298"/>
      <c r="X226" s="298"/>
      <c r="Y226" s="298"/>
      <c r="Z226" s="298"/>
      <c r="AA226" s="298"/>
      <c r="AB226" s="298"/>
      <c r="AC226" s="298"/>
      <c r="AD226" s="298"/>
      <c r="AE226" s="298"/>
      <c r="AF226" s="298"/>
      <c r="AG226" s="298"/>
      <c r="AH226" s="298"/>
      <c r="AI226" s="298"/>
      <c r="AJ226" s="298"/>
      <c r="AK226" s="298"/>
      <c r="AL226" s="298"/>
      <c r="AM226" s="298"/>
      <c r="AN226" s="298"/>
      <c r="AO226" s="298"/>
      <c r="AP226" s="298"/>
      <c r="AQ226" s="298"/>
      <c r="AR226" s="298"/>
    </row>
    <row r="227" spans="5:44" s="340" customFormat="1" ht="14.25" x14ac:dyDescent="0.2">
      <c r="E227" s="336"/>
      <c r="F227" s="336"/>
      <c r="G227" s="336"/>
      <c r="I227" s="298"/>
      <c r="J227" s="298"/>
      <c r="K227" s="298"/>
      <c r="L227" s="298"/>
      <c r="M227" s="341"/>
      <c r="N227" s="341"/>
      <c r="O227" s="341"/>
      <c r="P227" s="341"/>
      <c r="Q227" s="341"/>
      <c r="R227" s="298"/>
      <c r="S227" s="298"/>
      <c r="T227" s="298"/>
      <c r="U227" s="298"/>
      <c r="V227" s="298"/>
      <c r="W227" s="298"/>
      <c r="X227" s="298"/>
      <c r="Y227" s="298"/>
      <c r="Z227" s="298"/>
      <c r="AA227" s="298"/>
      <c r="AB227" s="298"/>
      <c r="AC227" s="298"/>
      <c r="AD227" s="298"/>
      <c r="AE227" s="298"/>
      <c r="AF227" s="298"/>
      <c r="AG227" s="298"/>
      <c r="AH227" s="298"/>
      <c r="AI227" s="298"/>
      <c r="AJ227" s="298"/>
      <c r="AK227" s="298"/>
      <c r="AL227" s="298"/>
      <c r="AM227" s="298"/>
      <c r="AN227" s="298"/>
      <c r="AO227" s="298"/>
      <c r="AP227" s="298"/>
      <c r="AQ227" s="298"/>
      <c r="AR227" s="298"/>
    </row>
    <row r="228" spans="5:44" s="340" customFormat="1" ht="15" x14ac:dyDescent="0.25">
      <c r="E228" s="774"/>
      <c r="F228" s="774"/>
      <c r="G228" s="342"/>
      <c r="I228" s="298"/>
      <c r="J228" s="298"/>
      <c r="K228" s="298"/>
      <c r="L228" s="298"/>
      <c r="M228" s="341"/>
      <c r="N228" s="341"/>
      <c r="O228" s="341"/>
      <c r="P228" s="341"/>
      <c r="Q228" s="341"/>
      <c r="R228" s="298"/>
      <c r="S228" s="298"/>
      <c r="T228" s="298"/>
      <c r="U228" s="298"/>
      <c r="V228" s="298"/>
      <c r="W228" s="298"/>
      <c r="X228" s="298"/>
      <c r="Y228" s="298"/>
      <c r="Z228" s="298"/>
      <c r="AA228" s="298"/>
      <c r="AB228" s="298"/>
      <c r="AC228" s="298"/>
      <c r="AD228" s="298"/>
      <c r="AE228" s="298"/>
      <c r="AF228" s="298"/>
      <c r="AG228" s="298"/>
      <c r="AH228" s="298"/>
      <c r="AI228" s="298"/>
      <c r="AJ228" s="298"/>
      <c r="AK228" s="298"/>
      <c r="AL228" s="298"/>
      <c r="AM228" s="298"/>
      <c r="AN228" s="298"/>
      <c r="AO228" s="298"/>
      <c r="AP228" s="298"/>
      <c r="AQ228" s="298"/>
      <c r="AR228" s="298"/>
    </row>
    <row r="229" spans="5:44" s="340" customFormat="1" ht="14.25" x14ac:dyDescent="0.2">
      <c r="E229" s="769"/>
      <c r="F229" s="769"/>
      <c r="G229" s="336"/>
      <c r="I229" s="298"/>
      <c r="J229" s="298"/>
      <c r="K229" s="298"/>
      <c r="L229" s="298"/>
      <c r="M229" s="341"/>
      <c r="N229" s="341"/>
      <c r="O229" s="341"/>
      <c r="P229" s="341"/>
      <c r="Q229" s="341"/>
      <c r="R229" s="298"/>
      <c r="S229" s="298"/>
      <c r="T229" s="298"/>
      <c r="U229" s="298"/>
      <c r="V229" s="298"/>
      <c r="W229" s="298"/>
      <c r="X229" s="298"/>
      <c r="Y229" s="298"/>
      <c r="Z229" s="298"/>
      <c r="AA229" s="298"/>
      <c r="AB229" s="298"/>
      <c r="AC229" s="298"/>
      <c r="AD229" s="298"/>
      <c r="AE229" s="298"/>
      <c r="AF229" s="298"/>
      <c r="AG229" s="298"/>
      <c r="AH229" s="298"/>
      <c r="AI229" s="298"/>
      <c r="AJ229" s="298"/>
      <c r="AK229" s="298"/>
      <c r="AL229" s="298"/>
      <c r="AM229" s="298"/>
      <c r="AN229" s="298"/>
      <c r="AO229" s="298"/>
      <c r="AP229" s="298"/>
      <c r="AQ229" s="298"/>
      <c r="AR229" s="298"/>
    </row>
    <row r="230" spans="5:44" s="340" customFormat="1" ht="14.25" x14ac:dyDescent="0.2">
      <c r="E230" s="769"/>
      <c r="F230" s="769"/>
      <c r="G230" s="336"/>
      <c r="I230" s="298"/>
      <c r="J230" s="298"/>
      <c r="K230" s="298"/>
      <c r="L230" s="298"/>
      <c r="M230" s="341"/>
      <c r="N230" s="341"/>
      <c r="O230" s="341"/>
      <c r="P230" s="341"/>
      <c r="Q230" s="341"/>
      <c r="R230" s="298"/>
      <c r="S230" s="298"/>
      <c r="T230" s="298"/>
      <c r="U230" s="298"/>
      <c r="V230" s="298"/>
      <c r="W230" s="298"/>
      <c r="X230" s="298"/>
      <c r="Y230" s="298"/>
      <c r="Z230" s="298"/>
      <c r="AA230" s="298"/>
      <c r="AB230" s="298"/>
      <c r="AC230" s="298"/>
      <c r="AD230" s="298"/>
      <c r="AE230" s="298"/>
      <c r="AF230" s="298"/>
      <c r="AG230" s="298"/>
      <c r="AH230" s="298"/>
      <c r="AI230" s="298"/>
      <c r="AJ230" s="298"/>
      <c r="AK230" s="298"/>
      <c r="AL230" s="298"/>
      <c r="AM230" s="298"/>
      <c r="AN230" s="298"/>
      <c r="AO230" s="298"/>
      <c r="AP230" s="298"/>
      <c r="AQ230" s="298"/>
      <c r="AR230" s="298"/>
    </row>
  </sheetData>
  <sortState ref="B13:R205">
    <sortCondition ref="B13:B205"/>
  </sortState>
  <mergeCells count="44">
    <mergeCell ref="M212:R212"/>
    <mergeCell ref="M211:R211"/>
    <mergeCell ref="E228:F228"/>
    <mergeCell ref="E229:F229"/>
    <mergeCell ref="E230:F230"/>
    <mergeCell ref="M218:R218"/>
    <mergeCell ref="M217:R217"/>
    <mergeCell ref="M216:R216"/>
    <mergeCell ref="C217:D217"/>
    <mergeCell ref="C218:D218"/>
    <mergeCell ref="E223:F223"/>
    <mergeCell ref="E224:F224"/>
    <mergeCell ref="A209:D209"/>
    <mergeCell ref="C211:D211"/>
    <mergeCell ref="C212:D212"/>
    <mergeCell ref="C216:D216"/>
    <mergeCell ref="Q10:Q12"/>
    <mergeCell ref="R10:R12"/>
    <mergeCell ref="I11:I12"/>
    <mergeCell ref="J11:J12"/>
    <mergeCell ref="K11:K12"/>
    <mergeCell ref="L11:L12"/>
    <mergeCell ref="M11:M12"/>
    <mergeCell ref="P10:P12"/>
    <mergeCell ref="G10:G12"/>
    <mergeCell ref="H10:H12"/>
    <mergeCell ref="I10:M10"/>
    <mergeCell ref="N10:N12"/>
    <mergeCell ref="O10:O12"/>
    <mergeCell ref="A8:B8"/>
    <mergeCell ref="C8:F8"/>
    <mergeCell ref="A10:A12"/>
    <mergeCell ref="B10:B12"/>
    <mergeCell ref="C10:C12"/>
    <mergeCell ref="D10:D12"/>
    <mergeCell ref="E10:E12"/>
    <mergeCell ref="F10:F12"/>
    <mergeCell ref="A7:B7"/>
    <mergeCell ref="C7:F7"/>
    <mergeCell ref="A1:R1"/>
    <mergeCell ref="A2:R2"/>
    <mergeCell ref="A3:R3"/>
    <mergeCell ref="A4:R4"/>
    <mergeCell ref="A6:B6"/>
  </mergeCells>
  <pageMargins left="1.5" right="0.2" top="0.25" bottom="0.2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34817" r:id="rId4">
          <objectPr defaultSize="0" autoPict="0" r:id="rId5">
            <anchor moveWithCells="1">
              <from>
                <xdr:col>0</xdr:col>
                <xdr:colOff>295275</xdr:colOff>
                <xdr:row>0</xdr:row>
                <xdr:rowOff>104775</xdr:rowOff>
              </from>
              <to>
                <xdr:col>1</xdr:col>
                <xdr:colOff>647700</xdr:colOff>
                <xdr:row>4</xdr:row>
                <xdr:rowOff>38100</xdr:rowOff>
              </to>
            </anchor>
          </objectPr>
        </oleObject>
      </mc:Choice>
      <mc:Fallback>
        <oleObject progId="Word.Picture.8" shapeId="34817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49"/>
  <sheetViews>
    <sheetView topLeftCell="A10" zoomScale="85" zoomScaleNormal="85" workbookViewId="0">
      <selection activeCell="G34" sqref="G34"/>
    </sheetView>
  </sheetViews>
  <sheetFormatPr defaultRowHeight="12.75" x14ac:dyDescent="0.2"/>
  <cols>
    <col min="1" max="1" width="5" style="340" customWidth="1"/>
    <col min="2" max="2" width="12.7109375" style="340" customWidth="1"/>
    <col min="3" max="3" width="21.42578125" style="340" customWidth="1"/>
    <col min="4" max="4" width="8.85546875" style="340" customWidth="1"/>
    <col min="5" max="5" width="13.5703125" style="340" customWidth="1"/>
    <col min="6" max="6" width="9.7109375" style="340" customWidth="1"/>
    <col min="7" max="7" width="11" style="340" customWidth="1"/>
    <col min="8" max="8" width="11.7109375" style="340" customWidth="1"/>
    <col min="9" max="9" width="7.85546875" style="298" customWidth="1"/>
    <col min="10" max="10" width="9.5703125" style="298" customWidth="1"/>
    <col min="11" max="11" width="8" style="298" customWidth="1"/>
    <col min="12" max="12" width="8.85546875" style="298" customWidth="1"/>
    <col min="13" max="13" width="8.140625" style="341" customWidth="1"/>
    <col min="14" max="14" width="19.7109375" style="341" customWidth="1"/>
    <col min="15" max="15" width="9" style="341" customWidth="1"/>
    <col min="16" max="16" width="14.85546875" style="341" customWidth="1"/>
    <col min="17" max="17" width="10.7109375" style="341" customWidth="1"/>
    <col min="18" max="18" width="7.7109375" style="298" customWidth="1"/>
    <col min="19" max="20" width="15.7109375" style="298" customWidth="1"/>
    <col min="21" max="21" width="11.42578125" style="298" customWidth="1"/>
    <col min="22" max="257" width="9.140625" style="298"/>
    <col min="258" max="258" width="5" style="298" customWidth="1"/>
    <col min="259" max="259" width="12.7109375" style="298" customWidth="1"/>
    <col min="260" max="260" width="20.7109375" style="298" customWidth="1"/>
    <col min="261" max="261" width="8.85546875" style="298" customWidth="1"/>
    <col min="262" max="262" width="12.85546875" style="298" customWidth="1"/>
    <col min="263" max="265" width="12.28515625" style="298" customWidth="1"/>
    <col min="266" max="266" width="14.5703125" style="298" customWidth="1"/>
    <col min="267" max="267" width="11.140625" style="298" customWidth="1"/>
    <col min="268" max="268" width="12.85546875" style="298" customWidth="1"/>
    <col min="269" max="269" width="10.140625" style="298" customWidth="1"/>
    <col min="270" max="270" width="10.7109375" style="298" customWidth="1"/>
    <col min="271" max="271" width="14.42578125" style="298" customWidth="1"/>
    <col min="272" max="272" width="19.7109375" style="298" customWidth="1"/>
    <col min="273" max="273" width="14.85546875" style="298" customWidth="1"/>
    <col min="274" max="274" width="14.140625" style="298" customWidth="1"/>
    <col min="275" max="513" width="9.140625" style="298"/>
    <col min="514" max="514" width="5" style="298" customWidth="1"/>
    <col min="515" max="515" width="12.7109375" style="298" customWidth="1"/>
    <col min="516" max="516" width="20.7109375" style="298" customWidth="1"/>
    <col min="517" max="517" width="8.85546875" style="298" customWidth="1"/>
    <col min="518" max="518" width="12.85546875" style="298" customWidth="1"/>
    <col min="519" max="521" width="12.28515625" style="298" customWidth="1"/>
    <col min="522" max="522" width="14.5703125" style="298" customWidth="1"/>
    <col min="523" max="523" width="11.140625" style="298" customWidth="1"/>
    <col min="524" max="524" width="12.85546875" style="298" customWidth="1"/>
    <col min="525" max="525" width="10.140625" style="298" customWidth="1"/>
    <col min="526" max="526" width="10.7109375" style="298" customWidth="1"/>
    <col min="527" max="527" width="14.42578125" style="298" customWidth="1"/>
    <col min="528" max="528" width="19.7109375" style="298" customWidth="1"/>
    <col min="529" max="529" width="14.85546875" style="298" customWidth="1"/>
    <col min="530" max="530" width="14.140625" style="298" customWidth="1"/>
    <col min="531" max="769" width="9.140625" style="298"/>
    <col min="770" max="770" width="5" style="298" customWidth="1"/>
    <col min="771" max="771" width="12.7109375" style="298" customWidth="1"/>
    <col min="772" max="772" width="20.7109375" style="298" customWidth="1"/>
    <col min="773" max="773" width="8.85546875" style="298" customWidth="1"/>
    <col min="774" max="774" width="12.85546875" style="298" customWidth="1"/>
    <col min="775" max="777" width="12.28515625" style="298" customWidth="1"/>
    <col min="778" max="778" width="14.5703125" style="298" customWidth="1"/>
    <col min="779" max="779" width="11.140625" style="298" customWidth="1"/>
    <col min="780" max="780" width="12.85546875" style="298" customWidth="1"/>
    <col min="781" max="781" width="10.140625" style="298" customWidth="1"/>
    <col min="782" max="782" width="10.7109375" style="298" customWidth="1"/>
    <col min="783" max="783" width="14.42578125" style="298" customWidth="1"/>
    <col min="784" max="784" width="19.7109375" style="298" customWidth="1"/>
    <col min="785" max="785" width="14.85546875" style="298" customWidth="1"/>
    <col min="786" max="786" width="14.140625" style="298" customWidth="1"/>
    <col min="787" max="1025" width="9.140625" style="298"/>
    <col min="1026" max="1026" width="5" style="298" customWidth="1"/>
    <col min="1027" max="1027" width="12.7109375" style="298" customWidth="1"/>
    <col min="1028" max="1028" width="20.7109375" style="298" customWidth="1"/>
    <col min="1029" max="1029" width="8.85546875" style="298" customWidth="1"/>
    <col min="1030" max="1030" width="12.85546875" style="298" customWidth="1"/>
    <col min="1031" max="1033" width="12.28515625" style="298" customWidth="1"/>
    <col min="1034" max="1034" width="14.5703125" style="298" customWidth="1"/>
    <col min="1035" max="1035" width="11.140625" style="298" customWidth="1"/>
    <col min="1036" max="1036" width="12.85546875" style="298" customWidth="1"/>
    <col min="1037" max="1037" width="10.140625" style="298" customWidth="1"/>
    <col min="1038" max="1038" width="10.7109375" style="298" customWidth="1"/>
    <col min="1039" max="1039" width="14.42578125" style="298" customWidth="1"/>
    <col min="1040" max="1040" width="19.7109375" style="298" customWidth="1"/>
    <col min="1041" max="1041" width="14.85546875" style="298" customWidth="1"/>
    <col min="1042" max="1042" width="14.140625" style="298" customWidth="1"/>
    <col min="1043" max="1281" width="9.140625" style="298"/>
    <col min="1282" max="1282" width="5" style="298" customWidth="1"/>
    <col min="1283" max="1283" width="12.7109375" style="298" customWidth="1"/>
    <col min="1284" max="1284" width="20.7109375" style="298" customWidth="1"/>
    <col min="1285" max="1285" width="8.85546875" style="298" customWidth="1"/>
    <col min="1286" max="1286" width="12.85546875" style="298" customWidth="1"/>
    <col min="1287" max="1289" width="12.28515625" style="298" customWidth="1"/>
    <col min="1290" max="1290" width="14.5703125" style="298" customWidth="1"/>
    <col min="1291" max="1291" width="11.140625" style="298" customWidth="1"/>
    <col min="1292" max="1292" width="12.85546875" style="298" customWidth="1"/>
    <col min="1293" max="1293" width="10.140625" style="298" customWidth="1"/>
    <col min="1294" max="1294" width="10.7109375" style="298" customWidth="1"/>
    <col min="1295" max="1295" width="14.42578125" style="298" customWidth="1"/>
    <col min="1296" max="1296" width="19.7109375" style="298" customWidth="1"/>
    <col min="1297" max="1297" width="14.85546875" style="298" customWidth="1"/>
    <col min="1298" max="1298" width="14.140625" style="298" customWidth="1"/>
    <col min="1299" max="1537" width="9.140625" style="298"/>
    <col min="1538" max="1538" width="5" style="298" customWidth="1"/>
    <col min="1539" max="1539" width="12.7109375" style="298" customWidth="1"/>
    <col min="1540" max="1540" width="20.7109375" style="298" customWidth="1"/>
    <col min="1541" max="1541" width="8.85546875" style="298" customWidth="1"/>
    <col min="1542" max="1542" width="12.85546875" style="298" customWidth="1"/>
    <col min="1543" max="1545" width="12.28515625" style="298" customWidth="1"/>
    <col min="1546" max="1546" width="14.5703125" style="298" customWidth="1"/>
    <col min="1547" max="1547" width="11.140625" style="298" customWidth="1"/>
    <col min="1548" max="1548" width="12.85546875" style="298" customWidth="1"/>
    <col min="1549" max="1549" width="10.140625" style="298" customWidth="1"/>
    <col min="1550" max="1550" width="10.7109375" style="298" customWidth="1"/>
    <col min="1551" max="1551" width="14.42578125" style="298" customWidth="1"/>
    <col min="1552" max="1552" width="19.7109375" style="298" customWidth="1"/>
    <col min="1553" max="1553" width="14.85546875" style="298" customWidth="1"/>
    <col min="1554" max="1554" width="14.140625" style="298" customWidth="1"/>
    <col min="1555" max="1793" width="9.140625" style="298"/>
    <col min="1794" max="1794" width="5" style="298" customWidth="1"/>
    <col min="1795" max="1795" width="12.7109375" style="298" customWidth="1"/>
    <col min="1796" max="1796" width="20.7109375" style="298" customWidth="1"/>
    <col min="1797" max="1797" width="8.85546875" style="298" customWidth="1"/>
    <col min="1798" max="1798" width="12.85546875" style="298" customWidth="1"/>
    <col min="1799" max="1801" width="12.28515625" style="298" customWidth="1"/>
    <col min="1802" max="1802" width="14.5703125" style="298" customWidth="1"/>
    <col min="1803" max="1803" width="11.140625" style="298" customWidth="1"/>
    <col min="1804" max="1804" width="12.85546875" style="298" customWidth="1"/>
    <col min="1805" max="1805" width="10.140625" style="298" customWidth="1"/>
    <col min="1806" max="1806" width="10.7109375" style="298" customWidth="1"/>
    <col min="1807" max="1807" width="14.42578125" style="298" customWidth="1"/>
    <col min="1808" max="1808" width="19.7109375" style="298" customWidth="1"/>
    <col min="1809" max="1809" width="14.85546875" style="298" customWidth="1"/>
    <col min="1810" max="1810" width="14.140625" style="298" customWidth="1"/>
    <col min="1811" max="2049" width="9.140625" style="298"/>
    <col min="2050" max="2050" width="5" style="298" customWidth="1"/>
    <col min="2051" max="2051" width="12.7109375" style="298" customWidth="1"/>
    <col min="2052" max="2052" width="20.7109375" style="298" customWidth="1"/>
    <col min="2053" max="2053" width="8.85546875" style="298" customWidth="1"/>
    <col min="2054" max="2054" width="12.85546875" style="298" customWidth="1"/>
    <col min="2055" max="2057" width="12.28515625" style="298" customWidth="1"/>
    <col min="2058" max="2058" width="14.5703125" style="298" customWidth="1"/>
    <col min="2059" max="2059" width="11.140625" style="298" customWidth="1"/>
    <col min="2060" max="2060" width="12.85546875" style="298" customWidth="1"/>
    <col min="2061" max="2061" width="10.140625" style="298" customWidth="1"/>
    <col min="2062" max="2062" width="10.7109375" style="298" customWidth="1"/>
    <col min="2063" max="2063" width="14.42578125" style="298" customWidth="1"/>
    <col min="2064" max="2064" width="19.7109375" style="298" customWidth="1"/>
    <col min="2065" max="2065" width="14.85546875" style="298" customWidth="1"/>
    <col min="2066" max="2066" width="14.140625" style="298" customWidth="1"/>
    <col min="2067" max="2305" width="9.140625" style="298"/>
    <col min="2306" max="2306" width="5" style="298" customWidth="1"/>
    <col min="2307" max="2307" width="12.7109375" style="298" customWidth="1"/>
    <col min="2308" max="2308" width="20.7109375" style="298" customWidth="1"/>
    <col min="2309" max="2309" width="8.85546875" style="298" customWidth="1"/>
    <col min="2310" max="2310" width="12.85546875" style="298" customWidth="1"/>
    <col min="2311" max="2313" width="12.28515625" style="298" customWidth="1"/>
    <col min="2314" max="2314" width="14.5703125" style="298" customWidth="1"/>
    <col min="2315" max="2315" width="11.140625" style="298" customWidth="1"/>
    <col min="2316" max="2316" width="12.85546875" style="298" customWidth="1"/>
    <col min="2317" max="2317" width="10.140625" style="298" customWidth="1"/>
    <col min="2318" max="2318" width="10.7109375" style="298" customWidth="1"/>
    <col min="2319" max="2319" width="14.42578125" style="298" customWidth="1"/>
    <col min="2320" max="2320" width="19.7109375" style="298" customWidth="1"/>
    <col min="2321" max="2321" width="14.85546875" style="298" customWidth="1"/>
    <col min="2322" max="2322" width="14.140625" style="298" customWidth="1"/>
    <col min="2323" max="2561" width="9.140625" style="298"/>
    <col min="2562" max="2562" width="5" style="298" customWidth="1"/>
    <col min="2563" max="2563" width="12.7109375" style="298" customWidth="1"/>
    <col min="2564" max="2564" width="20.7109375" style="298" customWidth="1"/>
    <col min="2565" max="2565" width="8.85546875" style="298" customWidth="1"/>
    <col min="2566" max="2566" width="12.85546875" style="298" customWidth="1"/>
    <col min="2567" max="2569" width="12.28515625" style="298" customWidth="1"/>
    <col min="2570" max="2570" width="14.5703125" style="298" customWidth="1"/>
    <col min="2571" max="2571" width="11.140625" style="298" customWidth="1"/>
    <col min="2572" max="2572" width="12.85546875" style="298" customWidth="1"/>
    <col min="2573" max="2573" width="10.140625" style="298" customWidth="1"/>
    <col min="2574" max="2574" width="10.7109375" style="298" customWidth="1"/>
    <col min="2575" max="2575" width="14.42578125" style="298" customWidth="1"/>
    <col min="2576" max="2576" width="19.7109375" style="298" customWidth="1"/>
    <col min="2577" max="2577" width="14.85546875" style="298" customWidth="1"/>
    <col min="2578" max="2578" width="14.140625" style="298" customWidth="1"/>
    <col min="2579" max="2817" width="9.140625" style="298"/>
    <col min="2818" max="2818" width="5" style="298" customWidth="1"/>
    <col min="2819" max="2819" width="12.7109375" style="298" customWidth="1"/>
    <col min="2820" max="2820" width="20.7109375" style="298" customWidth="1"/>
    <col min="2821" max="2821" width="8.85546875" style="298" customWidth="1"/>
    <col min="2822" max="2822" width="12.85546875" style="298" customWidth="1"/>
    <col min="2823" max="2825" width="12.28515625" style="298" customWidth="1"/>
    <col min="2826" max="2826" width="14.5703125" style="298" customWidth="1"/>
    <col min="2827" max="2827" width="11.140625" style="298" customWidth="1"/>
    <col min="2828" max="2828" width="12.85546875" style="298" customWidth="1"/>
    <col min="2829" max="2829" width="10.140625" style="298" customWidth="1"/>
    <col min="2830" max="2830" width="10.7109375" style="298" customWidth="1"/>
    <col min="2831" max="2831" width="14.42578125" style="298" customWidth="1"/>
    <col min="2832" max="2832" width="19.7109375" style="298" customWidth="1"/>
    <col min="2833" max="2833" width="14.85546875" style="298" customWidth="1"/>
    <col min="2834" max="2834" width="14.140625" style="298" customWidth="1"/>
    <col min="2835" max="3073" width="9.140625" style="298"/>
    <col min="3074" max="3074" width="5" style="298" customWidth="1"/>
    <col min="3075" max="3075" width="12.7109375" style="298" customWidth="1"/>
    <col min="3076" max="3076" width="20.7109375" style="298" customWidth="1"/>
    <col min="3077" max="3077" width="8.85546875" style="298" customWidth="1"/>
    <col min="3078" max="3078" width="12.85546875" style="298" customWidth="1"/>
    <col min="3079" max="3081" width="12.28515625" style="298" customWidth="1"/>
    <col min="3082" max="3082" width="14.5703125" style="298" customWidth="1"/>
    <col min="3083" max="3083" width="11.140625" style="298" customWidth="1"/>
    <col min="3084" max="3084" width="12.85546875" style="298" customWidth="1"/>
    <col min="3085" max="3085" width="10.140625" style="298" customWidth="1"/>
    <col min="3086" max="3086" width="10.7109375" style="298" customWidth="1"/>
    <col min="3087" max="3087" width="14.42578125" style="298" customWidth="1"/>
    <col min="3088" max="3088" width="19.7109375" style="298" customWidth="1"/>
    <col min="3089" max="3089" width="14.85546875" style="298" customWidth="1"/>
    <col min="3090" max="3090" width="14.140625" style="298" customWidth="1"/>
    <col min="3091" max="3329" width="9.140625" style="298"/>
    <col min="3330" max="3330" width="5" style="298" customWidth="1"/>
    <col min="3331" max="3331" width="12.7109375" style="298" customWidth="1"/>
    <col min="3332" max="3332" width="20.7109375" style="298" customWidth="1"/>
    <col min="3333" max="3333" width="8.85546875" style="298" customWidth="1"/>
    <col min="3334" max="3334" width="12.85546875" style="298" customWidth="1"/>
    <col min="3335" max="3337" width="12.28515625" style="298" customWidth="1"/>
    <col min="3338" max="3338" width="14.5703125" style="298" customWidth="1"/>
    <col min="3339" max="3339" width="11.140625" style="298" customWidth="1"/>
    <col min="3340" max="3340" width="12.85546875" style="298" customWidth="1"/>
    <col min="3341" max="3341" width="10.140625" style="298" customWidth="1"/>
    <col min="3342" max="3342" width="10.7109375" style="298" customWidth="1"/>
    <col min="3343" max="3343" width="14.42578125" style="298" customWidth="1"/>
    <col min="3344" max="3344" width="19.7109375" style="298" customWidth="1"/>
    <col min="3345" max="3345" width="14.85546875" style="298" customWidth="1"/>
    <col min="3346" max="3346" width="14.140625" style="298" customWidth="1"/>
    <col min="3347" max="3585" width="9.140625" style="298"/>
    <col min="3586" max="3586" width="5" style="298" customWidth="1"/>
    <col min="3587" max="3587" width="12.7109375" style="298" customWidth="1"/>
    <col min="3588" max="3588" width="20.7109375" style="298" customWidth="1"/>
    <col min="3589" max="3589" width="8.85546875" style="298" customWidth="1"/>
    <col min="3590" max="3590" width="12.85546875" style="298" customWidth="1"/>
    <col min="3591" max="3593" width="12.28515625" style="298" customWidth="1"/>
    <col min="3594" max="3594" width="14.5703125" style="298" customWidth="1"/>
    <col min="3595" max="3595" width="11.140625" style="298" customWidth="1"/>
    <col min="3596" max="3596" width="12.85546875" style="298" customWidth="1"/>
    <col min="3597" max="3597" width="10.140625" style="298" customWidth="1"/>
    <col min="3598" max="3598" width="10.7109375" style="298" customWidth="1"/>
    <col min="3599" max="3599" width="14.42578125" style="298" customWidth="1"/>
    <col min="3600" max="3600" width="19.7109375" style="298" customWidth="1"/>
    <col min="3601" max="3601" width="14.85546875" style="298" customWidth="1"/>
    <col min="3602" max="3602" width="14.140625" style="298" customWidth="1"/>
    <col min="3603" max="3841" width="9.140625" style="298"/>
    <col min="3842" max="3842" width="5" style="298" customWidth="1"/>
    <col min="3843" max="3843" width="12.7109375" style="298" customWidth="1"/>
    <col min="3844" max="3844" width="20.7109375" style="298" customWidth="1"/>
    <col min="3845" max="3845" width="8.85546875" style="298" customWidth="1"/>
    <col min="3846" max="3846" width="12.85546875" style="298" customWidth="1"/>
    <col min="3847" max="3849" width="12.28515625" style="298" customWidth="1"/>
    <col min="3850" max="3850" width="14.5703125" style="298" customWidth="1"/>
    <col min="3851" max="3851" width="11.140625" style="298" customWidth="1"/>
    <col min="3852" max="3852" width="12.85546875" style="298" customWidth="1"/>
    <col min="3853" max="3853" width="10.140625" style="298" customWidth="1"/>
    <col min="3854" max="3854" width="10.7109375" style="298" customWidth="1"/>
    <col min="3855" max="3855" width="14.42578125" style="298" customWidth="1"/>
    <col min="3856" max="3856" width="19.7109375" style="298" customWidth="1"/>
    <col min="3857" max="3857" width="14.85546875" style="298" customWidth="1"/>
    <col min="3858" max="3858" width="14.140625" style="298" customWidth="1"/>
    <col min="3859" max="4097" width="9.140625" style="298"/>
    <col min="4098" max="4098" width="5" style="298" customWidth="1"/>
    <col min="4099" max="4099" width="12.7109375" style="298" customWidth="1"/>
    <col min="4100" max="4100" width="20.7109375" style="298" customWidth="1"/>
    <col min="4101" max="4101" width="8.85546875" style="298" customWidth="1"/>
    <col min="4102" max="4102" width="12.85546875" style="298" customWidth="1"/>
    <col min="4103" max="4105" width="12.28515625" style="298" customWidth="1"/>
    <col min="4106" max="4106" width="14.5703125" style="298" customWidth="1"/>
    <col min="4107" max="4107" width="11.140625" style="298" customWidth="1"/>
    <col min="4108" max="4108" width="12.85546875" style="298" customWidth="1"/>
    <col min="4109" max="4109" width="10.140625" style="298" customWidth="1"/>
    <col min="4110" max="4110" width="10.7109375" style="298" customWidth="1"/>
    <col min="4111" max="4111" width="14.42578125" style="298" customWidth="1"/>
    <col min="4112" max="4112" width="19.7109375" style="298" customWidth="1"/>
    <col min="4113" max="4113" width="14.85546875" style="298" customWidth="1"/>
    <col min="4114" max="4114" width="14.140625" style="298" customWidth="1"/>
    <col min="4115" max="4353" width="9.140625" style="298"/>
    <col min="4354" max="4354" width="5" style="298" customWidth="1"/>
    <col min="4355" max="4355" width="12.7109375" style="298" customWidth="1"/>
    <col min="4356" max="4356" width="20.7109375" style="298" customWidth="1"/>
    <col min="4357" max="4357" width="8.85546875" style="298" customWidth="1"/>
    <col min="4358" max="4358" width="12.85546875" style="298" customWidth="1"/>
    <col min="4359" max="4361" width="12.28515625" style="298" customWidth="1"/>
    <col min="4362" max="4362" width="14.5703125" style="298" customWidth="1"/>
    <col min="4363" max="4363" width="11.140625" style="298" customWidth="1"/>
    <col min="4364" max="4364" width="12.85546875" style="298" customWidth="1"/>
    <col min="4365" max="4365" width="10.140625" style="298" customWidth="1"/>
    <col min="4366" max="4366" width="10.7109375" style="298" customWidth="1"/>
    <col min="4367" max="4367" width="14.42578125" style="298" customWidth="1"/>
    <col min="4368" max="4368" width="19.7109375" style="298" customWidth="1"/>
    <col min="4369" max="4369" width="14.85546875" style="298" customWidth="1"/>
    <col min="4370" max="4370" width="14.140625" style="298" customWidth="1"/>
    <col min="4371" max="4609" width="9.140625" style="298"/>
    <col min="4610" max="4610" width="5" style="298" customWidth="1"/>
    <col min="4611" max="4611" width="12.7109375" style="298" customWidth="1"/>
    <col min="4612" max="4612" width="20.7109375" style="298" customWidth="1"/>
    <col min="4613" max="4613" width="8.85546875" style="298" customWidth="1"/>
    <col min="4614" max="4614" width="12.85546875" style="298" customWidth="1"/>
    <col min="4615" max="4617" width="12.28515625" style="298" customWidth="1"/>
    <col min="4618" max="4618" width="14.5703125" style="298" customWidth="1"/>
    <col min="4619" max="4619" width="11.140625" style="298" customWidth="1"/>
    <col min="4620" max="4620" width="12.85546875" style="298" customWidth="1"/>
    <col min="4621" max="4621" width="10.140625" style="298" customWidth="1"/>
    <col min="4622" max="4622" width="10.7109375" style="298" customWidth="1"/>
    <col min="4623" max="4623" width="14.42578125" style="298" customWidth="1"/>
    <col min="4624" max="4624" width="19.7109375" style="298" customWidth="1"/>
    <col min="4625" max="4625" width="14.85546875" style="298" customWidth="1"/>
    <col min="4626" max="4626" width="14.140625" style="298" customWidth="1"/>
    <col min="4627" max="4865" width="9.140625" style="298"/>
    <col min="4866" max="4866" width="5" style="298" customWidth="1"/>
    <col min="4867" max="4867" width="12.7109375" style="298" customWidth="1"/>
    <col min="4868" max="4868" width="20.7109375" style="298" customWidth="1"/>
    <col min="4869" max="4869" width="8.85546875" style="298" customWidth="1"/>
    <col min="4870" max="4870" width="12.85546875" style="298" customWidth="1"/>
    <col min="4871" max="4873" width="12.28515625" style="298" customWidth="1"/>
    <col min="4874" max="4874" width="14.5703125" style="298" customWidth="1"/>
    <col min="4875" max="4875" width="11.140625" style="298" customWidth="1"/>
    <col min="4876" max="4876" width="12.85546875" style="298" customWidth="1"/>
    <col min="4877" max="4877" width="10.140625" style="298" customWidth="1"/>
    <col min="4878" max="4878" width="10.7109375" style="298" customWidth="1"/>
    <col min="4879" max="4879" width="14.42578125" style="298" customWidth="1"/>
    <col min="4880" max="4880" width="19.7109375" style="298" customWidth="1"/>
    <col min="4881" max="4881" width="14.85546875" style="298" customWidth="1"/>
    <col min="4882" max="4882" width="14.140625" style="298" customWidth="1"/>
    <col min="4883" max="5121" width="9.140625" style="298"/>
    <col min="5122" max="5122" width="5" style="298" customWidth="1"/>
    <col min="5123" max="5123" width="12.7109375" style="298" customWidth="1"/>
    <col min="5124" max="5124" width="20.7109375" style="298" customWidth="1"/>
    <col min="5125" max="5125" width="8.85546875" style="298" customWidth="1"/>
    <col min="5126" max="5126" width="12.85546875" style="298" customWidth="1"/>
    <col min="5127" max="5129" width="12.28515625" style="298" customWidth="1"/>
    <col min="5130" max="5130" width="14.5703125" style="298" customWidth="1"/>
    <col min="5131" max="5131" width="11.140625" style="298" customWidth="1"/>
    <col min="5132" max="5132" width="12.85546875" style="298" customWidth="1"/>
    <col min="5133" max="5133" width="10.140625" style="298" customWidth="1"/>
    <col min="5134" max="5134" width="10.7109375" style="298" customWidth="1"/>
    <col min="5135" max="5135" width="14.42578125" style="298" customWidth="1"/>
    <col min="5136" max="5136" width="19.7109375" style="298" customWidth="1"/>
    <col min="5137" max="5137" width="14.85546875" style="298" customWidth="1"/>
    <col min="5138" max="5138" width="14.140625" style="298" customWidth="1"/>
    <col min="5139" max="5377" width="9.140625" style="298"/>
    <col min="5378" max="5378" width="5" style="298" customWidth="1"/>
    <col min="5379" max="5379" width="12.7109375" style="298" customWidth="1"/>
    <col min="5380" max="5380" width="20.7109375" style="298" customWidth="1"/>
    <col min="5381" max="5381" width="8.85546875" style="298" customWidth="1"/>
    <col min="5382" max="5382" width="12.85546875" style="298" customWidth="1"/>
    <col min="5383" max="5385" width="12.28515625" style="298" customWidth="1"/>
    <col min="5386" max="5386" width="14.5703125" style="298" customWidth="1"/>
    <col min="5387" max="5387" width="11.140625" style="298" customWidth="1"/>
    <col min="5388" max="5388" width="12.85546875" style="298" customWidth="1"/>
    <col min="5389" max="5389" width="10.140625" style="298" customWidth="1"/>
    <col min="5390" max="5390" width="10.7109375" style="298" customWidth="1"/>
    <col min="5391" max="5391" width="14.42578125" style="298" customWidth="1"/>
    <col min="5392" max="5392" width="19.7109375" style="298" customWidth="1"/>
    <col min="5393" max="5393" width="14.85546875" style="298" customWidth="1"/>
    <col min="5394" max="5394" width="14.140625" style="298" customWidth="1"/>
    <col min="5395" max="5633" width="9.140625" style="298"/>
    <col min="5634" max="5634" width="5" style="298" customWidth="1"/>
    <col min="5635" max="5635" width="12.7109375" style="298" customWidth="1"/>
    <col min="5636" max="5636" width="20.7109375" style="298" customWidth="1"/>
    <col min="5637" max="5637" width="8.85546875" style="298" customWidth="1"/>
    <col min="5638" max="5638" width="12.85546875" style="298" customWidth="1"/>
    <col min="5639" max="5641" width="12.28515625" style="298" customWidth="1"/>
    <col min="5642" max="5642" width="14.5703125" style="298" customWidth="1"/>
    <col min="5643" max="5643" width="11.140625" style="298" customWidth="1"/>
    <col min="5644" max="5644" width="12.85546875" style="298" customWidth="1"/>
    <col min="5645" max="5645" width="10.140625" style="298" customWidth="1"/>
    <col min="5646" max="5646" width="10.7109375" style="298" customWidth="1"/>
    <col min="5647" max="5647" width="14.42578125" style="298" customWidth="1"/>
    <col min="5648" max="5648" width="19.7109375" style="298" customWidth="1"/>
    <col min="5649" max="5649" width="14.85546875" style="298" customWidth="1"/>
    <col min="5650" max="5650" width="14.140625" style="298" customWidth="1"/>
    <col min="5651" max="5889" width="9.140625" style="298"/>
    <col min="5890" max="5890" width="5" style="298" customWidth="1"/>
    <col min="5891" max="5891" width="12.7109375" style="298" customWidth="1"/>
    <col min="5892" max="5892" width="20.7109375" style="298" customWidth="1"/>
    <col min="5893" max="5893" width="8.85546875" style="298" customWidth="1"/>
    <col min="5894" max="5894" width="12.85546875" style="298" customWidth="1"/>
    <col min="5895" max="5897" width="12.28515625" style="298" customWidth="1"/>
    <col min="5898" max="5898" width="14.5703125" style="298" customWidth="1"/>
    <col min="5899" max="5899" width="11.140625" style="298" customWidth="1"/>
    <col min="5900" max="5900" width="12.85546875" style="298" customWidth="1"/>
    <col min="5901" max="5901" width="10.140625" style="298" customWidth="1"/>
    <col min="5902" max="5902" width="10.7109375" style="298" customWidth="1"/>
    <col min="5903" max="5903" width="14.42578125" style="298" customWidth="1"/>
    <col min="5904" max="5904" width="19.7109375" style="298" customWidth="1"/>
    <col min="5905" max="5905" width="14.85546875" style="298" customWidth="1"/>
    <col min="5906" max="5906" width="14.140625" style="298" customWidth="1"/>
    <col min="5907" max="6145" width="9.140625" style="298"/>
    <col min="6146" max="6146" width="5" style="298" customWidth="1"/>
    <col min="6147" max="6147" width="12.7109375" style="298" customWidth="1"/>
    <col min="6148" max="6148" width="20.7109375" style="298" customWidth="1"/>
    <col min="6149" max="6149" width="8.85546875" style="298" customWidth="1"/>
    <col min="6150" max="6150" width="12.85546875" style="298" customWidth="1"/>
    <col min="6151" max="6153" width="12.28515625" style="298" customWidth="1"/>
    <col min="6154" max="6154" width="14.5703125" style="298" customWidth="1"/>
    <col min="6155" max="6155" width="11.140625" style="298" customWidth="1"/>
    <col min="6156" max="6156" width="12.85546875" style="298" customWidth="1"/>
    <col min="6157" max="6157" width="10.140625" style="298" customWidth="1"/>
    <col min="6158" max="6158" width="10.7109375" style="298" customWidth="1"/>
    <col min="6159" max="6159" width="14.42578125" style="298" customWidth="1"/>
    <col min="6160" max="6160" width="19.7109375" style="298" customWidth="1"/>
    <col min="6161" max="6161" width="14.85546875" style="298" customWidth="1"/>
    <col min="6162" max="6162" width="14.140625" style="298" customWidth="1"/>
    <col min="6163" max="6401" width="9.140625" style="298"/>
    <col min="6402" max="6402" width="5" style="298" customWidth="1"/>
    <col min="6403" max="6403" width="12.7109375" style="298" customWidth="1"/>
    <col min="6404" max="6404" width="20.7109375" style="298" customWidth="1"/>
    <col min="6405" max="6405" width="8.85546875" style="298" customWidth="1"/>
    <col min="6406" max="6406" width="12.85546875" style="298" customWidth="1"/>
    <col min="6407" max="6409" width="12.28515625" style="298" customWidth="1"/>
    <col min="6410" max="6410" width="14.5703125" style="298" customWidth="1"/>
    <col min="6411" max="6411" width="11.140625" style="298" customWidth="1"/>
    <col min="6412" max="6412" width="12.85546875" style="298" customWidth="1"/>
    <col min="6413" max="6413" width="10.140625" style="298" customWidth="1"/>
    <col min="6414" max="6414" width="10.7109375" style="298" customWidth="1"/>
    <col min="6415" max="6415" width="14.42578125" style="298" customWidth="1"/>
    <col min="6416" max="6416" width="19.7109375" style="298" customWidth="1"/>
    <col min="6417" max="6417" width="14.85546875" style="298" customWidth="1"/>
    <col min="6418" max="6418" width="14.140625" style="298" customWidth="1"/>
    <col min="6419" max="6657" width="9.140625" style="298"/>
    <col min="6658" max="6658" width="5" style="298" customWidth="1"/>
    <col min="6659" max="6659" width="12.7109375" style="298" customWidth="1"/>
    <col min="6660" max="6660" width="20.7109375" style="298" customWidth="1"/>
    <col min="6661" max="6661" width="8.85546875" style="298" customWidth="1"/>
    <col min="6662" max="6662" width="12.85546875" style="298" customWidth="1"/>
    <col min="6663" max="6665" width="12.28515625" style="298" customWidth="1"/>
    <col min="6666" max="6666" width="14.5703125" style="298" customWidth="1"/>
    <col min="6667" max="6667" width="11.140625" style="298" customWidth="1"/>
    <col min="6668" max="6668" width="12.85546875" style="298" customWidth="1"/>
    <col min="6669" max="6669" width="10.140625" style="298" customWidth="1"/>
    <col min="6670" max="6670" width="10.7109375" style="298" customWidth="1"/>
    <col min="6671" max="6671" width="14.42578125" style="298" customWidth="1"/>
    <col min="6672" max="6672" width="19.7109375" style="298" customWidth="1"/>
    <col min="6673" max="6673" width="14.85546875" style="298" customWidth="1"/>
    <col min="6674" max="6674" width="14.140625" style="298" customWidth="1"/>
    <col min="6675" max="6913" width="9.140625" style="298"/>
    <col min="6914" max="6914" width="5" style="298" customWidth="1"/>
    <col min="6915" max="6915" width="12.7109375" style="298" customWidth="1"/>
    <col min="6916" max="6916" width="20.7109375" style="298" customWidth="1"/>
    <col min="6917" max="6917" width="8.85546875" style="298" customWidth="1"/>
    <col min="6918" max="6918" width="12.85546875" style="298" customWidth="1"/>
    <col min="6919" max="6921" width="12.28515625" style="298" customWidth="1"/>
    <col min="6922" max="6922" width="14.5703125" style="298" customWidth="1"/>
    <col min="6923" max="6923" width="11.140625" style="298" customWidth="1"/>
    <col min="6924" max="6924" width="12.85546875" style="298" customWidth="1"/>
    <col min="6925" max="6925" width="10.140625" style="298" customWidth="1"/>
    <col min="6926" max="6926" width="10.7109375" style="298" customWidth="1"/>
    <col min="6927" max="6927" width="14.42578125" style="298" customWidth="1"/>
    <col min="6928" max="6928" width="19.7109375" style="298" customWidth="1"/>
    <col min="6929" max="6929" width="14.85546875" style="298" customWidth="1"/>
    <col min="6930" max="6930" width="14.140625" style="298" customWidth="1"/>
    <col min="6931" max="7169" width="9.140625" style="298"/>
    <col min="7170" max="7170" width="5" style="298" customWidth="1"/>
    <col min="7171" max="7171" width="12.7109375" style="298" customWidth="1"/>
    <col min="7172" max="7172" width="20.7109375" style="298" customWidth="1"/>
    <col min="7173" max="7173" width="8.85546875" style="298" customWidth="1"/>
    <col min="7174" max="7174" width="12.85546875" style="298" customWidth="1"/>
    <col min="7175" max="7177" width="12.28515625" style="298" customWidth="1"/>
    <col min="7178" max="7178" width="14.5703125" style="298" customWidth="1"/>
    <col min="7179" max="7179" width="11.140625" style="298" customWidth="1"/>
    <col min="7180" max="7180" width="12.85546875" style="298" customWidth="1"/>
    <col min="7181" max="7181" width="10.140625" style="298" customWidth="1"/>
    <col min="7182" max="7182" width="10.7109375" style="298" customWidth="1"/>
    <col min="7183" max="7183" width="14.42578125" style="298" customWidth="1"/>
    <col min="7184" max="7184" width="19.7109375" style="298" customWidth="1"/>
    <col min="7185" max="7185" width="14.85546875" style="298" customWidth="1"/>
    <col min="7186" max="7186" width="14.140625" style="298" customWidth="1"/>
    <col min="7187" max="7425" width="9.140625" style="298"/>
    <col min="7426" max="7426" width="5" style="298" customWidth="1"/>
    <col min="7427" max="7427" width="12.7109375" style="298" customWidth="1"/>
    <col min="7428" max="7428" width="20.7109375" style="298" customWidth="1"/>
    <col min="7429" max="7429" width="8.85546875" style="298" customWidth="1"/>
    <col min="7430" max="7430" width="12.85546875" style="298" customWidth="1"/>
    <col min="7431" max="7433" width="12.28515625" style="298" customWidth="1"/>
    <col min="7434" max="7434" width="14.5703125" style="298" customWidth="1"/>
    <col min="7435" max="7435" width="11.140625" style="298" customWidth="1"/>
    <col min="7436" max="7436" width="12.85546875" style="298" customWidth="1"/>
    <col min="7437" max="7437" width="10.140625" style="298" customWidth="1"/>
    <col min="7438" max="7438" width="10.7109375" style="298" customWidth="1"/>
    <col min="7439" max="7439" width="14.42578125" style="298" customWidth="1"/>
    <col min="7440" max="7440" width="19.7109375" style="298" customWidth="1"/>
    <col min="7441" max="7441" width="14.85546875" style="298" customWidth="1"/>
    <col min="7442" max="7442" width="14.140625" style="298" customWidth="1"/>
    <col min="7443" max="7681" width="9.140625" style="298"/>
    <col min="7682" max="7682" width="5" style="298" customWidth="1"/>
    <col min="7683" max="7683" width="12.7109375" style="298" customWidth="1"/>
    <col min="7684" max="7684" width="20.7109375" style="298" customWidth="1"/>
    <col min="7685" max="7685" width="8.85546875" style="298" customWidth="1"/>
    <col min="7686" max="7686" width="12.85546875" style="298" customWidth="1"/>
    <col min="7687" max="7689" width="12.28515625" style="298" customWidth="1"/>
    <col min="7690" max="7690" width="14.5703125" style="298" customWidth="1"/>
    <col min="7691" max="7691" width="11.140625" style="298" customWidth="1"/>
    <col min="7692" max="7692" width="12.85546875" style="298" customWidth="1"/>
    <col min="7693" max="7693" width="10.140625" style="298" customWidth="1"/>
    <col min="7694" max="7694" width="10.7109375" style="298" customWidth="1"/>
    <col min="7695" max="7695" width="14.42578125" style="298" customWidth="1"/>
    <col min="7696" max="7696" width="19.7109375" style="298" customWidth="1"/>
    <col min="7697" max="7697" width="14.85546875" style="298" customWidth="1"/>
    <col min="7698" max="7698" width="14.140625" style="298" customWidth="1"/>
    <col min="7699" max="7937" width="9.140625" style="298"/>
    <col min="7938" max="7938" width="5" style="298" customWidth="1"/>
    <col min="7939" max="7939" width="12.7109375" style="298" customWidth="1"/>
    <col min="7940" max="7940" width="20.7109375" style="298" customWidth="1"/>
    <col min="7941" max="7941" width="8.85546875" style="298" customWidth="1"/>
    <col min="7942" max="7942" width="12.85546875" style="298" customWidth="1"/>
    <col min="7943" max="7945" width="12.28515625" style="298" customWidth="1"/>
    <col min="7946" max="7946" width="14.5703125" style="298" customWidth="1"/>
    <col min="7947" max="7947" width="11.140625" style="298" customWidth="1"/>
    <col min="7948" max="7948" width="12.85546875" style="298" customWidth="1"/>
    <col min="7949" max="7949" width="10.140625" style="298" customWidth="1"/>
    <col min="7950" max="7950" width="10.7109375" style="298" customWidth="1"/>
    <col min="7951" max="7951" width="14.42578125" style="298" customWidth="1"/>
    <col min="7952" max="7952" width="19.7109375" style="298" customWidth="1"/>
    <col min="7953" max="7953" width="14.85546875" style="298" customWidth="1"/>
    <col min="7954" max="7954" width="14.140625" style="298" customWidth="1"/>
    <col min="7955" max="8193" width="9.140625" style="298"/>
    <col min="8194" max="8194" width="5" style="298" customWidth="1"/>
    <col min="8195" max="8195" width="12.7109375" style="298" customWidth="1"/>
    <col min="8196" max="8196" width="20.7109375" style="298" customWidth="1"/>
    <col min="8197" max="8197" width="8.85546875" style="298" customWidth="1"/>
    <col min="8198" max="8198" width="12.85546875" style="298" customWidth="1"/>
    <col min="8199" max="8201" width="12.28515625" style="298" customWidth="1"/>
    <col min="8202" max="8202" width="14.5703125" style="298" customWidth="1"/>
    <col min="8203" max="8203" width="11.140625" style="298" customWidth="1"/>
    <col min="8204" max="8204" width="12.85546875" style="298" customWidth="1"/>
    <col min="8205" max="8205" width="10.140625" style="298" customWidth="1"/>
    <col min="8206" max="8206" width="10.7109375" style="298" customWidth="1"/>
    <col min="8207" max="8207" width="14.42578125" style="298" customWidth="1"/>
    <col min="8208" max="8208" width="19.7109375" style="298" customWidth="1"/>
    <col min="8209" max="8209" width="14.85546875" style="298" customWidth="1"/>
    <col min="8210" max="8210" width="14.140625" style="298" customWidth="1"/>
    <col min="8211" max="8449" width="9.140625" style="298"/>
    <col min="8450" max="8450" width="5" style="298" customWidth="1"/>
    <col min="8451" max="8451" width="12.7109375" style="298" customWidth="1"/>
    <col min="8452" max="8452" width="20.7109375" style="298" customWidth="1"/>
    <col min="8453" max="8453" width="8.85546875" style="298" customWidth="1"/>
    <col min="8454" max="8454" width="12.85546875" style="298" customWidth="1"/>
    <col min="8455" max="8457" width="12.28515625" style="298" customWidth="1"/>
    <col min="8458" max="8458" width="14.5703125" style="298" customWidth="1"/>
    <col min="8459" max="8459" width="11.140625" style="298" customWidth="1"/>
    <col min="8460" max="8460" width="12.85546875" style="298" customWidth="1"/>
    <col min="8461" max="8461" width="10.140625" style="298" customWidth="1"/>
    <col min="8462" max="8462" width="10.7109375" style="298" customWidth="1"/>
    <col min="8463" max="8463" width="14.42578125" style="298" customWidth="1"/>
    <col min="8464" max="8464" width="19.7109375" style="298" customWidth="1"/>
    <col min="8465" max="8465" width="14.85546875" style="298" customWidth="1"/>
    <col min="8466" max="8466" width="14.140625" style="298" customWidth="1"/>
    <col min="8467" max="8705" width="9.140625" style="298"/>
    <col min="8706" max="8706" width="5" style="298" customWidth="1"/>
    <col min="8707" max="8707" width="12.7109375" style="298" customWidth="1"/>
    <col min="8708" max="8708" width="20.7109375" style="298" customWidth="1"/>
    <col min="8709" max="8709" width="8.85546875" style="298" customWidth="1"/>
    <col min="8710" max="8710" width="12.85546875" style="298" customWidth="1"/>
    <col min="8711" max="8713" width="12.28515625" style="298" customWidth="1"/>
    <col min="8714" max="8714" width="14.5703125" style="298" customWidth="1"/>
    <col min="8715" max="8715" width="11.140625" style="298" customWidth="1"/>
    <col min="8716" max="8716" width="12.85546875" style="298" customWidth="1"/>
    <col min="8717" max="8717" width="10.140625" style="298" customWidth="1"/>
    <col min="8718" max="8718" width="10.7109375" style="298" customWidth="1"/>
    <col min="8719" max="8719" width="14.42578125" style="298" customWidth="1"/>
    <col min="8720" max="8720" width="19.7109375" style="298" customWidth="1"/>
    <col min="8721" max="8721" width="14.85546875" style="298" customWidth="1"/>
    <col min="8722" max="8722" width="14.140625" style="298" customWidth="1"/>
    <col min="8723" max="8961" width="9.140625" style="298"/>
    <col min="8962" max="8962" width="5" style="298" customWidth="1"/>
    <col min="8963" max="8963" width="12.7109375" style="298" customWidth="1"/>
    <col min="8964" max="8964" width="20.7109375" style="298" customWidth="1"/>
    <col min="8965" max="8965" width="8.85546875" style="298" customWidth="1"/>
    <col min="8966" max="8966" width="12.85546875" style="298" customWidth="1"/>
    <col min="8967" max="8969" width="12.28515625" style="298" customWidth="1"/>
    <col min="8970" max="8970" width="14.5703125" style="298" customWidth="1"/>
    <col min="8971" max="8971" width="11.140625" style="298" customWidth="1"/>
    <col min="8972" max="8972" width="12.85546875" style="298" customWidth="1"/>
    <col min="8973" max="8973" width="10.140625" style="298" customWidth="1"/>
    <col min="8974" max="8974" width="10.7109375" style="298" customWidth="1"/>
    <col min="8975" max="8975" width="14.42578125" style="298" customWidth="1"/>
    <col min="8976" max="8976" width="19.7109375" style="298" customWidth="1"/>
    <col min="8977" max="8977" width="14.85546875" style="298" customWidth="1"/>
    <col min="8978" max="8978" width="14.140625" style="298" customWidth="1"/>
    <col min="8979" max="9217" width="9.140625" style="298"/>
    <col min="9218" max="9218" width="5" style="298" customWidth="1"/>
    <col min="9219" max="9219" width="12.7109375" style="298" customWidth="1"/>
    <col min="9220" max="9220" width="20.7109375" style="298" customWidth="1"/>
    <col min="9221" max="9221" width="8.85546875" style="298" customWidth="1"/>
    <col min="9222" max="9222" width="12.85546875" style="298" customWidth="1"/>
    <col min="9223" max="9225" width="12.28515625" style="298" customWidth="1"/>
    <col min="9226" max="9226" width="14.5703125" style="298" customWidth="1"/>
    <col min="9227" max="9227" width="11.140625" style="298" customWidth="1"/>
    <col min="9228" max="9228" width="12.85546875" style="298" customWidth="1"/>
    <col min="9229" max="9229" width="10.140625" style="298" customWidth="1"/>
    <col min="9230" max="9230" width="10.7109375" style="298" customWidth="1"/>
    <col min="9231" max="9231" width="14.42578125" style="298" customWidth="1"/>
    <col min="9232" max="9232" width="19.7109375" style="298" customWidth="1"/>
    <col min="9233" max="9233" width="14.85546875" style="298" customWidth="1"/>
    <col min="9234" max="9234" width="14.140625" style="298" customWidth="1"/>
    <col min="9235" max="9473" width="9.140625" style="298"/>
    <col min="9474" max="9474" width="5" style="298" customWidth="1"/>
    <col min="9475" max="9475" width="12.7109375" style="298" customWidth="1"/>
    <col min="9476" max="9476" width="20.7109375" style="298" customWidth="1"/>
    <col min="9477" max="9477" width="8.85546875" style="298" customWidth="1"/>
    <col min="9478" max="9478" width="12.85546875" style="298" customWidth="1"/>
    <col min="9479" max="9481" width="12.28515625" style="298" customWidth="1"/>
    <col min="9482" max="9482" width="14.5703125" style="298" customWidth="1"/>
    <col min="9483" max="9483" width="11.140625" style="298" customWidth="1"/>
    <col min="9484" max="9484" width="12.85546875" style="298" customWidth="1"/>
    <col min="9485" max="9485" width="10.140625" style="298" customWidth="1"/>
    <col min="9486" max="9486" width="10.7109375" style="298" customWidth="1"/>
    <col min="9487" max="9487" width="14.42578125" style="298" customWidth="1"/>
    <col min="9488" max="9488" width="19.7109375" style="298" customWidth="1"/>
    <col min="9489" max="9489" width="14.85546875" style="298" customWidth="1"/>
    <col min="9490" max="9490" width="14.140625" style="298" customWidth="1"/>
    <col min="9491" max="9729" width="9.140625" style="298"/>
    <col min="9730" max="9730" width="5" style="298" customWidth="1"/>
    <col min="9731" max="9731" width="12.7109375" style="298" customWidth="1"/>
    <col min="9732" max="9732" width="20.7109375" style="298" customWidth="1"/>
    <col min="9733" max="9733" width="8.85546875" style="298" customWidth="1"/>
    <col min="9734" max="9734" width="12.85546875" style="298" customWidth="1"/>
    <col min="9735" max="9737" width="12.28515625" style="298" customWidth="1"/>
    <col min="9738" max="9738" width="14.5703125" style="298" customWidth="1"/>
    <col min="9739" max="9739" width="11.140625" style="298" customWidth="1"/>
    <col min="9740" max="9740" width="12.85546875" style="298" customWidth="1"/>
    <col min="9741" max="9741" width="10.140625" style="298" customWidth="1"/>
    <col min="9742" max="9742" width="10.7109375" style="298" customWidth="1"/>
    <col min="9743" max="9743" width="14.42578125" style="298" customWidth="1"/>
    <col min="9744" max="9744" width="19.7109375" style="298" customWidth="1"/>
    <col min="9745" max="9745" width="14.85546875" style="298" customWidth="1"/>
    <col min="9746" max="9746" width="14.140625" style="298" customWidth="1"/>
    <col min="9747" max="9985" width="9.140625" style="298"/>
    <col min="9986" max="9986" width="5" style="298" customWidth="1"/>
    <col min="9987" max="9987" width="12.7109375" style="298" customWidth="1"/>
    <col min="9988" max="9988" width="20.7109375" style="298" customWidth="1"/>
    <col min="9989" max="9989" width="8.85546875" style="298" customWidth="1"/>
    <col min="9990" max="9990" width="12.85546875" style="298" customWidth="1"/>
    <col min="9991" max="9993" width="12.28515625" style="298" customWidth="1"/>
    <col min="9994" max="9994" width="14.5703125" style="298" customWidth="1"/>
    <col min="9995" max="9995" width="11.140625" style="298" customWidth="1"/>
    <col min="9996" max="9996" width="12.85546875" style="298" customWidth="1"/>
    <col min="9997" max="9997" width="10.140625" style="298" customWidth="1"/>
    <col min="9998" max="9998" width="10.7109375" style="298" customWidth="1"/>
    <col min="9999" max="9999" width="14.42578125" style="298" customWidth="1"/>
    <col min="10000" max="10000" width="19.7109375" style="298" customWidth="1"/>
    <col min="10001" max="10001" width="14.85546875" style="298" customWidth="1"/>
    <col min="10002" max="10002" width="14.140625" style="298" customWidth="1"/>
    <col min="10003" max="10241" width="9.140625" style="298"/>
    <col min="10242" max="10242" width="5" style="298" customWidth="1"/>
    <col min="10243" max="10243" width="12.7109375" style="298" customWidth="1"/>
    <col min="10244" max="10244" width="20.7109375" style="298" customWidth="1"/>
    <col min="10245" max="10245" width="8.85546875" style="298" customWidth="1"/>
    <col min="10246" max="10246" width="12.85546875" style="298" customWidth="1"/>
    <col min="10247" max="10249" width="12.28515625" style="298" customWidth="1"/>
    <col min="10250" max="10250" width="14.5703125" style="298" customWidth="1"/>
    <col min="10251" max="10251" width="11.140625" style="298" customWidth="1"/>
    <col min="10252" max="10252" width="12.85546875" style="298" customWidth="1"/>
    <col min="10253" max="10253" width="10.140625" style="298" customWidth="1"/>
    <col min="10254" max="10254" width="10.7109375" style="298" customWidth="1"/>
    <col min="10255" max="10255" width="14.42578125" style="298" customWidth="1"/>
    <col min="10256" max="10256" width="19.7109375" style="298" customWidth="1"/>
    <col min="10257" max="10257" width="14.85546875" style="298" customWidth="1"/>
    <col min="10258" max="10258" width="14.140625" style="298" customWidth="1"/>
    <col min="10259" max="10497" width="9.140625" style="298"/>
    <col min="10498" max="10498" width="5" style="298" customWidth="1"/>
    <col min="10499" max="10499" width="12.7109375" style="298" customWidth="1"/>
    <col min="10500" max="10500" width="20.7109375" style="298" customWidth="1"/>
    <col min="10501" max="10501" width="8.85546875" style="298" customWidth="1"/>
    <col min="10502" max="10502" width="12.85546875" style="298" customWidth="1"/>
    <col min="10503" max="10505" width="12.28515625" style="298" customWidth="1"/>
    <col min="10506" max="10506" width="14.5703125" style="298" customWidth="1"/>
    <col min="10507" max="10507" width="11.140625" style="298" customWidth="1"/>
    <col min="10508" max="10508" width="12.85546875" style="298" customWidth="1"/>
    <col min="10509" max="10509" width="10.140625" style="298" customWidth="1"/>
    <col min="10510" max="10510" width="10.7109375" style="298" customWidth="1"/>
    <col min="10511" max="10511" width="14.42578125" style="298" customWidth="1"/>
    <col min="10512" max="10512" width="19.7109375" style="298" customWidth="1"/>
    <col min="10513" max="10513" width="14.85546875" style="298" customWidth="1"/>
    <col min="10514" max="10514" width="14.140625" style="298" customWidth="1"/>
    <col min="10515" max="10753" width="9.140625" style="298"/>
    <col min="10754" max="10754" width="5" style="298" customWidth="1"/>
    <col min="10755" max="10755" width="12.7109375" style="298" customWidth="1"/>
    <col min="10756" max="10756" width="20.7109375" style="298" customWidth="1"/>
    <col min="10757" max="10757" width="8.85546875" style="298" customWidth="1"/>
    <col min="10758" max="10758" width="12.85546875" style="298" customWidth="1"/>
    <col min="10759" max="10761" width="12.28515625" style="298" customWidth="1"/>
    <col min="10762" max="10762" width="14.5703125" style="298" customWidth="1"/>
    <col min="10763" max="10763" width="11.140625" style="298" customWidth="1"/>
    <col min="10764" max="10764" width="12.85546875" style="298" customWidth="1"/>
    <col min="10765" max="10765" width="10.140625" style="298" customWidth="1"/>
    <col min="10766" max="10766" width="10.7109375" style="298" customWidth="1"/>
    <col min="10767" max="10767" width="14.42578125" style="298" customWidth="1"/>
    <col min="10768" max="10768" width="19.7109375" style="298" customWidth="1"/>
    <col min="10769" max="10769" width="14.85546875" style="298" customWidth="1"/>
    <col min="10770" max="10770" width="14.140625" style="298" customWidth="1"/>
    <col min="10771" max="11009" width="9.140625" style="298"/>
    <col min="11010" max="11010" width="5" style="298" customWidth="1"/>
    <col min="11011" max="11011" width="12.7109375" style="298" customWidth="1"/>
    <col min="11012" max="11012" width="20.7109375" style="298" customWidth="1"/>
    <col min="11013" max="11013" width="8.85546875" style="298" customWidth="1"/>
    <col min="11014" max="11014" width="12.85546875" style="298" customWidth="1"/>
    <col min="11015" max="11017" width="12.28515625" style="298" customWidth="1"/>
    <col min="11018" max="11018" width="14.5703125" style="298" customWidth="1"/>
    <col min="11019" max="11019" width="11.140625" style="298" customWidth="1"/>
    <col min="11020" max="11020" width="12.85546875" style="298" customWidth="1"/>
    <col min="11021" max="11021" width="10.140625" style="298" customWidth="1"/>
    <col min="11022" max="11022" width="10.7109375" style="298" customWidth="1"/>
    <col min="11023" max="11023" width="14.42578125" style="298" customWidth="1"/>
    <col min="11024" max="11024" width="19.7109375" style="298" customWidth="1"/>
    <col min="11025" max="11025" width="14.85546875" style="298" customWidth="1"/>
    <col min="11026" max="11026" width="14.140625" style="298" customWidth="1"/>
    <col min="11027" max="11265" width="9.140625" style="298"/>
    <col min="11266" max="11266" width="5" style="298" customWidth="1"/>
    <col min="11267" max="11267" width="12.7109375" style="298" customWidth="1"/>
    <col min="11268" max="11268" width="20.7109375" style="298" customWidth="1"/>
    <col min="11269" max="11269" width="8.85546875" style="298" customWidth="1"/>
    <col min="11270" max="11270" width="12.85546875" style="298" customWidth="1"/>
    <col min="11271" max="11273" width="12.28515625" style="298" customWidth="1"/>
    <col min="11274" max="11274" width="14.5703125" style="298" customWidth="1"/>
    <col min="11275" max="11275" width="11.140625" style="298" customWidth="1"/>
    <col min="11276" max="11276" width="12.85546875" style="298" customWidth="1"/>
    <col min="11277" max="11277" width="10.140625" style="298" customWidth="1"/>
    <col min="11278" max="11278" width="10.7109375" style="298" customWidth="1"/>
    <col min="11279" max="11279" width="14.42578125" style="298" customWidth="1"/>
    <col min="11280" max="11280" width="19.7109375" style="298" customWidth="1"/>
    <col min="11281" max="11281" width="14.85546875" style="298" customWidth="1"/>
    <col min="11282" max="11282" width="14.140625" style="298" customWidth="1"/>
    <col min="11283" max="11521" width="9.140625" style="298"/>
    <col min="11522" max="11522" width="5" style="298" customWidth="1"/>
    <col min="11523" max="11523" width="12.7109375" style="298" customWidth="1"/>
    <col min="11524" max="11524" width="20.7109375" style="298" customWidth="1"/>
    <col min="11525" max="11525" width="8.85546875" style="298" customWidth="1"/>
    <col min="11526" max="11526" width="12.85546875" style="298" customWidth="1"/>
    <col min="11527" max="11529" width="12.28515625" style="298" customWidth="1"/>
    <col min="11530" max="11530" width="14.5703125" style="298" customWidth="1"/>
    <col min="11531" max="11531" width="11.140625" style="298" customWidth="1"/>
    <col min="11532" max="11532" width="12.85546875" style="298" customWidth="1"/>
    <col min="11533" max="11533" width="10.140625" style="298" customWidth="1"/>
    <col min="11534" max="11534" width="10.7109375" style="298" customWidth="1"/>
    <col min="11535" max="11535" width="14.42578125" style="298" customWidth="1"/>
    <col min="11536" max="11536" width="19.7109375" style="298" customWidth="1"/>
    <col min="11537" max="11537" width="14.85546875" style="298" customWidth="1"/>
    <col min="11538" max="11538" width="14.140625" style="298" customWidth="1"/>
    <col min="11539" max="11777" width="9.140625" style="298"/>
    <col min="11778" max="11778" width="5" style="298" customWidth="1"/>
    <col min="11779" max="11779" width="12.7109375" style="298" customWidth="1"/>
    <col min="11780" max="11780" width="20.7109375" style="298" customWidth="1"/>
    <col min="11781" max="11781" width="8.85546875" style="298" customWidth="1"/>
    <col min="11782" max="11782" width="12.85546875" style="298" customWidth="1"/>
    <col min="11783" max="11785" width="12.28515625" style="298" customWidth="1"/>
    <col min="11786" max="11786" width="14.5703125" style="298" customWidth="1"/>
    <col min="11787" max="11787" width="11.140625" style="298" customWidth="1"/>
    <col min="11788" max="11788" width="12.85546875" style="298" customWidth="1"/>
    <col min="11789" max="11789" width="10.140625" style="298" customWidth="1"/>
    <col min="11790" max="11790" width="10.7109375" style="298" customWidth="1"/>
    <col min="11791" max="11791" width="14.42578125" style="298" customWidth="1"/>
    <col min="11792" max="11792" width="19.7109375" style="298" customWidth="1"/>
    <col min="11793" max="11793" width="14.85546875" style="298" customWidth="1"/>
    <col min="11794" max="11794" width="14.140625" style="298" customWidth="1"/>
    <col min="11795" max="12033" width="9.140625" style="298"/>
    <col min="12034" max="12034" width="5" style="298" customWidth="1"/>
    <col min="12035" max="12035" width="12.7109375" style="298" customWidth="1"/>
    <col min="12036" max="12036" width="20.7109375" style="298" customWidth="1"/>
    <col min="12037" max="12037" width="8.85546875" style="298" customWidth="1"/>
    <col min="12038" max="12038" width="12.85546875" style="298" customWidth="1"/>
    <col min="12039" max="12041" width="12.28515625" style="298" customWidth="1"/>
    <col min="12042" max="12042" width="14.5703125" style="298" customWidth="1"/>
    <col min="12043" max="12043" width="11.140625" style="298" customWidth="1"/>
    <col min="12044" max="12044" width="12.85546875" style="298" customWidth="1"/>
    <col min="12045" max="12045" width="10.140625" style="298" customWidth="1"/>
    <col min="12046" max="12046" width="10.7109375" style="298" customWidth="1"/>
    <col min="12047" max="12047" width="14.42578125" style="298" customWidth="1"/>
    <col min="12048" max="12048" width="19.7109375" style="298" customWidth="1"/>
    <col min="12049" max="12049" width="14.85546875" style="298" customWidth="1"/>
    <col min="12050" max="12050" width="14.140625" style="298" customWidth="1"/>
    <col min="12051" max="12289" width="9.140625" style="298"/>
    <col min="12290" max="12290" width="5" style="298" customWidth="1"/>
    <col min="12291" max="12291" width="12.7109375" style="298" customWidth="1"/>
    <col min="12292" max="12292" width="20.7109375" style="298" customWidth="1"/>
    <col min="12293" max="12293" width="8.85546875" style="298" customWidth="1"/>
    <col min="12294" max="12294" width="12.85546875" style="298" customWidth="1"/>
    <col min="12295" max="12297" width="12.28515625" style="298" customWidth="1"/>
    <col min="12298" max="12298" width="14.5703125" style="298" customWidth="1"/>
    <col min="12299" max="12299" width="11.140625" style="298" customWidth="1"/>
    <col min="12300" max="12300" width="12.85546875" style="298" customWidth="1"/>
    <col min="12301" max="12301" width="10.140625" style="298" customWidth="1"/>
    <col min="12302" max="12302" width="10.7109375" style="298" customWidth="1"/>
    <col min="12303" max="12303" width="14.42578125" style="298" customWidth="1"/>
    <col min="12304" max="12304" width="19.7109375" style="298" customWidth="1"/>
    <col min="12305" max="12305" width="14.85546875" style="298" customWidth="1"/>
    <col min="12306" max="12306" width="14.140625" style="298" customWidth="1"/>
    <col min="12307" max="12545" width="9.140625" style="298"/>
    <col min="12546" max="12546" width="5" style="298" customWidth="1"/>
    <col min="12547" max="12547" width="12.7109375" style="298" customWidth="1"/>
    <col min="12548" max="12548" width="20.7109375" style="298" customWidth="1"/>
    <col min="12549" max="12549" width="8.85546875" style="298" customWidth="1"/>
    <col min="12550" max="12550" width="12.85546875" style="298" customWidth="1"/>
    <col min="12551" max="12553" width="12.28515625" style="298" customWidth="1"/>
    <col min="12554" max="12554" width="14.5703125" style="298" customWidth="1"/>
    <col min="12555" max="12555" width="11.140625" style="298" customWidth="1"/>
    <col min="12556" max="12556" width="12.85546875" style="298" customWidth="1"/>
    <col min="12557" max="12557" width="10.140625" style="298" customWidth="1"/>
    <col min="12558" max="12558" width="10.7109375" style="298" customWidth="1"/>
    <col min="12559" max="12559" width="14.42578125" style="298" customWidth="1"/>
    <col min="12560" max="12560" width="19.7109375" style="298" customWidth="1"/>
    <col min="12561" max="12561" width="14.85546875" style="298" customWidth="1"/>
    <col min="12562" max="12562" width="14.140625" style="298" customWidth="1"/>
    <col min="12563" max="12801" width="9.140625" style="298"/>
    <col min="12802" max="12802" width="5" style="298" customWidth="1"/>
    <col min="12803" max="12803" width="12.7109375" style="298" customWidth="1"/>
    <col min="12804" max="12804" width="20.7109375" style="298" customWidth="1"/>
    <col min="12805" max="12805" width="8.85546875" style="298" customWidth="1"/>
    <col min="12806" max="12806" width="12.85546875" style="298" customWidth="1"/>
    <col min="12807" max="12809" width="12.28515625" style="298" customWidth="1"/>
    <col min="12810" max="12810" width="14.5703125" style="298" customWidth="1"/>
    <col min="12811" max="12811" width="11.140625" style="298" customWidth="1"/>
    <col min="12812" max="12812" width="12.85546875" style="298" customWidth="1"/>
    <col min="12813" max="12813" width="10.140625" style="298" customWidth="1"/>
    <col min="12814" max="12814" width="10.7109375" style="298" customWidth="1"/>
    <col min="12815" max="12815" width="14.42578125" style="298" customWidth="1"/>
    <col min="12816" max="12816" width="19.7109375" style="298" customWidth="1"/>
    <col min="12817" max="12817" width="14.85546875" style="298" customWidth="1"/>
    <col min="12818" max="12818" width="14.140625" style="298" customWidth="1"/>
    <col min="12819" max="13057" width="9.140625" style="298"/>
    <col min="13058" max="13058" width="5" style="298" customWidth="1"/>
    <col min="13059" max="13059" width="12.7109375" style="298" customWidth="1"/>
    <col min="13060" max="13060" width="20.7109375" style="298" customWidth="1"/>
    <col min="13061" max="13061" width="8.85546875" style="298" customWidth="1"/>
    <col min="13062" max="13062" width="12.85546875" style="298" customWidth="1"/>
    <col min="13063" max="13065" width="12.28515625" style="298" customWidth="1"/>
    <col min="13066" max="13066" width="14.5703125" style="298" customWidth="1"/>
    <col min="13067" max="13067" width="11.140625" style="298" customWidth="1"/>
    <col min="13068" max="13068" width="12.85546875" style="298" customWidth="1"/>
    <col min="13069" max="13069" width="10.140625" style="298" customWidth="1"/>
    <col min="13070" max="13070" width="10.7109375" style="298" customWidth="1"/>
    <col min="13071" max="13071" width="14.42578125" style="298" customWidth="1"/>
    <col min="13072" max="13072" width="19.7109375" style="298" customWidth="1"/>
    <col min="13073" max="13073" width="14.85546875" style="298" customWidth="1"/>
    <col min="13074" max="13074" width="14.140625" style="298" customWidth="1"/>
    <col min="13075" max="13313" width="9.140625" style="298"/>
    <col min="13314" max="13314" width="5" style="298" customWidth="1"/>
    <col min="13315" max="13315" width="12.7109375" style="298" customWidth="1"/>
    <col min="13316" max="13316" width="20.7109375" style="298" customWidth="1"/>
    <col min="13317" max="13317" width="8.85546875" style="298" customWidth="1"/>
    <col min="13318" max="13318" width="12.85546875" style="298" customWidth="1"/>
    <col min="13319" max="13321" width="12.28515625" style="298" customWidth="1"/>
    <col min="13322" max="13322" width="14.5703125" style="298" customWidth="1"/>
    <col min="13323" max="13323" width="11.140625" style="298" customWidth="1"/>
    <col min="13324" max="13324" width="12.85546875" style="298" customWidth="1"/>
    <col min="13325" max="13325" width="10.140625" style="298" customWidth="1"/>
    <col min="13326" max="13326" width="10.7109375" style="298" customWidth="1"/>
    <col min="13327" max="13327" width="14.42578125" style="298" customWidth="1"/>
    <col min="13328" max="13328" width="19.7109375" style="298" customWidth="1"/>
    <col min="13329" max="13329" width="14.85546875" style="298" customWidth="1"/>
    <col min="13330" max="13330" width="14.140625" style="298" customWidth="1"/>
    <col min="13331" max="13569" width="9.140625" style="298"/>
    <col min="13570" max="13570" width="5" style="298" customWidth="1"/>
    <col min="13571" max="13571" width="12.7109375" style="298" customWidth="1"/>
    <col min="13572" max="13572" width="20.7109375" style="298" customWidth="1"/>
    <col min="13573" max="13573" width="8.85546875" style="298" customWidth="1"/>
    <col min="13574" max="13574" width="12.85546875" style="298" customWidth="1"/>
    <col min="13575" max="13577" width="12.28515625" style="298" customWidth="1"/>
    <col min="13578" max="13578" width="14.5703125" style="298" customWidth="1"/>
    <col min="13579" max="13579" width="11.140625" style="298" customWidth="1"/>
    <col min="13580" max="13580" width="12.85546875" style="298" customWidth="1"/>
    <col min="13581" max="13581" width="10.140625" style="298" customWidth="1"/>
    <col min="13582" max="13582" width="10.7109375" style="298" customWidth="1"/>
    <col min="13583" max="13583" width="14.42578125" style="298" customWidth="1"/>
    <col min="13584" max="13584" width="19.7109375" style="298" customWidth="1"/>
    <col min="13585" max="13585" width="14.85546875" style="298" customWidth="1"/>
    <col min="13586" max="13586" width="14.140625" style="298" customWidth="1"/>
    <col min="13587" max="13825" width="9.140625" style="298"/>
    <col min="13826" max="13826" width="5" style="298" customWidth="1"/>
    <col min="13827" max="13827" width="12.7109375" style="298" customWidth="1"/>
    <col min="13828" max="13828" width="20.7109375" style="298" customWidth="1"/>
    <col min="13829" max="13829" width="8.85546875" style="298" customWidth="1"/>
    <col min="13830" max="13830" width="12.85546875" style="298" customWidth="1"/>
    <col min="13831" max="13833" width="12.28515625" style="298" customWidth="1"/>
    <col min="13834" max="13834" width="14.5703125" style="298" customWidth="1"/>
    <col min="13835" max="13835" width="11.140625" style="298" customWidth="1"/>
    <col min="13836" max="13836" width="12.85546875" style="298" customWidth="1"/>
    <col min="13837" max="13837" width="10.140625" style="298" customWidth="1"/>
    <col min="13838" max="13838" width="10.7109375" style="298" customWidth="1"/>
    <col min="13839" max="13839" width="14.42578125" style="298" customWidth="1"/>
    <col min="13840" max="13840" width="19.7109375" style="298" customWidth="1"/>
    <col min="13841" max="13841" width="14.85546875" style="298" customWidth="1"/>
    <col min="13842" max="13842" width="14.140625" style="298" customWidth="1"/>
    <col min="13843" max="14081" width="9.140625" style="298"/>
    <col min="14082" max="14082" width="5" style="298" customWidth="1"/>
    <col min="14083" max="14083" width="12.7109375" style="298" customWidth="1"/>
    <col min="14084" max="14084" width="20.7109375" style="298" customWidth="1"/>
    <col min="14085" max="14085" width="8.85546875" style="298" customWidth="1"/>
    <col min="14086" max="14086" width="12.85546875" style="298" customWidth="1"/>
    <col min="14087" max="14089" width="12.28515625" style="298" customWidth="1"/>
    <col min="14090" max="14090" width="14.5703125" style="298" customWidth="1"/>
    <col min="14091" max="14091" width="11.140625" style="298" customWidth="1"/>
    <col min="14092" max="14092" width="12.85546875" style="298" customWidth="1"/>
    <col min="14093" max="14093" width="10.140625" style="298" customWidth="1"/>
    <col min="14094" max="14094" width="10.7109375" style="298" customWidth="1"/>
    <col min="14095" max="14095" width="14.42578125" style="298" customWidth="1"/>
    <col min="14096" max="14096" width="19.7109375" style="298" customWidth="1"/>
    <col min="14097" max="14097" width="14.85546875" style="298" customWidth="1"/>
    <col min="14098" max="14098" width="14.140625" style="298" customWidth="1"/>
    <col min="14099" max="14337" width="9.140625" style="298"/>
    <col min="14338" max="14338" width="5" style="298" customWidth="1"/>
    <col min="14339" max="14339" width="12.7109375" style="298" customWidth="1"/>
    <col min="14340" max="14340" width="20.7109375" style="298" customWidth="1"/>
    <col min="14341" max="14341" width="8.85546875" style="298" customWidth="1"/>
    <col min="14342" max="14342" width="12.85546875" style="298" customWidth="1"/>
    <col min="14343" max="14345" width="12.28515625" style="298" customWidth="1"/>
    <col min="14346" max="14346" width="14.5703125" style="298" customWidth="1"/>
    <col min="14347" max="14347" width="11.140625" style="298" customWidth="1"/>
    <col min="14348" max="14348" width="12.85546875" style="298" customWidth="1"/>
    <col min="14349" max="14349" width="10.140625" style="298" customWidth="1"/>
    <col min="14350" max="14350" width="10.7109375" style="298" customWidth="1"/>
    <col min="14351" max="14351" width="14.42578125" style="298" customWidth="1"/>
    <col min="14352" max="14352" width="19.7109375" style="298" customWidth="1"/>
    <col min="14353" max="14353" width="14.85546875" style="298" customWidth="1"/>
    <col min="14354" max="14354" width="14.140625" style="298" customWidth="1"/>
    <col min="14355" max="14593" width="9.140625" style="298"/>
    <col min="14594" max="14594" width="5" style="298" customWidth="1"/>
    <col min="14595" max="14595" width="12.7109375" style="298" customWidth="1"/>
    <col min="14596" max="14596" width="20.7109375" style="298" customWidth="1"/>
    <col min="14597" max="14597" width="8.85546875" style="298" customWidth="1"/>
    <col min="14598" max="14598" width="12.85546875" style="298" customWidth="1"/>
    <col min="14599" max="14601" width="12.28515625" style="298" customWidth="1"/>
    <col min="14602" max="14602" width="14.5703125" style="298" customWidth="1"/>
    <col min="14603" max="14603" width="11.140625" style="298" customWidth="1"/>
    <col min="14604" max="14604" width="12.85546875" style="298" customWidth="1"/>
    <col min="14605" max="14605" width="10.140625" style="298" customWidth="1"/>
    <col min="14606" max="14606" width="10.7109375" style="298" customWidth="1"/>
    <col min="14607" max="14607" width="14.42578125" style="298" customWidth="1"/>
    <col min="14608" max="14608" width="19.7109375" style="298" customWidth="1"/>
    <col min="14609" max="14609" width="14.85546875" style="298" customWidth="1"/>
    <col min="14610" max="14610" width="14.140625" style="298" customWidth="1"/>
    <col min="14611" max="14849" width="9.140625" style="298"/>
    <col min="14850" max="14850" width="5" style="298" customWidth="1"/>
    <col min="14851" max="14851" width="12.7109375" style="298" customWidth="1"/>
    <col min="14852" max="14852" width="20.7109375" style="298" customWidth="1"/>
    <col min="14853" max="14853" width="8.85546875" style="298" customWidth="1"/>
    <col min="14854" max="14854" width="12.85546875" style="298" customWidth="1"/>
    <col min="14855" max="14857" width="12.28515625" style="298" customWidth="1"/>
    <col min="14858" max="14858" width="14.5703125" style="298" customWidth="1"/>
    <col min="14859" max="14859" width="11.140625" style="298" customWidth="1"/>
    <col min="14860" max="14860" width="12.85546875" style="298" customWidth="1"/>
    <col min="14861" max="14861" width="10.140625" style="298" customWidth="1"/>
    <col min="14862" max="14862" width="10.7109375" style="298" customWidth="1"/>
    <col min="14863" max="14863" width="14.42578125" style="298" customWidth="1"/>
    <col min="14864" max="14864" width="19.7109375" style="298" customWidth="1"/>
    <col min="14865" max="14865" width="14.85546875" style="298" customWidth="1"/>
    <col min="14866" max="14866" width="14.140625" style="298" customWidth="1"/>
    <col min="14867" max="15105" width="9.140625" style="298"/>
    <col min="15106" max="15106" width="5" style="298" customWidth="1"/>
    <col min="15107" max="15107" width="12.7109375" style="298" customWidth="1"/>
    <col min="15108" max="15108" width="20.7109375" style="298" customWidth="1"/>
    <col min="15109" max="15109" width="8.85546875" style="298" customWidth="1"/>
    <col min="15110" max="15110" width="12.85546875" style="298" customWidth="1"/>
    <col min="15111" max="15113" width="12.28515625" style="298" customWidth="1"/>
    <col min="15114" max="15114" width="14.5703125" style="298" customWidth="1"/>
    <col min="15115" max="15115" width="11.140625" style="298" customWidth="1"/>
    <col min="15116" max="15116" width="12.85546875" style="298" customWidth="1"/>
    <col min="15117" max="15117" width="10.140625" style="298" customWidth="1"/>
    <col min="15118" max="15118" width="10.7109375" style="298" customWidth="1"/>
    <col min="15119" max="15119" width="14.42578125" style="298" customWidth="1"/>
    <col min="15120" max="15120" width="19.7109375" style="298" customWidth="1"/>
    <col min="15121" max="15121" width="14.85546875" style="298" customWidth="1"/>
    <col min="15122" max="15122" width="14.140625" style="298" customWidth="1"/>
    <col min="15123" max="15361" width="9.140625" style="298"/>
    <col min="15362" max="15362" width="5" style="298" customWidth="1"/>
    <col min="15363" max="15363" width="12.7109375" style="298" customWidth="1"/>
    <col min="15364" max="15364" width="20.7109375" style="298" customWidth="1"/>
    <col min="15365" max="15365" width="8.85546875" style="298" customWidth="1"/>
    <col min="15366" max="15366" width="12.85546875" style="298" customWidth="1"/>
    <col min="15367" max="15369" width="12.28515625" style="298" customWidth="1"/>
    <col min="15370" max="15370" width="14.5703125" style="298" customWidth="1"/>
    <col min="15371" max="15371" width="11.140625" style="298" customWidth="1"/>
    <col min="15372" max="15372" width="12.85546875" style="298" customWidth="1"/>
    <col min="15373" max="15373" width="10.140625" style="298" customWidth="1"/>
    <col min="15374" max="15374" width="10.7109375" style="298" customWidth="1"/>
    <col min="15375" max="15375" width="14.42578125" style="298" customWidth="1"/>
    <col min="15376" max="15376" width="19.7109375" style="298" customWidth="1"/>
    <col min="15377" max="15377" width="14.85546875" style="298" customWidth="1"/>
    <col min="15378" max="15378" width="14.140625" style="298" customWidth="1"/>
    <col min="15379" max="15617" width="9.140625" style="298"/>
    <col min="15618" max="15618" width="5" style="298" customWidth="1"/>
    <col min="15619" max="15619" width="12.7109375" style="298" customWidth="1"/>
    <col min="15620" max="15620" width="20.7109375" style="298" customWidth="1"/>
    <col min="15621" max="15621" width="8.85546875" style="298" customWidth="1"/>
    <col min="15622" max="15622" width="12.85546875" style="298" customWidth="1"/>
    <col min="15623" max="15625" width="12.28515625" style="298" customWidth="1"/>
    <col min="15626" max="15626" width="14.5703125" style="298" customWidth="1"/>
    <col min="15627" max="15627" width="11.140625" style="298" customWidth="1"/>
    <col min="15628" max="15628" width="12.85546875" style="298" customWidth="1"/>
    <col min="15629" max="15629" width="10.140625" style="298" customWidth="1"/>
    <col min="15630" max="15630" width="10.7109375" style="298" customWidth="1"/>
    <col min="15631" max="15631" width="14.42578125" style="298" customWidth="1"/>
    <col min="15632" max="15632" width="19.7109375" style="298" customWidth="1"/>
    <col min="15633" max="15633" width="14.85546875" style="298" customWidth="1"/>
    <col min="15634" max="15634" width="14.140625" style="298" customWidth="1"/>
    <col min="15635" max="15873" width="9.140625" style="298"/>
    <col min="15874" max="15874" width="5" style="298" customWidth="1"/>
    <col min="15875" max="15875" width="12.7109375" style="298" customWidth="1"/>
    <col min="15876" max="15876" width="20.7109375" style="298" customWidth="1"/>
    <col min="15877" max="15877" width="8.85546875" style="298" customWidth="1"/>
    <col min="15878" max="15878" width="12.85546875" style="298" customWidth="1"/>
    <col min="15879" max="15881" width="12.28515625" style="298" customWidth="1"/>
    <col min="15882" max="15882" width="14.5703125" style="298" customWidth="1"/>
    <col min="15883" max="15883" width="11.140625" style="298" customWidth="1"/>
    <col min="15884" max="15884" width="12.85546875" style="298" customWidth="1"/>
    <col min="15885" max="15885" width="10.140625" style="298" customWidth="1"/>
    <col min="15886" max="15886" width="10.7109375" style="298" customWidth="1"/>
    <col min="15887" max="15887" width="14.42578125" style="298" customWidth="1"/>
    <col min="15888" max="15888" width="19.7109375" style="298" customWidth="1"/>
    <col min="15889" max="15889" width="14.85546875" style="298" customWidth="1"/>
    <col min="15890" max="15890" width="14.140625" style="298" customWidth="1"/>
    <col min="15891" max="16129" width="9.140625" style="298"/>
    <col min="16130" max="16130" width="5" style="298" customWidth="1"/>
    <col min="16131" max="16131" width="12.7109375" style="298" customWidth="1"/>
    <col min="16132" max="16132" width="20.7109375" style="298" customWidth="1"/>
    <col min="16133" max="16133" width="8.85546875" style="298" customWidth="1"/>
    <col min="16134" max="16134" width="12.85546875" style="298" customWidth="1"/>
    <col min="16135" max="16137" width="12.28515625" style="298" customWidth="1"/>
    <col min="16138" max="16138" width="14.5703125" style="298" customWidth="1"/>
    <col min="16139" max="16139" width="11.140625" style="298" customWidth="1"/>
    <col min="16140" max="16140" width="12.85546875" style="298" customWidth="1"/>
    <col min="16141" max="16141" width="10.140625" style="298" customWidth="1"/>
    <col min="16142" max="16142" width="10.7109375" style="298" customWidth="1"/>
    <col min="16143" max="16143" width="14.42578125" style="298" customWidth="1"/>
    <col min="16144" max="16144" width="19.7109375" style="298" customWidth="1"/>
    <col min="16145" max="16145" width="14.85546875" style="298" customWidth="1"/>
    <col min="16146" max="16146" width="14.140625" style="298" customWidth="1"/>
    <col min="16147" max="16384" width="9.140625" style="298"/>
  </cols>
  <sheetData>
    <row r="1" spans="1:44" s="296" customFormat="1" ht="24" customHeight="1" x14ac:dyDescent="0.2">
      <c r="A1" s="755" t="s">
        <v>528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</row>
    <row r="2" spans="1:44" s="297" customFormat="1" ht="18.75" customHeight="1" x14ac:dyDescent="0.2">
      <c r="A2" s="756" t="s">
        <v>152</v>
      </c>
      <c r="B2" s="756"/>
      <c r="C2" s="756"/>
      <c r="D2" s="756"/>
      <c r="E2" s="756"/>
      <c r="F2" s="756"/>
      <c r="G2" s="756"/>
      <c r="H2" s="756"/>
      <c r="I2" s="756"/>
      <c r="J2" s="756"/>
      <c r="K2" s="756"/>
      <c r="L2" s="756"/>
      <c r="M2" s="756"/>
      <c r="N2" s="756"/>
      <c r="O2" s="756"/>
      <c r="P2" s="756"/>
      <c r="Q2" s="756"/>
      <c r="R2" s="756"/>
    </row>
    <row r="3" spans="1:44" s="297" customFormat="1" ht="18.75" customHeight="1" x14ac:dyDescent="0.2">
      <c r="A3" s="757"/>
      <c r="B3" s="757"/>
      <c r="C3" s="757"/>
      <c r="D3" s="757"/>
      <c r="E3" s="757"/>
      <c r="F3" s="757"/>
      <c r="G3" s="757"/>
      <c r="H3" s="757"/>
      <c r="I3" s="757"/>
      <c r="J3" s="757"/>
      <c r="K3" s="757"/>
      <c r="L3" s="757"/>
      <c r="M3" s="757"/>
      <c r="N3" s="757"/>
      <c r="O3" s="757"/>
      <c r="P3" s="757"/>
      <c r="Q3" s="757"/>
      <c r="R3" s="757"/>
    </row>
    <row r="4" spans="1:44" ht="19.5" customHeight="1" x14ac:dyDescent="0.2">
      <c r="A4" s="758"/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758"/>
      <c r="Q4" s="758"/>
      <c r="R4" s="758"/>
    </row>
    <row r="5" spans="1:44" ht="19.5" customHeight="1" x14ac:dyDescent="0.2">
      <c r="A5" s="299"/>
      <c r="B5" s="299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</row>
    <row r="6" spans="1:44" s="304" customFormat="1" ht="19.5" customHeight="1" x14ac:dyDescent="0.2">
      <c r="A6" s="754" t="s">
        <v>71</v>
      </c>
      <c r="B6" s="754"/>
      <c r="C6" s="301" t="s">
        <v>72</v>
      </c>
      <c r="D6" s="302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</row>
    <row r="7" spans="1:44" s="304" customFormat="1" ht="19.5" customHeight="1" x14ac:dyDescent="0.2">
      <c r="A7" s="754" t="s">
        <v>73</v>
      </c>
      <c r="B7" s="754"/>
      <c r="C7" s="754" t="s">
        <v>126</v>
      </c>
      <c r="D7" s="754"/>
      <c r="E7" s="754"/>
      <c r="F7" s="754"/>
      <c r="G7" s="302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</row>
    <row r="8" spans="1:44" s="304" customFormat="1" ht="19.5" customHeight="1" x14ac:dyDescent="0.2">
      <c r="A8" s="754" t="s">
        <v>75</v>
      </c>
      <c r="B8" s="754"/>
      <c r="C8" s="754" t="s">
        <v>76</v>
      </c>
      <c r="D8" s="754"/>
      <c r="E8" s="754"/>
      <c r="F8" s="754"/>
      <c r="G8" s="302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</row>
    <row r="9" spans="1:44" s="304" customFormat="1" ht="19.5" customHeight="1" thickBot="1" x14ac:dyDescent="0.25">
      <c r="A9" s="305"/>
      <c r="B9" s="305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</row>
    <row r="10" spans="1:44" s="308" customFormat="1" ht="19.5" customHeight="1" x14ac:dyDescent="0.2">
      <c r="A10" s="759" t="s">
        <v>119</v>
      </c>
      <c r="B10" s="759" t="s">
        <v>138</v>
      </c>
      <c r="C10" s="762" t="s">
        <v>128</v>
      </c>
      <c r="D10" s="762" t="s">
        <v>79</v>
      </c>
      <c r="E10" s="762" t="s">
        <v>154</v>
      </c>
      <c r="F10" s="762" t="s">
        <v>155</v>
      </c>
      <c r="G10" s="759" t="s">
        <v>91</v>
      </c>
      <c r="H10" s="759" t="s">
        <v>156</v>
      </c>
      <c r="I10" s="762" t="s">
        <v>129</v>
      </c>
      <c r="J10" s="762"/>
      <c r="K10" s="762"/>
      <c r="L10" s="762"/>
      <c r="M10" s="762"/>
      <c r="N10" s="759" t="s">
        <v>427</v>
      </c>
      <c r="O10" s="762" t="s">
        <v>153</v>
      </c>
      <c r="P10" s="759" t="s">
        <v>136</v>
      </c>
      <c r="Q10" s="759" t="s">
        <v>521</v>
      </c>
      <c r="R10" s="764" t="s">
        <v>86</v>
      </c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7"/>
    </row>
    <row r="11" spans="1:44" s="308" customFormat="1" ht="19.5" customHeight="1" x14ac:dyDescent="0.2">
      <c r="A11" s="760"/>
      <c r="B11" s="760"/>
      <c r="C11" s="763"/>
      <c r="D11" s="763"/>
      <c r="E11" s="763"/>
      <c r="F11" s="763"/>
      <c r="G11" s="760"/>
      <c r="H11" s="760"/>
      <c r="I11" s="763" t="s">
        <v>158</v>
      </c>
      <c r="J11" s="763" t="s">
        <v>159</v>
      </c>
      <c r="K11" s="763" t="s">
        <v>160</v>
      </c>
      <c r="L11" s="763" t="s">
        <v>161</v>
      </c>
      <c r="M11" s="763" t="s">
        <v>162</v>
      </c>
      <c r="N11" s="760"/>
      <c r="O11" s="763"/>
      <c r="P11" s="760"/>
      <c r="Q11" s="760"/>
      <c r="R11" s="765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7"/>
    </row>
    <row r="12" spans="1:44" s="308" customFormat="1" ht="19.5" customHeight="1" x14ac:dyDescent="0.2">
      <c r="A12" s="761"/>
      <c r="B12" s="761"/>
      <c r="C12" s="763"/>
      <c r="D12" s="763"/>
      <c r="E12" s="763"/>
      <c r="F12" s="763"/>
      <c r="G12" s="761"/>
      <c r="H12" s="761"/>
      <c r="I12" s="763"/>
      <c r="J12" s="763"/>
      <c r="K12" s="763"/>
      <c r="L12" s="763"/>
      <c r="M12" s="763"/>
      <c r="N12" s="761"/>
      <c r="O12" s="763"/>
      <c r="P12" s="761"/>
      <c r="Q12" s="761"/>
      <c r="R12" s="76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7"/>
    </row>
    <row r="13" spans="1:44" s="313" customFormat="1" ht="19.5" customHeight="1" x14ac:dyDescent="0.2">
      <c r="A13" s="309">
        <v>1</v>
      </c>
      <c r="B13" s="309">
        <v>2</v>
      </c>
      <c r="C13" s="310">
        <v>3</v>
      </c>
      <c r="D13" s="310">
        <v>4</v>
      </c>
      <c r="E13" s="310">
        <v>6</v>
      </c>
      <c r="F13" s="310">
        <v>7</v>
      </c>
      <c r="G13" s="310">
        <v>8</v>
      </c>
      <c r="H13" s="310">
        <v>9</v>
      </c>
      <c r="I13" s="310">
        <v>10</v>
      </c>
      <c r="J13" s="310">
        <v>11</v>
      </c>
      <c r="K13" s="310">
        <v>12</v>
      </c>
      <c r="L13" s="310">
        <v>13</v>
      </c>
      <c r="M13" s="310">
        <v>14</v>
      </c>
      <c r="N13" s="310">
        <v>15</v>
      </c>
      <c r="O13" s="310">
        <v>5</v>
      </c>
      <c r="P13" s="310">
        <v>16</v>
      </c>
      <c r="Q13" s="310"/>
      <c r="R13" s="310">
        <v>17</v>
      </c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2"/>
    </row>
    <row r="14" spans="1:44" s="322" customFormat="1" ht="23.25" customHeight="1" x14ac:dyDescent="0.2">
      <c r="A14" s="314">
        <v>1</v>
      </c>
      <c r="B14" s="505" t="s">
        <v>169</v>
      </c>
      <c r="C14" s="505" t="s">
        <v>170</v>
      </c>
      <c r="D14" s="505" t="s">
        <v>95</v>
      </c>
      <c r="E14" s="505" t="s">
        <v>346</v>
      </c>
      <c r="F14" s="505"/>
      <c r="G14" s="505" t="s">
        <v>103</v>
      </c>
      <c r="H14" s="505" t="s">
        <v>171</v>
      </c>
      <c r="I14" s="316"/>
      <c r="J14" s="317"/>
      <c r="K14" s="316"/>
      <c r="L14" s="316"/>
      <c r="M14" s="316"/>
      <c r="N14" s="505" t="s">
        <v>167</v>
      </c>
      <c r="O14" s="506">
        <v>1</v>
      </c>
      <c r="P14" s="507">
        <v>850000</v>
      </c>
      <c r="Q14" s="506" t="s">
        <v>522</v>
      </c>
      <c r="R14" s="320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1"/>
      <c r="AP14" s="321"/>
      <c r="AQ14" s="321"/>
    </row>
    <row r="15" spans="1:44" s="322" customFormat="1" ht="23.25" customHeight="1" x14ac:dyDescent="0.2">
      <c r="A15" s="314">
        <v>2</v>
      </c>
      <c r="B15" s="505" t="s">
        <v>210</v>
      </c>
      <c r="C15" s="505" t="s">
        <v>211</v>
      </c>
      <c r="D15" s="505" t="s">
        <v>108</v>
      </c>
      <c r="E15" s="505" t="s">
        <v>502</v>
      </c>
      <c r="F15" s="505"/>
      <c r="G15" s="505" t="s">
        <v>97</v>
      </c>
      <c r="H15" s="505" t="s">
        <v>192</v>
      </c>
      <c r="I15" s="316"/>
      <c r="J15" s="317"/>
      <c r="K15" s="316"/>
      <c r="L15" s="316"/>
      <c r="M15" s="316"/>
      <c r="N15" s="505" t="s">
        <v>167</v>
      </c>
      <c r="O15" s="506">
        <v>1</v>
      </c>
      <c r="P15" s="507">
        <v>25000</v>
      </c>
      <c r="Q15" s="506" t="s">
        <v>522</v>
      </c>
      <c r="R15" s="320"/>
      <c r="S15" s="321"/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</row>
    <row r="16" spans="1:44" s="322" customFormat="1" ht="21.75" customHeight="1" x14ac:dyDescent="0.2">
      <c r="A16" s="314">
        <v>3</v>
      </c>
      <c r="B16" s="505" t="s">
        <v>210</v>
      </c>
      <c r="C16" s="505" t="s">
        <v>211</v>
      </c>
      <c r="D16" s="505" t="s">
        <v>95</v>
      </c>
      <c r="E16" s="505" t="s">
        <v>503</v>
      </c>
      <c r="F16" s="505"/>
      <c r="G16" s="505" t="s">
        <v>97</v>
      </c>
      <c r="H16" s="505" t="s">
        <v>192</v>
      </c>
      <c r="I16" s="316"/>
      <c r="J16" s="317"/>
      <c r="K16" s="316"/>
      <c r="L16" s="316"/>
      <c r="M16" s="316"/>
      <c r="N16" s="505" t="s">
        <v>167</v>
      </c>
      <c r="O16" s="506">
        <v>1</v>
      </c>
      <c r="P16" s="507">
        <v>25000</v>
      </c>
      <c r="Q16" s="506" t="s">
        <v>522</v>
      </c>
      <c r="R16" s="320"/>
      <c r="S16" s="321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</row>
    <row r="17" spans="1:43" s="322" customFormat="1" ht="23.25" customHeight="1" x14ac:dyDescent="0.2">
      <c r="A17" s="314">
        <v>4</v>
      </c>
      <c r="B17" s="505" t="s">
        <v>105</v>
      </c>
      <c r="C17" s="505" t="s">
        <v>106</v>
      </c>
      <c r="D17" s="505" t="s">
        <v>95</v>
      </c>
      <c r="E17" s="505" t="s">
        <v>504</v>
      </c>
      <c r="F17" s="505"/>
      <c r="G17" s="505" t="s">
        <v>97</v>
      </c>
      <c r="H17" s="505" t="s">
        <v>171</v>
      </c>
      <c r="I17" s="316"/>
      <c r="J17" s="317"/>
      <c r="K17" s="316"/>
      <c r="L17" s="316"/>
      <c r="M17" s="316"/>
      <c r="N17" s="505" t="s">
        <v>167</v>
      </c>
      <c r="O17" s="506">
        <v>1</v>
      </c>
      <c r="P17" s="507">
        <v>75000</v>
      </c>
      <c r="Q17" s="506" t="s">
        <v>522</v>
      </c>
      <c r="R17" s="320"/>
      <c r="S17" s="321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</row>
    <row r="18" spans="1:43" s="322" customFormat="1" ht="23.25" customHeight="1" x14ac:dyDescent="0.2">
      <c r="A18" s="314">
        <v>5</v>
      </c>
      <c r="B18" s="505" t="s">
        <v>105</v>
      </c>
      <c r="C18" s="505" t="s">
        <v>106</v>
      </c>
      <c r="D18" s="505" t="s">
        <v>108</v>
      </c>
      <c r="E18" s="505" t="s">
        <v>504</v>
      </c>
      <c r="F18" s="505"/>
      <c r="G18" s="505" t="s">
        <v>97</v>
      </c>
      <c r="H18" s="505" t="s">
        <v>171</v>
      </c>
      <c r="I18" s="316"/>
      <c r="J18" s="317"/>
      <c r="K18" s="316"/>
      <c r="L18" s="316"/>
      <c r="M18" s="316"/>
      <c r="N18" s="505" t="s">
        <v>167</v>
      </c>
      <c r="O18" s="506">
        <v>1</v>
      </c>
      <c r="P18" s="507">
        <v>30000</v>
      </c>
      <c r="Q18" s="506" t="s">
        <v>522</v>
      </c>
      <c r="R18" s="320"/>
      <c r="S18" s="321"/>
      <c r="T18" s="321"/>
      <c r="U18" s="321"/>
      <c r="V18" s="321"/>
      <c r="W18" s="321"/>
      <c r="X18" s="321"/>
      <c r="Y18" s="321"/>
      <c r="Z18" s="321"/>
      <c r="AA18" s="321"/>
      <c r="AB18" s="321"/>
      <c r="AC18" s="321"/>
      <c r="AD18" s="321"/>
      <c r="AE18" s="321"/>
      <c r="AF18" s="321"/>
      <c r="AG18" s="321"/>
      <c r="AH18" s="321"/>
      <c r="AI18" s="321"/>
      <c r="AJ18" s="321"/>
      <c r="AK18" s="321"/>
      <c r="AL18" s="321"/>
      <c r="AM18" s="321"/>
      <c r="AN18" s="321"/>
      <c r="AO18" s="321"/>
      <c r="AP18" s="321"/>
      <c r="AQ18" s="321"/>
    </row>
    <row r="19" spans="1:43" s="322" customFormat="1" ht="23.25" customHeight="1" x14ac:dyDescent="0.2">
      <c r="A19" s="314">
        <v>6</v>
      </c>
      <c r="B19" s="505" t="s">
        <v>105</v>
      </c>
      <c r="C19" s="505" t="s">
        <v>106</v>
      </c>
      <c r="D19" s="505" t="s">
        <v>148</v>
      </c>
      <c r="E19" s="505" t="s">
        <v>349</v>
      </c>
      <c r="F19" s="505"/>
      <c r="G19" s="505" t="s">
        <v>97</v>
      </c>
      <c r="H19" s="505" t="s">
        <v>388</v>
      </c>
      <c r="I19" s="316"/>
      <c r="J19" s="317"/>
      <c r="K19" s="316"/>
      <c r="L19" s="316"/>
      <c r="M19" s="316"/>
      <c r="N19" s="505" t="s">
        <v>167</v>
      </c>
      <c r="O19" s="506">
        <v>1</v>
      </c>
      <c r="P19" s="507">
        <v>150000</v>
      </c>
      <c r="Q19" s="506" t="s">
        <v>522</v>
      </c>
      <c r="R19" s="320"/>
      <c r="S19" s="321"/>
      <c r="T19" s="321"/>
      <c r="U19" s="321"/>
      <c r="V19" s="321"/>
      <c r="W19" s="321"/>
      <c r="X19" s="321"/>
      <c r="Y19" s="321"/>
      <c r="Z19" s="321"/>
      <c r="AA19" s="321"/>
      <c r="AB19" s="321"/>
      <c r="AC19" s="321"/>
      <c r="AD19" s="321"/>
      <c r="AE19" s="321"/>
      <c r="AF19" s="321"/>
      <c r="AG19" s="321"/>
      <c r="AH19" s="321"/>
      <c r="AI19" s="321"/>
      <c r="AJ19" s="321"/>
      <c r="AK19" s="321"/>
      <c r="AL19" s="321"/>
      <c r="AM19" s="321"/>
      <c r="AN19" s="321"/>
      <c r="AO19" s="321"/>
      <c r="AP19" s="321"/>
      <c r="AQ19" s="321"/>
    </row>
    <row r="20" spans="1:43" s="322" customFormat="1" ht="23.25" customHeight="1" x14ac:dyDescent="0.2">
      <c r="A20" s="314">
        <v>7</v>
      </c>
      <c r="B20" s="505" t="s">
        <v>216</v>
      </c>
      <c r="C20" s="505" t="s">
        <v>217</v>
      </c>
      <c r="D20" s="505" t="s">
        <v>108</v>
      </c>
      <c r="E20" s="505" t="s">
        <v>358</v>
      </c>
      <c r="F20" s="505"/>
      <c r="G20" s="505" t="s">
        <v>97</v>
      </c>
      <c r="H20" s="505" t="s">
        <v>168</v>
      </c>
      <c r="I20" s="316"/>
      <c r="J20" s="317"/>
      <c r="K20" s="316"/>
      <c r="L20" s="316"/>
      <c r="M20" s="316"/>
      <c r="N20" s="505" t="s">
        <v>167</v>
      </c>
      <c r="O20" s="506">
        <v>1</v>
      </c>
      <c r="P20" s="507">
        <v>2500000</v>
      </c>
      <c r="Q20" s="506" t="s">
        <v>522</v>
      </c>
      <c r="R20" s="320"/>
      <c r="S20" s="321"/>
      <c r="T20" s="321"/>
      <c r="U20" s="321"/>
      <c r="V20" s="321"/>
      <c r="W20" s="321"/>
      <c r="X20" s="321"/>
      <c r="Y20" s="321"/>
      <c r="Z20" s="321"/>
      <c r="AA20" s="321"/>
      <c r="AB20" s="321"/>
      <c r="AC20" s="321"/>
      <c r="AD20" s="321"/>
      <c r="AE20" s="321"/>
      <c r="AF20" s="321"/>
      <c r="AG20" s="321"/>
      <c r="AH20" s="321"/>
      <c r="AI20" s="321"/>
      <c r="AJ20" s="321"/>
      <c r="AK20" s="321"/>
      <c r="AL20" s="321"/>
      <c r="AM20" s="321"/>
      <c r="AN20" s="321"/>
      <c r="AO20" s="321"/>
      <c r="AP20" s="321"/>
      <c r="AQ20" s="321"/>
    </row>
    <row r="21" spans="1:43" s="322" customFormat="1" ht="20.25" customHeight="1" x14ac:dyDescent="0.2">
      <c r="A21" s="314">
        <v>8</v>
      </c>
      <c r="B21" s="505" t="s">
        <v>294</v>
      </c>
      <c r="C21" s="505" t="s">
        <v>324</v>
      </c>
      <c r="D21" s="505" t="s">
        <v>108</v>
      </c>
      <c r="E21" s="505" t="s">
        <v>506</v>
      </c>
      <c r="F21" s="505" t="s">
        <v>166</v>
      </c>
      <c r="G21" s="505" t="s">
        <v>172</v>
      </c>
      <c r="H21" s="505" t="s">
        <v>176</v>
      </c>
      <c r="I21" s="316"/>
      <c r="J21" s="317"/>
      <c r="K21" s="316"/>
      <c r="L21" s="316"/>
      <c r="M21" s="316"/>
      <c r="N21" s="505" t="s">
        <v>227</v>
      </c>
      <c r="O21" s="506">
        <v>1</v>
      </c>
      <c r="P21" s="507">
        <v>350000</v>
      </c>
      <c r="Q21" s="506" t="s">
        <v>522</v>
      </c>
      <c r="R21" s="320"/>
      <c r="S21" s="321"/>
      <c r="T21" s="321"/>
      <c r="U21" s="321"/>
      <c r="V21" s="321"/>
      <c r="W21" s="321"/>
      <c r="X21" s="321"/>
      <c r="Y21" s="321"/>
      <c r="Z21" s="321"/>
      <c r="AA21" s="321"/>
      <c r="AB21" s="321"/>
      <c r="AC21" s="321"/>
      <c r="AD21" s="321"/>
      <c r="AE21" s="321"/>
      <c r="AF21" s="321"/>
      <c r="AG21" s="321"/>
      <c r="AH21" s="321"/>
      <c r="AI21" s="321"/>
      <c r="AJ21" s="321"/>
      <c r="AK21" s="321"/>
      <c r="AL21" s="321"/>
      <c r="AM21" s="321"/>
      <c r="AN21" s="321"/>
      <c r="AO21" s="321"/>
      <c r="AP21" s="321"/>
      <c r="AQ21" s="321"/>
    </row>
    <row r="22" spans="1:43" s="322" customFormat="1" ht="20.25" customHeight="1" x14ac:dyDescent="0.2">
      <c r="A22" s="314">
        <v>9</v>
      </c>
      <c r="B22" s="505" t="s">
        <v>297</v>
      </c>
      <c r="C22" s="505" t="s">
        <v>333</v>
      </c>
      <c r="D22" s="505" t="s">
        <v>108</v>
      </c>
      <c r="E22" s="505" t="s">
        <v>353</v>
      </c>
      <c r="F22" s="505" t="s">
        <v>370</v>
      </c>
      <c r="G22" s="505" t="s">
        <v>97</v>
      </c>
      <c r="H22" s="505" t="s">
        <v>486</v>
      </c>
      <c r="I22" s="316"/>
      <c r="J22" s="317"/>
      <c r="K22" s="316"/>
      <c r="L22" s="316"/>
      <c r="M22" s="316"/>
      <c r="N22" s="505" t="s">
        <v>167</v>
      </c>
      <c r="O22" s="506">
        <v>1</v>
      </c>
      <c r="P22" s="507">
        <v>650000</v>
      </c>
      <c r="Q22" s="506" t="s">
        <v>522</v>
      </c>
      <c r="R22" s="320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  <c r="AD22" s="321"/>
      <c r="AE22" s="321"/>
      <c r="AF22" s="321"/>
      <c r="AG22" s="321"/>
      <c r="AH22" s="321"/>
      <c r="AI22" s="321"/>
      <c r="AJ22" s="321"/>
      <c r="AK22" s="321"/>
      <c r="AL22" s="321"/>
      <c r="AM22" s="321"/>
      <c r="AN22" s="321"/>
      <c r="AO22" s="321"/>
      <c r="AP22" s="321"/>
      <c r="AQ22" s="321"/>
    </row>
    <row r="23" spans="1:43" s="322" customFormat="1" ht="23.25" customHeight="1" x14ac:dyDescent="0.2">
      <c r="A23" s="314">
        <v>10</v>
      </c>
      <c r="B23" s="505" t="s">
        <v>225</v>
      </c>
      <c r="C23" s="505" t="s">
        <v>223</v>
      </c>
      <c r="D23" s="505" t="s">
        <v>108</v>
      </c>
      <c r="E23" s="505" t="s">
        <v>224</v>
      </c>
      <c r="F23" s="505"/>
      <c r="G23" s="505" t="s">
        <v>97</v>
      </c>
      <c r="H23" s="505" t="s">
        <v>205</v>
      </c>
      <c r="I23" s="316"/>
      <c r="J23" s="317"/>
      <c r="K23" s="316"/>
      <c r="L23" s="316"/>
      <c r="M23" s="316"/>
      <c r="N23" s="505" t="s">
        <v>167</v>
      </c>
      <c r="O23" s="506">
        <v>1</v>
      </c>
      <c r="P23" s="507">
        <v>500000</v>
      </c>
      <c r="Q23" s="506" t="s">
        <v>522</v>
      </c>
      <c r="R23" s="320"/>
      <c r="S23" s="321"/>
      <c r="T23" s="321"/>
      <c r="U23" s="321"/>
      <c r="V23" s="321"/>
      <c r="W23" s="321"/>
      <c r="X23" s="321"/>
      <c r="Y23" s="321"/>
      <c r="Z23" s="321"/>
      <c r="AA23" s="321"/>
      <c r="AB23" s="321"/>
      <c r="AC23" s="321"/>
      <c r="AD23" s="321"/>
      <c r="AE23" s="321"/>
      <c r="AF23" s="321"/>
      <c r="AG23" s="321"/>
      <c r="AH23" s="321"/>
      <c r="AI23" s="321"/>
      <c r="AJ23" s="321"/>
      <c r="AK23" s="321"/>
      <c r="AL23" s="321"/>
      <c r="AM23" s="321"/>
      <c r="AN23" s="321"/>
      <c r="AO23" s="321"/>
      <c r="AP23" s="321"/>
      <c r="AQ23" s="321"/>
    </row>
    <row r="24" spans="1:43" s="322" customFormat="1" ht="23.25" customHeight="1" x14ac:dyDescent="0.2">
      <c r="A24" s="314">
        <v>11</v>
      </c>
      <c r="B24" s="505" t="s">
        <v>225</v>
      </c>
      <c r="C24" s="505" t="s">
        <v>223</v>
      </c>
      <c r="D24" s="505" t="s">
        <v>148</v>
      </c>
      <c r="E24" s="505" t="s">
        <v>508</v>
      </c>
      <c r="F24" s="505"/>
      <c r="G24" s="505" t="s">
        <v>184</v>
      </c>
      <c r="H24" s="505" t="s">
        <v>486</v>
      </c>
      <c r="I24" s="316"/>
      <c r="J24" s="317"/>
      <c r="K24" s="316"/>
      <c r="L24" s="316"/>
      <c r="M24" s="316"/>
      <c r="N24" s="505" t="s">
        <v>167</v>
      </c>
      <c r="O24" s="506">
        <v>1</v>
      </c>
      <c r="P24" s="507">
        <v>1950000</v>
      </c>
      <c r="Q24" s="506" t="s">
        <v>522</v>
      </c>
      <c r="R24" s="320"/>
      <c r="S24" s="321"/>
      <c r="T24" s="321"/>
      <c r="U24" s="321"/>
      <c r="V24" s="321"/>
      <c r="W24" s="321"/>
      <c r="X24" s="321"/>
      <c r="Y24" s="321"/>
      <c r="Z24" s="321"/>
      <c r="AA24" s="321"/>
      <c r="AB24" s="321"/>
      <c r="AC24" s="321"/>
      <c r="AD24" s="321"/>
      <c r="AE24" s="321"/>
      <c r="AF24" s="321"/>
      <c r="AG24" s="321"/>
      <c r="AH24" s="321"/>
      <c r="AI24" s="321"/>
      <c r="AJ24" s="321"/>
      <c r="AK24" s="321"/>
      <c r="AL24" s="321"/>
      <c r="AM24" s="321"/>
      <c r="AN24" s="321"/>
      <c r="AO24" s="321"/>
      <c r="AP24" s="321"/>
      <c r="AQ24" s="321"/>
    </row>
    <row r="25" spans="1:43" s="322" customFormat="1" ht="23.25" customHeight="1" x14ac:dyDescent="0.2">
      <c r="A25" s="314">
        <v>12</v>
      </c>
      <c r="B25" s="505" t="s">
        <v>298</v>
      </c>
      <c r="C25" s="505" t="s">
        <v>215</v>
      </c>
      <c r="D25" s="505" t="s">
        <v>108</v>
      </c>
      <c r="E25" s="505" t="s">
        <v>360</v>
      </c>
      <c r="F25" s="505" t="s">
        <v>371</v>
      </c>
      <c r="G25" s="505" t="s">
        <v>97</v>
      </c>
      <c r="H25" s="505" t="s">
        <v>486</v>
      </c>
      <c r="I25" s="316"/>
      <c r="J25" s="317"/>
      <c r="K25" s="316"/>
      <c r="L25" s="316"/>
      <c r="M25" s="316"/>
      <c r="N25" s="505" t="s">
        <v>167</v>
      </c>
      <c r="O25" s="506">
        <v>1</v>
      </c>
      <c r="P25" s="507">
        <v>450000</v>
      </c>
      <c r="Q25" s="506" t="s">
        <v>522</v>
      </c>
      <c r="R25" s="320"/>
      <c r="S25" s="321"/>
      <c r="T25" s="321"/>
      <c r="U25" s="321"/>
      <c r="V25" s="321"/>
      <c r="W25" s="321"/>
      <c r="X25" s="321"/>
      <c r="Y25" s="321"/>
      <c r="Z25" s="321"/>
      <c r="AA25" s="321"/>
      <c r="AB25" s="321"/>
      <c r="AC25" s="321"/>
      <c r="AD25" s="321"/>
      <c r="AE25" s="321"/>
      <c r="AF25" s="321"/>
      <c r="AG25" s="321"/>
      <c r="AH25" s="321"/>
      <c r="AI25" s="321"/>
      <c r="AJ25" s="321"/>
      <c r="AK25" s="321"/>
      <c r="AL25" s="321"/>
      <c r="AM25" s="321"/>
      <c r="AN25" s="321"/>
      <c r="AO25" s="321"/>
      <c r="AP25" s="321"/>
      <c r="AQ25" s="321"/>
    </row>
    <row r="26" spans="1:43" s="322" customFormat="1" ht="23.25" customHeight="1" x14ac:dyDescent="0.2">
      <c r="A26" s="314">
        <v>13</v>
      </c>
      <c r="B26" s="505" t="s">
        <v>298</v>
      </c>
      <c r="C26" s="505" t="s">
        <v>215</v>
      </c>
      <c r="D26" s="505" t="s">
        <v>95</v>
      </c>
      <c r="E26" s="505" t="s">
        <v>360</v>
      </c>
      <c r="F26" s="505" t="s">
        <v>371</v>
      </c>
      <c r="G26" s="505" t="s">
        <v>97</v>
      </c>
      <c r="H26" s="505" t="s">
        <v>486</v>
      </c>
      <c r="I26" s="316"/>
      <c r="J26" s="317"/>
      <c r="K26" s="316"/>
      <c r="L26" s="316"/>
      <c r="M26" s="316"/>
      <c r="N26" s="505" t="s">
        <v>167</v>
      </c>
      <c r="O26" s="506">
        <v>1</v>
      </c>
      <c r="P26" s="507">
        <v>450000</v>
      </c>
      <c r="Q26" s="506" t="s">
        <v>522</v>
      </c>
      <c r="R26" s="320"/>
      <c r="S26" s="321"/>
      <c r="T26" s="321"/>
      <c r="U26" s="321"/>
      <c r="V26" s="321"/>
      <c r="W26" s="321"/>
      <c r="X26" s="321"/>
      <c r="Y26" s="321"/>
      <c r="Z26" s="321"/>
      <c r="AA26" s="321"/>
      <c r="AB26" s="321"/>
      <c r="AC26" s="321"/>
      <c r="AD26" s="321"/>
      <c r="AE26" s="321"/>
      <c r="AF26" s="321"/>
      <c r="AG26" s="321"/>
      <c r="AH26" s="321"/>
      <c r="AI26" s="321"/>
      <c r="AJ26" s="321"/>
      <c r="AK26" s="321"/>
      <c r="AL26" s="321"/>
      <c r="AM26" s="321"/>
      <c r="AN26" s="321"/>
      <c r="AO26" s="321"/>
      <c r="AP26" s="321"/>
      <c r="AQ26" s="321"/>
    </row>
    <row r="27" spans="1:43" s="322" customFormat="1" ht="31.5" customHeight="1" x14ac:dyDescent="0.2">
      <c r="A27" s="314">
        <v>14</v>
      </c>
      <c r="B27" s="505" t="s">
        <v>298</v>
      </c>
      <c r="C27" s="505" t="s">
        <v>336</v>
      </c>
      <c r="D27" s="505" t="s">
        <v>108</v>
      </c>
      <c r="E27" s="554" t="s">
        <v>683</v>
      </c>
      <c r="F27" s="505" t="s">
        <v>372</v>
      </c>
      <c r="G27" s="505" t="s">
        <v>385</v>
      </c>
      <c r="H27" s="505" t="s">
        <v>486</v>
      </c>
      <c r="I27" s="316"/>
      <c r="J27" s="317"/>
      <c r="K27" s="316"/>
      <c r="L27" s="316"/>
      <c r="M27" s="316"/>
      <c r="N27" s="505" t="s">
        <v>167</v>
      </c>
      <c r="O27" s="506">
        <v>1</v>
      </c>
      <c r="P27" s="507">
        <v>75000</v>
      </c>
      <c r="Q27" s="506" t="s">
        <v>522</v>
      </c>
      <c r="R27" s="320"/>
      <c r="S27" s="321"/>
      <c r="T27" s="321"/>
      <c r="U27" s="321"/>
      <c r="V27" s="321"/>
      <c r="W27" s="321"/>
      <c r="X27" s="321"/>
      <c r="Y27" s="321"/>
      <c r="Z27" s="321"/>
      <c r="AA27" s="321"/>
      <c r="AB27" s="321"/>
      <c r="AC27" s="321"/>
      <c r="AD27" s="321"/>
      <c r="AE27" s="321"/>
      <c r="AF27" s="321"/>
      <c r="AG27" s="321"/>
      <c r="AH27" s="321"/>
      <c r="AI27" s="321"/>
      <c r="AJ27" s="321"/>
      <c r="AK27" s="321"/>
      <c r="AL27" s="321"/>
      <c r="AM27" s="321"/>
      <c r="AN27" s="321"/>
      <c r="AO27" s="321"/>
      <c r="AP27" s="321"/>
      <c r="AQ27" s="321"/>
    </row>
    <row r="28" spans="1:43" s="322" customFormat="1" ht="29.25" customHeight="1" x14ac:dyDescent="0.2">
      <c r="A28" s="314">
        <v>15</v>
      </c>
      <c r="B28" s="505" t="s">
        <v>298</v>
      </c>
      <c r="C28" s="505" t="s">
        <v>336</v>
      </c>
      <c r="D28" s="505" t="s">
        <v>95</v>
      </c>
      <c r="E28" s="554" t="s">
        <v>683</v>
      </c>
      <c r="F28" s="505" t="s">
        <v>372</v>
      </c>
      <c r="G28" s="505" t="s">
        <v>385</v>
      </c>
      <c r="H28" s="505" t="s">
        <v>486</v>
      </c>
      <c r="I28" s="316"/>
      <c r="J28" s="317"/>
      <c r="K28" s="316"/>
      <c r="L28" s="316"/>
      <c r="M28" s="316"/>
      <c r="N28" s="505" t="s">
        <v>167</v>
      </c>
      <c r="O28" s="506">
        <v>1</v>
      </c>
      <c r="P28" s="507">
        <v>75000</v>
      </c>
      <c r="Q28" s="506" t="s">
        <v>522</v>
      </c>
      <c r="R28" s="320"/>
      <c r="S28" s="321"/>
      <c r="T28" s="321"/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</row>
    <row r="29" spans="1:43" s="302" customFormat="1" ht="23.25" customHeight="1" thickBot="1" x14ac:dyDescent="0.25">
      <c r="A29" s="770" t="s">
        <v>112</v>
      </c>
      <c r="B29" s="776"/>
      <c r="C29" s="776"/>
      <c r="D29" s="776"/>
      <c r="E29" s="330"/>
      <c r="F29" s="330"/>
      <c r="G29" s="330"/>
      <c r="H29" s="330"/>
      <c r="I29" s="330"/>
      <c r="J29" s="331"/>
      <c r="K29" s="330"/>
      <c r="L29" s="330"/>
      <c r="M29" s="330"/>
      <c r="N29" s="330"/>
      <c r="O29" s="332">
        <f>SUM(O14:O28)</f>
        <v>15</v>
      </c>
      <c r="P29" s="332">
        <f>SUM(P14:P28)</f>
        <v>8155000</v>
      </c>
      <c r="Q29" s="332"/>
      <c r="R29" s="333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</row>
    <row r="30" spans="1:43" s="304" customFormat="1" ht="19.5" customHeight="1" x14ac:dyDescent="0.2">
      <c r="A30" s="335"/>
      <c r="B30" s="335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</row>
    <row r="31" spans="1:43" s="304" customFormat="1" ht="19.5" customHeight="1" x14ac:dyDescent="0.2">
      <c r="C31" s="777" t="s">
        <v>113</v>
      </c>
      <c r="D31" s="777"/>
      <c r="H31" s="492"/>
      <c r="I31" s="492"/>
      <c r="J31" s="492"/>
      <c r="K31" s="492"/>
      <c r="L31" s="492"/>
      <c r="M31" s="778" t="s">
        <v>704</v>
      </c>
      <c r="N31" s="778"/>
      <c r="O31" s="778"/>
      <c r="P31" s="778"/>
      <c r="Q31" s="778"/>
      <c r="R31" s="778"/>
    </row>
    <row r="32" spans="1:43" s="304" customFormat="1" ht="14.25" customHeight="1" x14ac:dyDescent="0.2">
      <c r="C32" s="778" t="s">
        <v>114</v>
      </c>
      <c r="D32" s="778"/>
      <c r="H32" s="492"/>
      <c r="I32" s="492"/>
      <c r="J32" s="492"/>
      <c r="K32" s="492"/>
      <c r="L32" s="492"/>
      <c r="M32" s="778" t="s">
        <v>115</v>
      </c>
      <c r="N32" s="778"/>
      <c r="O32" s="778"/>
      <c r="P32" s="778"/>
      <c r="Q32" s="778"/>
      <c r="R32" s="778"/>
    </row>
    <row r="33" spans="1:18" s="304" customFormat="1" ht="19.5" customHeight="1" x14ac:dyDescent="0.2">
      <c r="A33" s="492"/>
      <c r="B33" s="492"/>
      <c r="C33" s="364"/>
      <c r="D33" s="364"/>
      <c r="E33" s="492"/>
      <c r="F33" s="492"/>
      <c r="G33" s="492"/>
      <c r="H33" s="492"/>
      <c r="I33" s="492"/>
      <c r="J33" s="492"/>
      <c r="K33" s="492"/>
      <c r="L33" s="492"/>
      <c r="M33" s="366"/>
      <c r="N33" s="366"/>
      <c r="O33" s="366"/>
      <c r="P33" s="366"/>
      <c r="Q33" s="366"/>
      <c r="R33" s="366"/>
    </row>
    <row r="34" spans="1:18" s="304" customFormat="1" ht="19.5" customHeight="1" x14ac:dyDescent="0.2">
      <c r="A34" s="492"/>
      <c r="B34" s="492"/>
      <c r="C34" s="364"/>
      <c r="D34" s="364"/>
      <c r="E34" s="492"/>
      <c r="F34" s="492"/>
      <c r="G34" s="492"/>
      <c r="H34" s="492"/>
      <c r="I34" s="492"/>
      <c r="J34" s="492"/>
      <c r="K34" s="492"/>
      <c r="L34" s="492"/>
      <c r="M34" s="366"/>
      <c r="N34" s="366"/>
      <c r="O34" s="366"/>
      <c r="P34" s="366"/>
      <c r="Q34" s="366"/>
      <c r="R34" s="366"/>
    </row>
    <row r="35" spans="1:18" s="304" customFormat="1" ht="19.5" customHeight="1" x14ac:dyDescent="0.2">
      <c r="A35" s="492"/>
      <c r="B35" s="492"/>
      <c r="C35" s="364"/>
      <c r="D35" s="364"/>
      <c r="E35" s="492"/>
      <c r="F35" s="492"/>
      <c r="G35" s="492"/>
      <c r="H35" s="492"/>
      <c r="I35" s="492"/>
      <c r="J35" s="492"/>
      <c r="K35" s="492"/>
      <c r="L35" s="492"/>
      <c r="M35" s="366"/>
      <c r="N35" s="366"/>
      <c r="O35" s="366"/>
      <c r="P35" s="366"/>
      <c r="Q35" s="366"/>
      <c r="R35" s="366"/>
    </row>
    <row r="36" spans="1:18" s="304" customFormat="1" ht="19.5" customHeight="1" x14ac:dyDescent="0.25">
      <c r="A36" s="339"/>
      <c r="B36" s="339"/>
      <c r="C36" s="779" t="s">
        <v>623</v>
      </c>
      <c r="D36" s="779"/>
      <c r="E36" s="339"/>
      <c r="F36" s="339"/>
      <c r="G36" s="339"/>
      <c r="H36" s="492"/>
      <c r="I36" s="492"/>
      <c r="J36" s="492"/>
      <c r="K36" s="492"/>
      <c r="L36" s="492"/>
      <c r="M36" s="779" t="s">
        <v>411</v>
      </c>
      <c r="N36" s="779"/>
      <c r="O36" s="779"/>
      <c r="P36" s="779"/>
      <c r="Q36" s="779"/>
      <c r="R36" s="779"/>
    </row>
    <row r="37" spans="1:18" s="304" customFormat="1" ht="15" customHeight="1" x14ac:dyDescent="0.2">
      <c r="C37" s="778" t="s">
        <v>625</v>
      </c>
      <c r="D37" s="778"/>
      <c r="H37" s="492"/>
      <c r="I37" s="492"/>
      <c r="J37" s="492"/>
      <c r="K37" s="492"/>
      <c r="L37" s="492"/>
      <c r="M37" s="780" t="s">
        <v>412</v>
      </c>
      <c r="N37" s="780"/>
      <c r="O37" s="780"/>
      <c r="P37" s="780"/>
      <c r="Q37" s="780"/>
      <c r="R37" s="780"/>
    </row>
    <row r="42" spans="1:18" ht="14.25" x14ac:dyDescent="0.2">
      <c r="E42" s="769"/>
      <c r="F42" s="769"/>
      <c r="G42" s="336"/>
    </row>
    <row r="43" spans="1:18" ht="14.25" x14ac:dyDescent="0.2">
      <c r="E43" s="769"/>
      <c r="F43" s="769"/>
      <c r="G43" s="336"/>
    </row>
    <row r="44" spans="1:18" ht="14.25" x14ac:dyDescent="0.2">
      <c r="E44" s="336"/>
      <c r="F44" s="336"/>
      <c r="G44" s="336"/>
    </row>
    <row r="45" spans="1:18" ht="14.25" x14ac:dyDescent="0.2">
      <c r="E45" s="336"/>
      <c r="F45" s="336"/>
      <c r="G45" s="336"/>
    </row>
    <row r="46" spans="1:18" ht="14.25" x14ac:dyDescent="0.2">
      <c r="E46" s="336"/>
      <c r="F46" s="336"/>
      <c r="G46" s="336"/>
    </row>
    <row r="47" spans="1:18" ht="15" x14ac:dyDescent="0.25">
      <c r="E47" s="774"/>
      <c r="F47" s="774"/>
      <c r="G47" s="342"/>
    </row>
    <row r="48" spans="1:18" ht="14.25" x14ac:dyDescent="0.2">
      <c r="E48" s="769"/>
      <c r="F48" s="769"/>
      <c r="G48" s="336"/>
    </row>
    <row r="49" spans="5:7" ht="14.25" x14ac:dyDescent="0.2">
      <c r="E49" s="769"/>
      <c r="F49" s="769"/>
      <c r="G49" s="336"/>
    </row>
  </sheetData>
  <sortState ref="B13:R42">
    <sortCondition ref="B13:B42"/>
  </sortState>
  <mergeCells count="42">
    <mergeCell ref="E48:F48"/>
    <mergeCell ref="E49:F49"/>
    <mergeCell ref="C37:D37"/>
    <mergeCell ref="M37:R37"/>
    <mergeCell ref="E42:F42"/>
    <mergeCell ref="E43:F43"/>
    <mergeCell ref="C31:D31"/>
    <mergeCell ref="M31:R31"/>
    <mergeCell ref="C32:D32"/>
    <mergeCell ref="M32:R32"/>
    <mergeCell ref="E47:F47"/>
    <mergeCell ref="C36:D36"/>
    <mergeCell ref="M36:R36"/>
    <mergeCell ref="Q10:Q12"/>
    <mergeCell ref="R10:R12"/>
    <mergeCell ref="I11:I12"/>
    <mergeCell ref="J11:J12"/>
    <mergeCell ref="K11:K12"/>
    <mergeCell ref="L11:L12"/>
    <mergeCell ref="M11:M12"/>
    <mergeCell ref="P10:P12"/>
    <mergeCell ref="G10:G12"/>
    <mergeCell ref="H10:H12"/>
    <mergeCell ref="I10:M10"/>
    <mergeCell ref="N10:N12"/>
    <mergeCell ref="O10:O12"/>
    <mergeCell ref="A29:D29"/>
    <mergeCell ref="A8:B8"/>
    <mergeCell ref="C8:F8"/>
    <mergeCell ref="A10:A12"/>
    <mergeCell ref="B10:B12"/>
    <mergeCell ref="C10:C12"/>
    <mergeCell ref="D10:D12"/>
    <mergeCell ref="E10:E12"/>
    <mergeCell ref="F10:F12"/>
    <mergeCell ref="A7:B7"/>
    <mergeCell ref="C7:F7"/>
    <mergeCell ref="A1:R1"/>
    <mergeCell ref="A2:R2"/>
    <mergeCell ref="A3:R3"/>
    <mergeCell ref="A4:R4"/>
    <mergeCell ref="A6:B6"/>
  </mergeCells>
  <pageMargins left="1.5" right="0.2" top="0.25" bottom="0.2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36865" r:id="rId4">
          <objectPr defaultSize="0" autoPict="0" r:id="rId5">
            <anchor moveWithCells="1">
              <from>
                <xdr:col>0</xdr:col>
                <xdr:colOff>295275</xdr:colOff>
                <xdr:row>0</xdr:row>
                <xdr:rowOff>104775</xdr:rowOff>
              </from>
              <to>
                <xdr:col>1</xdr:col>
                <xdr:colOff>647700</xdr:colOff>
                <xdr:row>4</xdr:row>
                <xdr:rowOff>38100</xdr:rowOff>
              </to>
            </anchor>
          </objectPr>
        </oleObject>
      </mc:Choice>
      <mc:Fallback>
        <oleObject progId="Word.Picture.8" shapeId="36865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R39"/>
  <sheetViews>
    <sheetView topLeftCell="A10" zoomScale="90" zoomScaleNormal="90" workbookViewId="0">
      <selection activeCell="M23" sqref="M23"/>
    </sheetView>
  </sheetViews>
  <sheetFormatPr defaultRowHeight="12.75" x14ac:dyDescent="0.2"/>
  <cols>
    <col min="1" max="1" width="5" style="95" customWidth="1"/>
    <col min="2" max="2" width="17.85546875" style="95" customWidth="1"/>
    <col min="3" max="3" width="13.85546875" style="95" customWidth="1"/>
    <col min="4" max="4" width="7.85546875" style="95" customWidth="1"/>
    <col min="5" max="5" width="12.28515625" style="95" customWidth="1"/>
    <col min="6" max="6" width="10.85546875" style="95" customWidth="1"/>
    <col min="7" max="7" width="11.140625" style="95" customWidth="1"/>
    <col min="8" max="8" width="8.28515625" style="95" customWidth="1"/>
    <col min="9" max="9" width="20.140625" style="6" customWidth="1"/>
    <col min="10" max="10" width="10" style="6" customWidth="1"/>
    <col min="11" max="11" width="27.85546875" style="6" customWidth="1"/>
    <col min="12" max="12" width="7.7109375" style="6" customWidth="1"/>
    <col min="13" max="13" width="10.28515625" style="10" customWidth="1"/>
    <col min="14" max="14" width="12.85546875" style="10" customWidth="1"/>
    <col min="15" max="15" width="11" style="10" customWidth="1"/>
    <col min="16" max="16" width="13.140625" style="10" customWidth="1"/>
    <col min="17" max="17" width="13.5703125" style="10" customWidth="1"/>
    <col min="18" max="18" width="14.28515625" style="6" customWidth="1"/>
    <col min="19" max="19" width="12.42578125" style="6" bestFit="1" customWidth="1"/>
    <col min="20" max="20" width="9.140625" style="6"/>
    <col min="21" max="21" width="13.7109375" style="6" bestFit="1" customWidth="1"/>
    <col min="22" max="257" width="9.140625" style="6"/>
    <col min="258" max="258" width="5" style="6" customWidth="1"/>
    <col min="259" max="259" width="20.7109375" style="6" customWidth="1"/>
    <col min="260" max="260" width="13.85546875" style="6" customWidth="1"/>
    <col min="261" max="261" width="7.85546875" style="6" customWidth="1"/>
    <col min="262" max="262" width="12.28515625" style="6" customWidth="1"/>
    <col min="263" max="263" width="10.85546875" style="6" customWidth="1"/>
    <col min="264" max="264" width="11.140625" style="6" customWidth="1"/>
    <col min="265" max="265" width="9.140625" style="6" customWidth="1"/>
    <col min="266" max="266" width="23.5703125" style="6" customWidth="1"/>
    <col min="267" max="267" width="11.5703125" style="6" customWidth="1"/>
    <col min="268" max="268" width="9.140625" style="6" customWidth="1"/>
    <col min="269" max="269" width="10.7109375" style="6" customWidth="1"/>
    <col min="270" max="270" width="12.28515625" style="6" customWidth="1"/>
    <col min="271" max="271" width="12.85546875" style="6" customWidth="1"/>
    <col min="272" max="272" width="15.42578125" style="6" customWidth="1"/>
    <col min="273" max="273" width="16.5703125" style="6" customWidth="1"/>
    <col min="274" max="274" width="14.140625" style="6" customWidth="1"/>
    <col min="275" max="513" width="9.140625" style="6"/>
    <col min="514" max="514" width="5" style="6" customWidth="1"/>
    <col min="515" max="515" width="20.7109375" style="6" customWidth="1"/>
    <col min="516" max="516" width="13.85546875" style="6" customWidth="1"/>
    <col min="517" max="517" width="7.85546875" style="6" customWidth="1"/>
    <col min="518" max="518" width="12.28515625" style="6" customWidth="1"/>
    <col min="519" max="519" width="10.85546875" style="6" customWidth="1"/>
    <col min="520" max="520" width="11.140625" style="6" customWidth="1"/>
    <col min="521" max="521" width="9.140625" style="6" customWidth="1"/>
    <col min="522" max="522" width="23.5703125" style="6" customWidth="1"/>
    <col min="523" max="523" width="11.5703125" style="6" customWidth="1"/>
    <col min="524" max="524" width="9.140625" style="6" customWidth="1"/>
    <col min="525" max="525" width="10.7109375" style="6" customWidth="1"/>
    <col min="526" max="526" width="12.28515625" style="6" customWidth="1"/>
    <col min="527" max="527" width="12.85546875" style="6" customWidth="1"/>
    <col min="528" max="528" width="15.42578125" style="6" customWidth="1"/>
    <col min="529" max="529" width="16.5703125" style="6" customWidth="1"/>
    <col min="530" max="530" width="14.140625" style="6" customWidth="1"/>
    <col min="531" max="769" width="9.140625" style="6"/>
    <col min="770" max="770" width="5" style="6" customWidth="1"/>
    <col min="771" max="771" width="20.7109375" style="6" customWidth="1"/>
    <col min="772" max="772" width="13.85546875" style="6" customWidth="1"/>
    <col min="773" max="773" width="7.85546875" style="6" customWidth="1"/>
    <col min="774" max="774" width="12.28515625" style="6" customWidth="1"/>
    <col min="775" max="775" width="10.85546875" style="6" customWidth="1"/>
    <col min="776" max="776" width="11.140625" style="6" customWidth="1"/>
    <col min="777" max="777" width="9.140625" style="6" customWidth="1"/>
    <col min="778" max="778" width="23.5703125" style="6" customWidth="1"/>
    <col min="779" max="779" width="11.5703125" style="6" customWidth="1"/>
    <col min="780" max="780" width="9.140625" style="6" customWidth="1"/>
    <col min="781" max="781" width="10.7109375" style="6" customWidth="1"/>
    <col min="782" max="782" width="12.28515625" style="6" customWidth="1"/>
    <col min="783" max="783" width="12.85546875" style="6" customWidth="1"/>
    <col min="784" max="784" width="15.42578125" style="6" customWidth="1"/>
    <col min="785" max="785" width="16.5703125" style="6" customWidth="1"/>
    <col min="786" max="786" width="14.140625" style="6" customWidth="1"/>
    <col min="787" max="1025" width="9.140625" style="6"/>
    <col min="1026" max="1026" width="5" style="6" customWidth="1"/>
    <col min="1027" max="1027" width="20.7109375" style="6" customWidth="1"/>
    <col min="1028" max="1028" width="13.85546875" style="6" customWidth="1"/>
    <col min="1029" max="1029" width="7.85546875" style="6" customWidth="1"/>
    <col min="1030" max="1030" width="12.28515625" style="6" customWidth="1"/>
    <col min="1031" max="1031" width="10.85546875" style="6" customWidth="1"/>
    <col min="1032" max="1032" width="11.140625" style="6" customWidth="1"/>
    <col min="1033" max="1033" width="9.140625" style="6" customWidth="1"/>
    <col min="1034" max="1034" width="23.5703125" style="6" customWidth="1"/>
    <col min="1035" max="1035" width="11.5703125" style="6" customWidth="1"/>
    <col min="1036" max="1036" width="9.140625" style="6" customWidth="1"/>
    <col min="1037" max="1037" width="10.7109375" style="6" customWidth="1"/>
    <col min="1038" max="1038" width="12.28515625" style="6" customWidth="1"/>
    <col min="1039" max="1039" width="12.85546875" style="6" customWidth="1"/>
    <col min="1040" max="1040" width="15.42578125" style="6" customWidth="1"/>
    <col min="1041" max="1041" width="16.5703125" style="6" customWidth="1"/>
    <col min="1042" max="1042" width="14.140625" style="6" customWidth="1"/>
    <col min="1043" max="1281" width="9.140625" style="6"/>
    <col min="1282" max="1282" width="5" style="6" customWidth="1"/>
    <col min="1283" max="1283" width="20.7109375" style="6" customWidth="1"/>
    <col min="1284" max="1284" width="13.85546875" style="6" customWidth="1"/>
    <col min="1285" max="1285" width="7.85546875" style="6" customWidth="1"/>
    <col min="1286" max="1286" width="12.28515625" style="6" customWidth="1"/>
    <col min="1287" max="1287" width="10.85546875" style="6" customWidth="1"/>
    <col min="1288" max="1288" width="11.140625" style="6" customWidth="1"/>
    <col min="1289" max="1289" width="9.140625" style="6" customWidth="1"/>
    <col min="1290" max="1290" width="23.5703125" style="6" customWidth="1"/>
    <col min="1291" max="1291" width="11.5703125" style="6" customWidth="1"/>
    <col min="1292" max="1292" width="9.140625" style="6" customWidth="1"/>
    <col min="1293" max="1293" width="10.7109375" style="6" customWidth="1"/>
    <col min="1294" max="1294" width="12.28515625" style="6" customWidth="1"/>
    <col min="1295" max="1295" width="12.85546875" style="6" customWidth="1"/>
    <col min="1296" max="1296" width="15.42578125" style="6" customWidth="1"/>
    <col min="1297" max="1297" width="16.5703125" style="6" customWidth="1"/>
    <col min="1298" max="1298" width="14.140625" style="6" customWidth="1"/>
    <col min="1299" max="1537" width="9.140625" style="6"/>
    <col min="1538" max="1538" width="5" style="6" customWidth="1"/>
    <col min="1539" max="1539" width="20.7109375" style="6" customWidth="1"/>
    <col min="1540" max="1540" width="13.85546875" style="6" customWidth="1"/>
    <col min="1541" max="1541" width="7.85546875" style="6" customWidth="1"/>
    <col min="1542" max="1542" width="12.28515625" style="6" customWidth="1"/>
    <col min="1543" max="1543" width="10.85546875" style="6" customWidth="1"/>
    <col min="1544" max="1544" width="11.140625" style="6" customWidth="1"/>
    <col min="1545" max="1545" width="9.140625" style="6" customWidth="1"/>
    <col min="1546" max="1546" width="23.5703125" style="6" customWidth="1"/>
    <col min="1547" max="1547" width="11.5703125" style="6" customWidth="1"/>
    <col min="1548" max="1548" width="9.140625" style="6" customWidth="1"/>
    <col min="1549" max="1549" width="10.7109375" style="6" customWidth="1"/>
    <col min="1550" max="1550" width="12.28515625" style="6" customWidth="1"/>
    <col min="1551" max="1551" width="12.85546875" style="6" customWidth="1"/>
    <col min="1552" max="1552" width="15.42578125" style="6" customWidth="1"/>
    <col min="1553" max="1553" width="16.5703125" style="6" customWidth="1"/>
    <col min="1554" max="1554" width="14.140625" style="6" customWidth="1"/>
    <col min="1555" max="1793" width="9.140625" style="6"/>
    <col min="1794" max="1794" width="5" style="6" customWidth="1"/>
    <col min="1795" max="1795" width="20.7109375" style="6" customWidth="1"/>
    <col min="1796" max="1796" width="13.85546875" style="6" customWidth="1"/>
    <col min="1797" max="1797" width="7.85546875" style="6" customWidth="1"/>
    <col min="1798" max="1798" width="12.28515625" style="6" customWidth="1"/>
    <col min="1799" max="1799" width="10.85546875" style="6" customWidth="1"/>
    <col min="1800" max="1800" width="11.140625" style="6" customWidth="1"/>
    <col min="1801" max="1801" width="9.140625" style="6" customWidth="1"/>
    <col min="1802" max="1802" width="23.5703125" style="6" customWidth="1"/>
    <col min="1803" max="1803" width="11.5703125" style="6" customWidth="1"/>
    <col min="1804" max="1804" width="9.140625" style="6" customWidth="1"/>
    <col min="1805" max="1805" width="10.7109375" style="6" customWidth="1"/>
    <col min="1806" max="1806" width="12.28515625" style="6" customWidth="1"/>
    <col min="1807" max="1807" width="12.85546875" style="6" customWidth="1"/>
    <col min="1808" max="1808" width="15.42578125" style="6" customWidth="1"/>
    <col min="1809" max="1809" width="16.5703125" style="6" customWidth="1"/>
    <col min="1810" max="1810" width="14.140625" style="6" customWidth="1"/>
    <col min="1811" max="2049" width="9.140625" style="6"/>
    <col min="2050" max="2050" width="5" style="6" customWidth="1"/>
    <col min="2051" max="2051" width="20.7109375" style="6" customWidth="1"/>
    <col min="2052" max="2052" width="13.85546875" style="6" customWidth="1"/>
    <col min="2053" max="2053" width="7.85546875" style="6" customWidth="1"/>
    <col min="2054" max="2054" width="12.28515625" style="6" customWidth="1"/>
    <col min="2055" max="2055" width="10.85546875" style="6" customWidth="1"/>
    <col min="2056" max="2056" width="11.140625" style="6" customWidth="1"/>
    <col min="2057" max="2057" width="9.140625" style="6" customWidth="1"/>
    <col min="2058" max="2058" width="23.5703125" style="6" customWidth="1"/>
    <col min="2059" max="2059" width="11.5703125" style="6" customWidth="1"/>
    <col min="2060" max="2060" width="9.140625" style="6" customWidth="1"/>
    <col min="2061" max="2061" width="10.7109375" style="6" customWidth="1"/>
    <col min="2062" max="2062" width="12.28515625" style="6" customWidth="1"/>
    <col min="2063" max="2063" width="12.85546875" style="6" customWidth="1"/>
    <col min="2064" max="2064" width="15.42578125" style="6" customWidth="1"/>
    <col min="2065" max="2065" width="16.5703125" style="6" customWidth="1"/>
    <col min="2066" max="2066" width="14.140625" style="6" customWidth="1"/>
    <col min="2067" max="2305" width="9.140625" style="6"/>
    <col min="2306" max="2306" width="5" style="6" customWidth="1"/>
    <col min="2307" max="2307" width="20.7109375" style="6" customWidth="1"/>
    <col min="2308" max="2308" width="13.85546875" style="6" customWidth="1"/>
    <col min="2309" max="2309" width="7.85546875" style="6" customWidth="1"/>
    <col min="2310" max="2310" width="12.28515625" style="6" customWidth="1"/>
    <col min="2311" max="2311" width="10.85546875" style="6" customWidth="1"/>
    <col min="2312" max="2312" width="11.140625" style="6" customWidth="1"/>
    <col min="2313" max="2313" width="9.140625" style="6" customWidth="1"/>
    <col min="2314" max="2314" width="23.5703125" style="6" customWidth="1"/>
    <col min="2315" max="2315" width="11.5703125" style="6" customWidth="1"/>
    <col min="2316" max="2316" width="9.140625" style="6" customWidth="1"/>
    <col min="2317" max="2317" width="10.7109375" style="6" customWidth="1"/>
    <col min="2318" max="2318" width="12.28515625" style="6" customWidth="1"/>
    <col min="2319" max="2319" width="12.85546875" style="6" customWidth="1"/>
    <col min="2320" max="2320" width="15.42578125" style="6" customWidth="1"/>
    <col min="2321" max="2321" width="16.5703125" style="6" customWidth="1"/>
    <col min="2322" max="2322" width="14.140625" style="6" customWidth="1"/>
    <col min="2323" max="2561" width="9.140625" style="6"/>
    <col min="2562" max="2562" width="5" style="6" customWidth="1"/>
    <col min="2563" max="2563" width="20.7109375" style="6" customWidth="1"/>
    <col min="2564" max="2564" width="13.85546875" style="6" customWidth="1"/>
    <col min="2565" max="2565" width="7.85546875" style="6" customWidth="1"/>
    <col min="2566" max="2566" width="12.28515625" style="6" customWidth="1"/>
    <col min="2567" max="2567" width="10.85546875" style="6" customWidth="1"/>
    <col min="2568" max="2568" width="11.140625" style="6" customWidth="1"/>
    <col min="2569" max="2569" width="9.140625" style="6" customWidth="1"/>
    <col min="2570" max="2570" width="23.5703125" style="6" customWidth="1"/>
    <col min="2571" max="2571" width="11.5703125" style="6" customWidth="1"/>
    <col min="2572" max="2572" width="9.140625" style="6" customWidth="1"/>
    <col min="2573" max="2573" width="10.7109375" style="6" customWidth="1"/>
    <col min="2574" max="2574" width="12.28515625" style="6" customWidth="1"/>
    <col min="2575" max="2575" width="12.85546875" style="6" customWidth="1"/>
    <col min="2576" max="2576" width="15.42578125" style="6" customWidth="1"/>
    <col min="2577" max="2577" width="16.5703125" style="6" customWidth="1"/>
    <col min="2578" max="2578" width="14.140625" style="6" customWidth="1"/>
    <col min="2579" max="2817" width="9.140625" style="6"/>
    <col min="2818" max="2818" width="5" style="6" customWidth="1"/>
    <col min="2819" max="2819" width="20.7109375" style="6" customWidth="1"/>
    <col min="2820" max="2820" width="13.85546875" style="6" customWidth="1"/>
    <col min="2821" max="2821" width="7.85546875" style="6" customWidth="1"/>
    <col min="2822" max="2822" width="12.28515625" style="6" customWidth="1"/>
    <col min="2823" max="2823" width="10.85546875" style="6" customWidth="1"/>
    <col min="2824" max="2824" width="11.140625" style="6" customWidth="1"/>
    <col min="2825" max="2825" width="9.140625" style="6" customWidth="1"/>
    <col min="2826" max="2826" width="23.5703125" style="6" customWidth="1"/>
    <col min="2827" max="2827" width="11.5703125" style="6" customWidth="1"/>
    <col min="2828" max="2828" width="9.140625" style="6" customWidth="1"/>
    <col min="2829" max="2829" width="10.7109375" style="6" customWidth="1"/>
    <col min="2830" max="2830" width="12.28515625" style="6" customWidth="1"/>
    <col min="2831" max="2831" width="12.85546875" style="6" customWidth="1"/>
    <col min="2832" max="2832" width="15.42578125" style="6" customWidth="1"/>
    <col min="2833" max="2833" width="16.5703125" style="6" customWidth="1"/>
    <col min="2834" max="2834" width="14.140625" style="6" customWidth="1"/>
    <col min="2835" max="3073" width="9.140625" style="6"/>
    <col min="3074" max="3074" width="5" style="6" customWidth="1"/>
    <col min="3075" max="3075" width="20.7109375" style="6" customWidth="1"/>
    <col min="3076" max="3076" width="13.85546875" style="6" customWidth="1"/>
    <col min="3077" max="3077" width="7.85546875" style="6" customWidth="1"/>
    <col min="3078" max="3078" width="12.28515625" style="6" customWidth="1"/>
    <col min="3079" max="3079" width="10.85546875" style="6" customWidth="1"/>
    <col min="3080" max="3080" width="11.140625" style="6" customWidth="1"/>
    <col min="3081" max="3081" width="9.140625" style="6" customWidth="1"/>
    <col min="3082" max="3082" width="23.5703125" style="6" customWidth="1"/>
    <col min="3083" max="3083" width="11.5703125" style="6" customWidth="1"/>
    <col min="3084" max="3084" width="9.140625" style="6" customWidth="1"/>
    <col min="3085" max="3085" width="10.7109375" style="6" customWidth="1"/>
    <col min="3086" max="3086" width="12.28515625" style="6" customWidth="1"/>
    <col min="3087" max="3087" width="12.85546875" style="6" customWidth="1"/>
    <col min="3088" max="3088" width="15.42578125" style="6" customWidth="1"/>
    <col min="3089" max="3089" width="16.5703125" style="6" customWidth="1"/>
    <col min="3090" max="3090" width="14.140625" style="6" customWidth="1"/>
    <col min="3091" max="3329" width="9.140625" style="6"/>
    <col min="3330" max="3330" width="5" style="6" customWidth="1"/>
    <col min="3331" max="3331" width="20.7109375" style="6" customWidth="1"/>
    <col min="3332" max="3332" width="13.85546875" style="6" customWidth="1"/>
    <col min="3333" max="3333" width="7.85546875" style="6" customWidth="1"/>
    <col min="3334" max="3334" width="12.28515625" style="6" customWidth="1"/>
    <col min="3335" max="3335" width="10.85546875" style="6" customWidth="1"/>
    <col min="3336" max="3336" width="11.140625" style="6" customWidth="1"/>
    <col min="3337" max="3337" width="9.140625" style="6" customWidth="1"/>
    <col min="3338" max="3338" width="23.5703125" style="6" customWidth="1"/>
    <col min="3339" max="3339" width="11.5703125" style="6" customWidth="1"/>
    <col min="3340" max="3340" width="9.140625" style="6" customWidth="1"/>
    <col min="3341" max="3341" width="10.7109375" style="6" customWidth="1"/>
    <col min="3342" max="3342" width="12.28515625" style="6" customWidth="1"/>
    <col min="3343" max="3343" width="12.85546875" style="6" customWidth="1"/>
    <col min="3344" max="3344" width="15.42578125" style="6" customWidth="1"/>
    <col min="3345" max="3345" width="16.5703125" style="6" customWidth="1"/>
    <col min="3346" max="3346" width="14.140625" style="6" customWidth="1"/>
    <col min="3347" max="3585" width="9.140625" style="6"/>
    <col min="3586" max="3586" width="5" style="6" customWidth="1"/>
    <col min="3587" max="3587" width="20.7109375" style="6" customWidth="1"/>
    <col min="3588" max="3588" width="13.85546875" style="6" customWidth="1"/>
    <col min="3589" max="3589" width="7.85546875" style="6" customWidth="1"/>
    <col min="3590" max="3590" width="12.28515625" style="6" customWidth="1"/>
    <col min="3591" max="3591" width="10.85546875" style="6" customWidth="1"/>
    <col min="3592" max="3592" width="11.140625" style="6" customWidth="1"/>
    <col min="3593" max="3593" width="9.140625" style="6" customWidth="1"/>
    <col min="3594" max="3594" width="23.5703125" style="6" customWidth="1"/>
    <col min="3595" max="3595" width="11.5703125" style="6" customWidth="1"/>
    <col min="3596" max="3596" width="9.140625" style="6" customWidth="1"/>
    <col min="3597" max="3597" width="10.7109375" style="6" customWidth="1"/>
    <col min="3598" max="3598" width="12.28515625" style="6" customWidth="1"/>
    <col min="3599" max="3599" width="12.85546875" style="6" customWidth="1"/>
    <col min="3600" max="3600" width="15.42578125" style="6" customWidth="1"/>
    <col min="3601" max="3601" width="16.5703125" style="6" customWidth="1"/>
    <col min="3602" max="3602" width="14.140625" style="6" customWidth="1"/>
    <col min="3603" max="3841" width="9.140625" style="6"/>
    <col min="3842" max="3842" width="5" style="6" customWidth="1"/>
    <col min="3843" max="3843" width="20.7109375" style="6" customWidth="1"/>
    <col min="3844" max="3844" width="13.85546875" style="6" customWidth="1"/>
    <col min="3845" max="3845" width="7.85546875" style="6" customWidth="1"/>
    <col min="3846" max="3846" width="12.28515625" style="6" customWidth="1"/>
    <col min="3847" max="3847" width="10.85546875" style="6" customWidth="1"/>
    <col min="3848" max="3848" width="11.140625" style="6" customWidth="1"/>
    <col min="3849" max="3849" width="9.140625" style="6" customWidth="1"/>
    <col min="3850" max="3850" width="23.5703125" style="6" customWidth="1"/>
    <col min="3851" max="3851" width="11.5703125" style="6" customWidth="1"/>
    <col min="3852" max="3852" width="9.140625" style="6" customWidth="1"/>
    <col min="3853" max="3853" width="10.7109375" style="6" customWidth="1"/>
    <col min="3854" max="3854" width="12.28515625" style="6" customWidth="1"/>
    <col min="3855" max="3855" width="12.85546875" style="6" customWidth="1"/>
    <col min="3856" max="3856" width="15.42578125" style="6" customWidth="1"/>
    <col min="3857" max="3857" width="16.5703125" style="6" customWidth="1"/>
    <col min="3858" max="3858" width="14.140625" style="6" customWidth="1"/>
    <col min="3859" max="4097" width="9.140625" style="6"/>
    <col min="4098" max="4098" width="5" style="6" customWidth="1"/>
    <col min="4099" max="4099" width="20.7109375" style="6" customWidth="1"/>
    <col min="4100" max="4100" width="13.85546875" style="6" customWidth="1"/>
    <col min="4101" max="4101" width="7.85546875" style="6" customWidth="1"/>
    <col min="4102" max="4102" width="12.28515625" style="6" customWidth="1"/>
    <col min="4103" max="4103" width="10.85546875" style="6" customWidth="1"/>
    <col min="4104" max="4104" width="11.140625" style="6" customWidth="1"/>
    <col min="4105" max="4105" width="9.140625" style="6" customWidth="1"/>
    <col min="4106" max="4106" width="23.5703125" style="6" customWidth="1"/>
    <col min="4107" max="4107" width="11.5703125" style="6" customWidth="1"/>
    <col min="4108" max="4108" width="9.140625" style="6" customWidth="1"/>
    <col min="4109" max="4109" width="10.7109375" style="6" customWidth="1"/>
    <col min="4110" max="4110" width="12.28515625" style="6" customWidth="1"/>
    <col min="4111" max="4111" width="12.85546875" style="6" customWidth="1"/>
    <col min="4112" max="4112" width="15.42578125" style="6" customWidth="1"/>
    <col min="4113" max="4113" width="16.5703125" style="6" customWidth="1"/>
    <col min="4114" max="4114" width="14.140625" style="6" customWidth="1"/>
    <col min="4115" max="4353" width="9.140625" style="6"/>
    <col min="4354" max="4354" width="5" style="6" customWidth="1"/>
    <col min="4355" max="4355" width="20.7109375" style="6" customWidth="1"/>
    <col min="4356" max="4356" width="13.85546875" style="6" customWidth="1"/>
    <col min="4357" max="4357" width="7.85546875" style="6" customWidth="1"/>
    <col min="4358" max="4358" width="12.28515625" style="6" customWidth="1"/>
    <col min="4359" max="4359" width="10.85546875" style="6" customWidth="1"/>
    <col min="4360" max="4360" width="11.140625" style="6" customWidth="1"/>
    <col min="4361" max="4361" width="9.140625" style="6" customWidth="1"/>
    <col min="4362" max="4362" width="23.5703125" style="6" customWidth="1"/>
    <col min="4363" max="4363" width="11.5703125" style="6" customWidth="1"/>
    <col min="4364" max="4364" width="9.140625" style="6" customWidth="1"/>
    <col min="4365" max="4365" width="10.7109375" style="6" customWidth="1"/>
    <col min="4366" max="4366" width="12.28515625" style="6" customWidth="1"/>
    <col min="4367" max="4367" width="12.85546875" style="6" customWidth="1"/>
    <col min="4368" max="4368" width="15.42578125" style="6" customWidth="1"/>
    <col min="4369" max="4369" width="16.5703125" style="6" customWidth="1"/>
    <col min="4370" max="4370" width="14.140625" style="6" customWidth="1"/>
    <col min="4371" max="4609" width="9.140625" style="6"/>
    <col min="4610" max="4610" width="5" style="6" customWidth="1"/>
    <col min="4611" max="4611" width="20.7109375" style="6" customWidth="1"/>
    <col min="4612" max="4612" width="13.85546875" style="6" customWidth="1"/>
    <col min="4613" max="4613" width="7.85546875" style="6" customWidth="1"/>
    <col min="4614" max="4614" width="12.28515625" style="6" customWidth="1"/>
    <col min="4615" max="4615" width="10.85546875" style="6" customWidth="1"/>
    <col min="4616" max="4616" width="11.140625" style="6" customWidth="1"/>
    <col min="4617" max="4617" width="9.140625" style="6" customWidth="1"/>
    <col min="4618" max="4618" width="23.5703125" style="6" customWidth="1"/>
    <col min="4619" max="4619" width="11.5703125" style="6" customWidth="1"/>
    <col min="4620" max="4620" width="9.140625" style="6" customWidth="1"/>
    <col min="4621" max="4621" width="10.7109375" style="6" customWidth="1"/>
    <col min="4622" max="4622" width="12.28515625" style="6" customWidth="1"/>
    <col min="4623" max="4623" width="12.85546875" style="6" customWidth="1"/>
    <col min="4624" max="4624" width="15.42578125" style="6" customWidth="1"/>
    <col min="4625" max="4625" width="16.5703125" style="6" customWidth="1"/>
    <col min="4626" max="4626" width="14.140625" style="6" customWidth="1"/>
    <col min="4627" max="4865" width="9.140625" style="6"/>
    <col min="4866" max="4866" width="5" style="6" customWidth="1"/>
    <col min="4867" max="4867" width="20.7109375" style="6" customWidth="1"/>
    <col min="4868" max="4868" width="13.85546875" style="6" customWidth="1"/>
    <col min="4869" max="4869" width="7.85546875" style="6" customWidth="1"/>
    <col min="4870" max="4870" width="12.28515625" style="6" customWidth="1"/>
    <col min="4871" max="4871" width="10.85546875" style="6" customWidth="1"/>
    <col min="4872" max="4872" width="11.140625" style="6" customWidth="1"/>
    <col min="4873" max="4873" width="9.140625" style="6" customWidth="1"/>
    <col min="4874" max="4874" width="23.5703125" style="6" customWidth="1"/>
    <col min="4875" max="4875" width="11.5703125" style="6" customWidth="1"/>
    <col min="4876" max="4876" width="9.140625" style="6" customWidth="1"/>
    <col min="4877" max="4877" width="10.7109375" style="6" customWidth="1"/>
    <col min="4878" max="4878" width="12.28515625" style="6" customWidth="1"/>
    <col min="4879" max="4879" width="12.85546875" style="6" customWidth="1"/>
    <col min="4880" max="4880" width="15.42578125" style="6" customWidth="1"/>
    <col min="4881" max="4881" width="16.5703125" style="6" customWidth="1"/>
    <col min="4882" max="4882" width="14.140625" style="6" customWidth="1"/>
    <col min="4883" max="5121" width="9.140625" style="6"/>
    <col min="5122" max="5122" width="5" style="6" customWidth="1"/>
    <col min="5123" max="5123" width="20.7109375" style="6" customWidth="1"/>
    <col min="5124" max="5124" width="13.85546875" style="6" customWidth="1"/>
    <col min="5125" max="5125" width="7.85546875" style="6" customWidth="1"/>
    <col min="5126" max="5126" width="12.28515625" style="6" customWidth="1"/>
    <col min="5127" max="5127" width="10.85546875" style="6" customWidth="1"/>
    <col min="5128" max="5128" width="11.140625" style="6" customWidth="1"/>
    <col min="5129" max="5129" width="9.140625" style="6" customWidth="1"/>
    <col min="5130" max="5130" width="23.5703125" style="6" customWidth="1"/>
    <col min="5131" max="5131" width="11.5703125" style="6" customWidth="1"/>
    <col min="5132" max="5132" width="9.140625" style="6" customWidth="1"/>
    <col min="5133" max="5133" width="10.7109375" style="6" customWidth="1"/>
    <col min="5134" max="5134" width="12.28515625" style="6" customWidth="1"/>
    <col min="5135" max="5135" width="12.85546875" style="6" customWidth="1"/>
    <col min="5136" max="5136" width="15.42578125" style="6" customWidth="1"/>
    <col min="5137" max="5137" width="16.5703125" style="6" customWidth="1"/>
    <col min="5138" max="5138" width="14.140625" style="6" customWidth="1"/>
    <col min="5139" max="5377" width="9.140625" style="6"/>
    <col min="5378" max="5378" width="5" style="6" customWidth="1"/>
    <col min="5379" max="5379" width="20.7109375" style="6" customWidth="1"/>
    <col min="5380" max="5380" width="13.85546875" style="6" customWidth="1"/>
    <col min="5381" max="5381" width="7.85546875" style="6" customWidth="1"/>
    <col min="5382" max="5382" width="12.28515625" style="6" customWidth="1"/>
    <col min="5383" max="5383" width="10.85546875" style="6" customWidth="1"/>
    <col min="5384" max="5384" width="11.140625" style="6" customWidth="1"/>
    <col min="5385" max="5385" width="9.140625" style="6" customWidth="1"/>
    <col min="5386" max="5386" width="23.5703125" style="6" customWidth="1"/>
    <col min="5387" max="5387" width="11.5703125" style="6" customWidth="1"/>
    <col min="5388" max="5388" width="9.140625" style="6" customWidth="1"/>
    <col min="5389" max="5389" width="10.7109375" style="6" customWidth="1"/>
    <col min="5390" max="5390" width="12.28515625" style="6" customWidth="1"/>
    <col min="5391" max="5391" width="12.85546875" style="6" customWidth="1"/>
    <col min="5392" max="5392" width="15.42578125" style="6" customWidth="1"/>
    <col min="5393" max="5393" width="16.5703125" style="6" customWidth="1"/>
    <col min="5394" max="5394" width="14.140625" style="6" customWidth="1"/>
    <col min="5395" max="5633" width="9.140625" style="6"/>
    <col min="5634" max="5634" width="5" style="6" customWidth="1"/>
    <col min="5635" max="5635" width="20.7109375" style="6" customWidth="1"/>
    <col min="5636" max="5636" width="13.85546875" style="6" customWidth="1"/>
    <col min="5637" max="5637" width="7.85546875" style="6" customWidth="1"/>
    <col min="5638" max="5638" width="12.28515625" style="6" customWidth="1"/>
    <col min="5639" max="5639" width="10.85546875" style="6" customWidth="1"/>
    <col min="5640" max="5640" width="11.140625" style="6" customWidth="1"/>
    <col min="5641" max="5641" width="9.140625" style="6" customWidth="1"/>
    <col min="5642" max="5642" width="23.5703125" style="6" customWidth="1"/>
    <col min="5643" max="5643" width="11.5703125" style="6" customWidth="1"/>
    <col min="5644" max="5644" width="9.140625" style="6" customWidth="1"/>
    <col min="5645" max="5645" width="10.7109375" style="6" customWidth="1"/>
    <col min="5646" max="5646" width="12.28515625" style="6" customWidth="1"/>
    <col min="5647" max="5647" width="12.85546875" style="6" customWidth="1"/>
    <col min="5648" max="5648" width="15.42578125" style="6" customWidth="1"/>
    <col min="5649" max="5649" width="16.5703125" style="6" customWidth="1"/>
    <col min="5650" max="5650" width="14.140625" style="6" customWidth="1"/>
    <col min="5651" max="5889" width="9.140625" style="6"/>
    <col min="5890" max="5890" width="5" style="6" customWidth="1"/>
    <col min="5891" max="5891" width="20.7109375" style="6" customWidth="1"/>
    <col min="5892" max="5892" width="13.85546875" style="6" customWidth="1"/>
    <col min="5893" max="5893" width="7.85546875" style="6" customWidth="1"/>
    <col min="5894" max="5894" width="12.28515625" style="6" customWidth="1"/>
    <col min="5895" max="5895" width="10.85546875" style="6" customWidth="1"/>
    <col min="5896" max="5896" width="11.140625" style="6" customWidth="1"/>
    <col min="5897" max="5897" width="9.140625" style="6" customWidth="1"/>
    <col min="5898" max="5898" width="23.5703125" style="6" customWidth="1"/>
    <col min="5899" max="5899" width="11.5703125" style="6" customWidth="1"/>
    <col min="5900" max="5900" width="9.140625" style="6" customWidth="1"/>
    <col min="5901" max="5901" width="10.7109375" style="6" customWidth="1"/>
    <col min="5902" max="5902" width="12.28515625" style="6" customWidth="1"/>
    <col min="5903" max="5903" width="12.85546875" style="6" customWidth="1"/>
    <col min="5904" max="5904" width="15.42578125" style="6" customWidth="1"/>
    <col min="5905" max="5905" width="16.5703125" style="6" customWidth="1"/>
    <col min="5906" max="5906" width="14.140625" style="6" customWidth="1"/>
    <col min="5907" max="6145" width="9.140625" style="6"/>
    <col min="6146" max="6146" width="5" style="6" customWidth="1"/>
    <col min="6147" max="6147" width="20.7109375" style="6" customWidth="1"/>
    <col min="6148" max="6148" width="13.85546875" style="6" customWidth="1"/>
    <col min="6149" max="6149" width="7.85546875" style="6" customWidth="1"/>
    <col min="6150" max="6150" width="12.28515625" style="6" customWidth="1"/>
    <col min="6151" max="6151" width="10.85546875" style="6" customWidth="1"/>
    <col min="6152" max="6152" width="11.140625" style="6" customWidth="1"/>
    <col min="6153" max="6153" width="9.140625" style="6" customWidth="1"/>
    <col min="6154" max="6154" width="23.5703125" style="6" customWidth="1"/>
    <col min="6155" max="6155" width="11.5703125" style="6" customWidth="1"/>
    <col min="6156" max="6156" width="9.140625" style="6" customWidth="1"/>
    <col min="6157" max="6157" width="10.7109375" style="6" customWidth="1"/>
    <col min="6158" max="6158" width="12.28515625" style="6" customWidth="1"/>
    <col min="6159" max="6159" width="12.85546875" style="6" customWidth="1"/>
    <col min="6160" max="6160" width="15.42578125" style="6" customWidth="1"/>
    <col min="6161" max="6161" width="16.5703125" style="6" customWidth="1"/>
    <col min="6162" max="6162" width="14.140625" style="6" customWidth="1"/>
    <col min="6163" max="6401" width="9.140625" style="6"/>
    <col min="6402" max="6402" width="5" style="6" customWidth="1"/>
    <col min="6403" max="6403" width="20.7109375" style="6" customWidth="1"/>
    <col min="6404" max="6404" width="13.85546875" style="6" customWidth="1"/>
    <col min="6405" max="6405" width="7.85546875" style="6" customWidth="1"/>
    <col min="6406" max="6406" width="12.28515625" style="6" customWidth="1"/>
    <col min="6407" max="6407" width="10.85546875" style="6" customWidth="1"/>
    <col min="6408" max="6408" width="11.140625" style="6" customWidth="1"/>
    <col min="6409" max="6409" width="9.140625" style="6" customWidth="1"/>
    <col min="6410" max="6410" width="23.5703125" style="6" customWidth="1"/>
    <col min="6411" max="6411" width="11.5703125" style="6" customWidth="1"/>
    <col min="6412" max="6412" width="9.140625" style="6" customWidth="1"/>
    <col min="6413" max="6413" width="10.7109375" style="6" customWidth="1"/>
    <col min="6414" max="6414" width="12.28515625" style="6" customWidth="1"/>
    <col min="6415" max="6415" width="12.85546875" style="6" customWidth="1"/>
    <col min="6416" max="6416" width="15.42578125" style="6" customWidth="1"/>
    <col min="6417" max="6417" width="16.5703125" style="6" customWidth="1"/>
    <col min="6418" max="6418" width="14.140625" style="6" customWidth="1"/>
    <col min="6419" max="6657" width="9.140625" style="6"/>
    <col min="6658" max="6658" width="5" style="6" customWidth="1"/>
    <col min="6659" max="6659" width="20.7109375" style="6" customWidth="1"/>
    <col min="6660" max="6660" width="13.85546875" style="6" customWidth="1"/>
    <col min="6661" max="6661" width="7.85546875" style="6" customWidth="1"/>
    <col min="6662" max="6662" width="12.28515625" style="6" customWidth="1"/>
    <col min="6663" max="6663" width="10.85546875" style="6" customWidth="1"/>
    <col min="6664" max="6664" width="11.140625" style="6" customWidth="1"/>
    <col min="6665" max="6665" width="9.140625" style="6" customWidth="1"/>
    <col min="6666" max="6666" width="23.5703125" style="6" customWidth="1"/>
    <col min="6667" max="6667" width="11.5703125" style="6" customWidth="1"/>
    <col min="6668" max="6668" width="9.140625" style="6" customWidth="1"/>
    <col min="6669" max="6669" width="10.7109375" style="6" customWidth="1"/>
    <col min="6670" max="6670" width="12.28515625" style="6" customWidth="1"/>
    <col min="6671" max="6671" width="12.85546875" style="6" customWidth="1"/>
    <col min="6672" max="6672" width="15.42578125" style="6" customWidth="1"/>
    <col min="6673" max="6673" width="16.5703125" style="6" customWidth="1"/>
    <col min="6674" max="6674" width="14.140625" style="6" customWidth="1"/>
    <col min="6675" max="6913" width="9.140625" style="6"/>
    <col min="6914" max="6914" width="5" style="6" customWidth="1"/>
    <col min="6915" max="6915" width="20.7109375" style="6" customWidth="1"/>
    <col min="6916" max="6916" width="13.85546875" style="6" customWidth="1"/>
    <col min="6917" max="6917" width="7.85546875" style="6" customWidth="1"/>
    <col min="6918" max="6918" width="12.28515625" style="6" customWidth="1"/>
    <col min="6919" max="6919" width="10.85546875" style="6" customWidth="1"/>
    <col min="6920" max="6920" width="11.140625" style="6" customWidth="1"/>
    <col min="6921" max="6921" width="9.140625" style="6" customWidth="1"/>
    <col min="6922" max="6922" width="23.5703125" style="6" customWidth="1"/>
    <col min="6923" max="6923" width="11.5703125" style="6" customWidth="1"/>
    <col min="6924" max="6924" width="9.140625" style="6" customWidth="1"/>
    <col min="6925" max="6925" width="10.7109375" style="6" customWidth="1"/>
    <col min="6926" max="6926" width="12.28515625" style="6" customWidth="1"/>
    <col min="6927" max="6927" width="12.85546875" style="6" customWidth="1"/>
    <col min="6928" max="6928" width="15.42578125" style="6" customWidth="1"/>
    <col min="6929" max="6929" width="16.5703125" style="6" customWidth="1"/>
    <col min="6930" max="6930" width="14.140625" style="6" customWidth="1"/>
    <col min="6931" max="7169" width="9.140625" style="6"/>
    <col min="7170" max="7170" width="5" style="6" customWidth="1"/>
    <col min="7171" max="7171" width="20.7109375" style="6" customWidth="1"/>
    <col min="7172" max="7172" width="13.85546875" style="6" customWidth="1"/>
    <col min="7173" max="7173" width="7.85546875" style="6" customWidth="1"/>
    <col min="7174" max="7174" width="12.28515625" style="6" customWidth="1"/>
    <col min="7175" max="7175" width="10.85546875" style="6" customWidth="1"/>
    <col min="7176" max="7176" width="11.140625" style="6" customWidth="1"/>
    <col min="7177" max="7177" width="9.140625" style="6" customWidth="1"/>
    <col min="7178" max="7178" width="23.5703125" style="6" customWidth="1"/>
    <col min="7179" max="7179" width="11.5703125" style="6" customWidth="1"/>
    <col min="7180" max="7180" width="9.140625" style="6" customWidth="1"/>
    <col min="7181" max="7181" width="10.7109375" style="6" customWidth="1"/>
    <col min="7182" max="7182" width="12.28515625" style="6" customWidth="1"/>
    <col min="7183" max="7183" width="12.85546875" style="6" customWidth="1"/>
    <col min="7184" max="7184" width="15.42578125" style="6" customWidth="1"/>
    <col min="7185" max="7185" width="16.5703125" style="6" customWidth="1"/>
    <col min="7186" max="7186" width="14.140625" style="6" customWidth="1"/>
    <col min="7187" max="7425" width="9.140625" style="6"/>
    <col min="7426" max="7426" width="5" style="6" customWidth="1"/>
    <col min="7427" max="7427" width="20.7109375" style="6" customWidth="1"/>
    <col min="7428" max="7428" width="13.85546875" style="6" customWidth="1"/>
    <col min="7429" max="7429" width="7.85546875" style="6" customWidth="1"/>
    <col min="7430" max="7430" width="12.28515625" style="6" customWidth="1"/>
    <col min="7431" max="7431" width="10.85546875" style="6" customWidth="1"/>
    <col min="7432" max="7432" width="11.140625" style="6" customWidth="1"/>
    <col min="7433" max="7433" width="9.140625" style="6" customWidth="1"/>
    <col min="7434" max="7434" width="23.5703125" style="6" customWidth="1"/>
    <col min="7435" max="7435" width="11.5703125" style="6" customWidth="1"/>
    <col min="7436" max="7436" width="9.140625" style="6" customWidth="1"/>
    <col min="7437" max="7437" width="10.7109375" style="6" customWidth="1"/>
    <col min="7438" max="7438" width="12.28515625" style="6" customWidth="1"/>
    <col min="7439" max="7439" width="12.85546875" style="6" customWidth="1"/>
    <col min="7440" max="7440" width="15.42578125" style="6" customWidth="1"/>
    <col min="7441" max="7441" width="16.5703125" style="6" customWidth="1"/>
    <col min="7442" max="7442" width="14.140625" style="6" customWidth="1"/>
    <col min="7443" max="7681" width="9.140625" style="6"/>
    <col min="7682" max="7682" width="5" style="6" customWidth="1"/>
    <col min="7683" max="7683" width="20.7109375" style="6" customWidth="1"/>
    <col min="7684" max="7684" width="13.85546875" style="6" customWidth="1"/>
    <col min="7685" max="7685" width="7.85546875" style="6" customWidth="1"/>
    <col min="7686" max="7686" width="12.28515625" style="6" customWidth="1"/>
    <col min="7687" max="7687" width="10.85546875" style="6" customWidth="1"/>
    <col min="7688" max="7688" width="11.140625" style="6" customWidth="1"/>
    <col min="7689" max="7689" width="9.140625" style="6" customWidth="1"/>
    <col min="7690" max="7690" width="23.5703125" style="6" customWidth="1"/>
    <col min="7691" max="7691" width="11.5703125" style="6" customWidth="1"/>
    <col min="7692" max="7692" width="9.140625" style="6" customWidth="1"/>
    <col min="7693" max="7693" width="10.7109375" style="6" customWidth="1"/>
    <col min="7694" max="7694" width="12.28515625" style="6" customWidth="1"/>
    <col min="7695" max="7695" width="12.85546875" style="6" customWidth="1"/>
    <col min="7696" max="7696" width="15.42578125" style="6" customWidth="1"/>
    <col min="7697" max="7697" width="16.5703125" style="6" customWidth="1"/>
    <col min="7698" max="7698" width="14.140625" style="6" customWidth="1"/>
    <col min="7699" max="7937" width="9.140625" style="6"/>
    <col min="7938" max="7938" width="5" style="6" customWidth="1"/>
    <col min="7939" max="7939" width="20.7109375" style="6" customWidth="1"/>
    <col min="7940" max="7940" width="13.85546875" style="6" customWidth="1"/>
    <col min="7941" max="7941" width="7.85546875" style="6" customWidth="1"/>
    <col min="7942" max="7942" width="12.28515625" style="6" customWidth="1"/>
    <col min="7943" max="7943" width="10.85546875" style="6" customWidth="1"/>
    <col min="7944" max="7944" width="11.140625" style="6" customWidth="1"/>
    <col min="7945" max="7945" width="9.140625" style="6" customWidth="1"/>
    <col min="7946" max="7946" width="23.5703125" style="6" customWidth="1"/>
    <col min="7947" max="7947" width="11.5703125" style="6" customWidth="1"/>
    <col min="7948" max="7948" width="9.140625" style="6" customWidth="1"/>
    <col min="7949" max="7949" width="10.7109375" style="6" customWidth="1"/>
    <col min="7950" max="7950" width="12.28515625" style="6" customWidth="1"/>
    <col min="7951" max="7951" width="12.85546875" style="6" customWidth="1"/>
    <col min="7952" max="7952" width="15.42578125" style="6" customWidth="1"/>
    <col min="7953" max="7953" width="16.5703125" style="6" customWidth="1"/>
    <col min="7954" max="7954" width="14.140625" style="6" customWidth="1"/>
    <col min="7955" max="8193" width="9.140625" style="6"/>
    <col min="8194" max="8194" width="5" style="6" customWidth="1"/>
    <col min="8195" max="8195" width="20.7109375" style="6" customWidth="1"/>
    <col min="8196" max="8196" width="13.85546875" style="6" customWidth="1"/>
    <col min="8197" max="8197" width="7.85546875" style="6" customWidth="1"/>
    <col min="8198" max="8198" width="12.28515625" style="6" customWidth="1"/>
    <col min="8199" max="8199" width="10.85546875" style="6" customWidth="1"/>
    <col min="8200" max="8200" width="11.140625" style="6" customWidth="1"/>
    <col min="8201" max="8201" width="9.140625" style="6" customWidth="1"/>
    <col min="8202" max="8202" width="23.5703125" style="6" customWidth="1"/>
    <col min="8203" max="8203" width="11.5703125" style="6" customWidth="1"/>
    <col min="8204" max="8204" width="9.140625" style="6" customWidth="1"/>
    <col min="8205" max="8205" width="10.7109375" style="6" customWidth="1"/>
    <col min="8206" max="8206" width="12.28515625" style="6" customWidth="1"/>
    <col min="8207" max="8207" width="12.85546875" style="6" customWidth="1"/>
    <col min="8208" max="8208" width="15.42578125" style="6" customWidth="1"/>
    <col min="8209" max="8209" width="16.5703125" style="6" customWidth="1"/>
    <col min="8210" max="8210" width="14.140625" style="6" customWidth="1"/>
    <col min="8211" max="8449" width="9.140625" style="6"/>
    <col min="8450" max="8450" width="5" style="6" customWidth="1"/>
    <col min="8451" max="8451" width="20.7109375" style="6" customWidth="1"/>
    <col min="8452" max="8452" width="13.85546875" style="6" customWidth="1"/>
    <col min="8453" max="8453" width="7.85546875" style="6" customWidth="1"/>
    <col min="8454" max="8454" width="12.28515625" style="6" customWidth="1"/>
    <col min="8455" max="8455" width="10.85546875" style="6" customWidth="1"/>
    <col min="8456" max="8456" width="11.140625" style="6" customWidth="1"/>
    <col min="8457" max="8457" width="9.140625" style="6" customWidth="1"/>
    <col min="8458" max="8458" width="23.5703125" style="6" customWidth="1"/>
    <col min="8459" max="8459" width="11.5703125" style="6" customWidth="1"/>
    <col min="8460" max="8460" width="9.140625" style="6" customWidth="1"/>
    <col min="8461" max="8461" width="10.7109375" style="6" customWidth="1"/>
    <col min="8462" max="8462" width="12.28515625" style="6" customWidth="1"/>
    <col min="8463" max="8463" width="12.85546875" style="6" customWidth="1"/>
    <col min="8464" max="8464" width="15.42578125" style="6" customWidth="1"/>
    <col min="8465" max="8465" width="16.5703125" style="6" customWidth="1"/>
    <col min="8466" max="8466" width="14.140625" style="6" customWidth="1"/>
    <col min="8467" max="8705" width="9.140625" style="6"/>
    <col min="8706" max="8706" width="5" style="6" customWidth="1"/>
    <col min="8707" max="8707" width="20.7109375" style="6" customWidth="1"/>
    <col min="8708" max="8708" width="13.85546875" style="6" customWidth="1"/>
    <col min="8709" max="8709" width="7.85546875" style="6" customWidth="1"/>
    <col min="8710" max="8710" width="12.28515625" style="6" customWidth="1"/>
    <col min="8711" max="8711" width="10.85546875" style="6" customWidth="1"/>
    <col min="8712" max="8712" width="11.140625" style="6" customWidth="1"/>
    <col min="8713" max="8713" width="9.140625" style="6" customWidth="1"/>
    <col min="8714" max="8714" width="23.5703125" style="6" customWidth="1"/>
    <col min="8715" max="8715" width="11.5703125" style="6" customWidth="1"/>
    <col min="8716" max="8716" width="9.140625" style="6" customWidth="1"/>
    <col min="8717" max="8717" width="10.7109375" style="6" customWidth="1"/>
    <col min="8718" max="8718" width="12.28515625" style="6" customWidth="1"/>
    <col min="8719" max="8719" width="12.85546875" style="6" customWidth="1"/>
    <col min="8720" max="8720" width="15.42578125" style="6" customWidth="1"/>
    <col min="8721" max="8721" width="16.5703125" style="6" customWidth="1"/>
    <col min="8722" max="8722" width="14.140625" style="6" customWidth="1"/>
    <col min="8723" max="8961" width="9.140625" style="6"/>
    <col min="8962" max="8962" width="5" style="6" customWidth="1"/>
    <col min="8963" max="8963" width="20.7109375" style="6" customWidth="1"/>
    <col min="8964" max="8964" width="13.85546875" style="6" customWidth="1"/>
    <col min="8965" max="8965" width="7.85546875" style="6" customWidth="1"/>
    <col min="8966" max="8966" width="12.28515625" style="6" customWidth="1"/>
    <col min="8967" max="8967" width="10.85546875" style="6" customWidth="1"/>
    <col min="8968" max="8968" width="11.140625" style="6" customWidth="1"/>
    <col min="8969" max="8969" width="9.140625" style="6" customWidth="1"/>
    <col min="8970" max="8970" width="23.5703125" style="6" customWidth="1"/>
    <col min="8971" max="8971" width="11.5703125" style="6" customWidth="1"/>
    <col min="8972" max="8972" width="9.140625" style="6" customWidth="1"/>
    <col min="8973" max="8973" width="10.7109375" style="6" customWidth="1"/>
    <col min="8974" max="8974" width="12.28515625" style="6" customWidth="1"/>
    <col min="8975" max="8975" width="12.85546875" style="6" customWidth="1"/>
    <col min="8976" max="8976" width="15.42578125" style="6" customWidth="1"/>
    <col min="8977" max="8977" width="16.5703125" style="6" customWidth="1"/>
    <col min="8978" max="8978" width="14.140625" style="6" customWidth="1"/>
    <col min="8979" max="9217" width="9.140625" style="6"/>
    <col min="9218" max="9218" width="5" style="6" customWidth="1"/>
    <col min="9219" max="9219" width="20.7109375" style="6" customWidth="1"/>
    <col min="9220" max="9220" width="13.85546875" style="6" customWidth="1"/>
    <col min="9221" max="9221" width="7.85546875" style="6" customWidth="1"/>
    <col min="9222" max="9222" width="12.28515625" style="6" customWidth="1"/>
    <col min="9223" max="9223" width="10.85546875" style="6" customWidth="1"/>
    <col min="9224" max="9224" width="11.140625" style="6" customWidth="1"/>
    <col min="9225" max="9225" width="9.140625" style="6" customWidth="1"/>
    <col min="9226" max="9226" width="23.5703125" style="6" customWidth="1"/>
    <col min="9227" max="9227" width="11.5703125" style="6" customWidth="1"/>
    <col min="9228" max="9228" width="9.140625" style="6" customWidth="1"/>
    <col min="9229" max="9229" width="10.7109375" style="6" customWidth="1"/>
    <col min="9230" max="9230" width="12.28515625" style="6" customWidth="1"/>
    <col min="9231" max="9231" width="12.85546875" style="6" customWidth="1"/>
    <col min="9232" max="9232" width="15.42578125" style="6" customWidth="1"/>
    <col min="9233" max="9233" width="16.5703125" style="6" customWidth="1"/>
    <col min="9234" max="9234" width="14.140625" style="6" customWidth="1"/>
    <col min="9235" max="9473" width="9.140625" style="6"/>
    <col min="9474" max="9474" width="5" style="6" customWidth="1"/>
    <col min="9475" max="9475" width="20.7109375" style="6" customWidth="1"/>
    <col min="9476" max="9476" width="13.85546875" style="6" customWidth="1"/>
    <col min="9477" max="9477" width="7.85546875" style="6" customWidth="1"/>
    <col min="9478" max="9478" width="12.28515625" style="6" customWidth="1"/>
    <col min="9479" max="9479" width="10.85546875" style="6" customWidth="1"/>
    <col min="9480" max="9480" width="11.140625" style="6" customWidth="1"/>
    <col min="9481" max="9481" width="9.140625" style="6" customWidth="1"/>
    <col min="9482" max="9482" width="23.5703125" style="6" customWidth="1"/>
    <col min="9483" max="9483" width="11.5703125" style="6" customWidth="1"/>
    <col min="9484" max="9484" width="9.140625" style="6" customWidth="1"/>
    <col min="9485" max="9485" width="10.7109375" style="6" customWidth="1"/>
    <col min="9486" max="9486" width="12.28515625" style="6" customWidth="1"/>
    <col min="9487" max="9487" width="12.85546875" style="6" customWidth="1"/>
    <col min="9488" max="9488" width="15.42578125" style="6" customWidth="1"/>
    <col min="9489" max="9489" width="16.5703125" style="6" customWidth="1"/>
    <col min="9490" max="9490" width="14.140625" style="6" customWidth="1"/>
    <col min="9491" max="9729" width="9.140625" style="6"/>
    <col min="9730" max="9730" width="5" style="6" customWidth="1"/>
    <col min="9731" max="9731" width="20.7109375" style="6" customWidth="1"/>
    <col min="9732" max="9732" width="13.85546875" style="6" customWidth="1"/>
    <col min="9733" max="9733" width="7.85546875" style="6" customWidth="1"/>
    <col min="9734" max="9734" width="12.28515625" style="6" customWidth="1"/>
    <col min="9735" max="9735" width="10.85546875" style="6" customWidth="1"/>
    <col min="9736" max="9736" width="11.140625" style="6" customWidth="1"/>
    <col min="9737" max="9737" width="9.140625" style="6" customWidth="1"/>
    <col min="9738" max="9738" width="23.5703125" style="6" customWidth="1"/>
    <col min="9739" max="9739" width="11.5703125" style="6" customWidth="1"/>
    <col min="9740" max="9740" width="9.140625" style="6" customWidth="1"/>
    <col min="9741" max="9741" width="10.7109375" style="6" customWidth="1"/>
    <col min="9742" max="9742" width="12.28515625" style="6" customWidth="1"/>
    <col min="9743" max="9743" width="12.85546875" style="6" customWidth="1"/>
    <col min="9744" max="9744" width="15.42578125" style="6" customWidth="1"/>
    <col min="9745" max="9745" width="16.5703125" style="6" customWidth="1"/>
    <col min="9746" max="9746" width="14.140625" style="6" customWidth="1"/>
    <col min="9747" max="9985" width="9.140625" style="6"/>
    <col min="9986" max="9986" width="5" style="6" customWidth="1"/>
    <col min="9987" max="9987" width="20.7109375" style="6" customWidth="1"/>
    <col min="9988" max="9988" width="13.85546875" style="6" customWidth="1"/>
    <col min="9989" max="9989" width="7.85546875" style="6" customWidth="1"/>
    <col min="9990" max="9990" width="12.28515625" style="6" customWidth="1"/>
    <col min="9991" max="9991" width="10.85546875" style="6" customWidth="1"/>
    <col min="9992" max="9992" width="11.140625" style="6" customWidth="1"/>
    <col min="9993" max="9993" width="9.140625" style="6" customWidth="1"/>
    <col min="9994" max="9994" width="23.5703125" style="6" customWidth="1"/>
    <col min="9995" max="9995" width="11.5703125" style="6" customWidth="1"/>
    <col min="9996" max="9996" width="9.140625" style="6" customWidth="1"/>
    <col min="9997" max="9997" width="10.7109375" style="6" customWidth="1"/>
    <col min="9998" max="9998" width="12.28515625" style="6" customWidth="1"/>
    <col min="9999" max="9999" width="12.85546875" style="6" customWidth="1"/>
    <col min="10000" max="10000" width="15.42578125" style="6" customWidth="1"/>
    <col min="10001" max="10001" width="16.5703125" style="6" customWidth="1"/>
    <col min="10002" max="10002" width="14.140625" style="6" customWidth="1"/>
    <col min="10003" max="10241" width="9.140625" style="6"/>
    <col min="10242" max="10242" width="5" style="6" customWidth="1"/>
    <col min="10243" max="10243" width="20.7109375" style="6" customWidth="1"/>
    <col min="10244" max="10244" width="13.85546875" style="6" customWidth="1"/>
    <col min="10245" max="10245" width="7.85546875" style="6" customWidth="1"/>
    <col min="10246" max="10246" width="12.28515625" style="6" customWidth="1"/>
    <col min="10247" max="10247" width="10.85546875" style="6" customWidth="1"/>
    <col min="10248" max="10248" width="11.140625" style="6" customWidth="1"/>
    <col min="10249" max="10249" width="9.140625" style="6" customWidth="1"/>
    <col min="10250" max="10250" width="23.5703125" style="6" customWidth="1"/>
    <col min="10251" max="10251" width="11.5703125" style="6" customWidth="1"/>
    <col min="10252" max="10252" width="9.140625" style="6" customWidth="1"/>
    <col min="10253" max="10253" width="10.7109375" style="6" customWidth="1"/>
    <col min="10254" max="10254" width="12.28515625" style="6" customWidth="1"/>
    <col min="10255" max="10255" width="12.85546875" style="6" customWidth="1"/>
    <col min="10256" max="10256" width="15.42578125" style="6" customWidth="1"/>
    <col min="10257" max="10257" width="16.5703125" style="6" customWidth="1"/>
    <col min="10258" max="10258" width="14.140625" style="6" customWidth="1"/>
    <col min="10259" max="10497" width="9.140625" style="6"/>
    <col min="10498" max="10498" width="5" style="6" customWidth="1"/>
    <col min="10499" max="10499" width="20.7109375" style="6" customWidth="1"/>
    <col min="10500" max="10500" width="13.85546875" style="6" customWidth="1"/>
    <col min="10501" max="10501" width="7.85546875" style="6" customWidth="1"/>
    <col min="10502" max="10502" width="12.28515625" style="6" customWidth="1"/>
    <col min="10503" max="10503" width="10.85546875" style="6" customWidth="1"/>
    <col min="10504" max="10504" width="11.140625" style="6" customWidth="1"/>
    <col min="10505" max="10505" width="9.140625" style="6" customWidth="1"/>
    <col min="10506" max="10506" width="23.5703125" style="6" customWidth="1"/>
    <col min="10507" max="10507" width="11.5703125" style="6" customWidth="1"/>
    <col min="10508" max="10508" width="9.140625" style="6" customWidth="1"/>
    <col min="10509" max="10509" width="10.7109375" style="6" customWidth="1"/>
    <col min="10510" max="10510" width="12.28515625" style="6" customWidth="1"/>
    <col min="10511" max="10511" width="12.85546875" style="6" customWidth="1"/>
    <col min="10512" max="10512" width="15.42578125" style="6" customWidth="1"/>
    <col min="10513" max="10513" width="16.5703125" style="6" customWidth="1"/>
    <col min="10514" max="10514" width="14.140625" style="6" customWidth="1"/>
    <col min="10515" max="10753" width="9.140625" style="6"/>
    <col min="10754" max="10754" width="5" style="6" customWidth="1"/>
    <col min="10755" max="10755" width="20.7109375" style="6" customWidth="1"/>
    <col min="10756" max="10756" width="13.85546875" style="6" customWidth="1"/>
    <col min="10757" max="10757" width="7.85546875" style="6" customWidth="1"/>
    <col min="10758" max="10758" width="12.28515625" style="6" customWidth="1"/>
    <col min="10759" max="10759" width="10.85546875" style="6" customWidth="1"/>
    <col min="10760" max="10760" width="11.140625" style="6" customWidth="1"/>
    <col min="10761" max="10761" width="9.140625" style="6" customWidth="1"/>
    <col min="10762" max="10762" width="23.5703125" style="6" customWidth="1"/>
    <col min="10763" max="10763" width="11.5703125" style="6" customWidth="1"/>
    <col min="10764" max="10764" width="9.140625" style="6" customWidth="1"/>
    <col min="10765" max="10765" width="10.7109375" style="6" customWidth="1"/>
    <col min="10766" max="10766" width="12.28515625" style="6" customWidth="1"/>
    <col min="10767" max="10767" width="12.85546875" style="6" customWidth="1"/>
    <col min="10768" max="10768" width="15.42578125" style="6" customWidth="1"/>
    <col min="10769" max="10769" width="16.5703125" style="6" customWidth="1"/>
    <col min="10770" max="10770" width="14.140625" style="6" customWidth="1"/>
    <col min="10771" max="11009" width="9.140625" style="6"/>
    <col min="11010" max="11010" width="5" style="6" customWidth="1"/>
    <col min="11011" max="11011" width="20.7109375" style="6" customWidth="1"/>
    <col min="11012" max="11012" width="13.85546875" style="6" customWidth="1"/>
    <col min="11013" max="11013" width="7.85546875" style="6" customWidth="1"/>
    <col min="11014" max="11014" width="12.28515625" style="6" customWidth="1"/>
    <col min="11015" max="11015" width="10.85546875" style="6" customWidth="1"/>
    <col min="11016" max="11016" width="11.140625" style="6" customWidth="1"/>
    <col min="11017" max="11017" width="9.140625" style="6" customWidth="1"/>
    <col min="11018" max="11018" width="23.5703125" style="6" customWidth="1"/>
    <col min="11019" max="11019" width="11.5703125" style="6" customWidth="1"/>
    <col min="11020" max="11020" width="9.140625" style="6" customWidth="1"/>
    <col min="11021" max="11021" width="10.7109375" style="6" customWidth="1"/>
    <col min="11022" max="11022" width="12.28515625" style="6" customWidth="1"/>
    <col min="11023" max="11023" width="12.85546875" style="6" customWidth="1"/>
    <col min="11024" max="11024" width="15.42578125" style="6" customWidth="1"/>
    <col min="11025" max="11025" width="16.5703125" style="6" customWidth="1"/>
    <col min="11026" max="11026" width="14.140625" style="6" customWidth="1"/>
    <col min="11027" max="11265" width="9.140625" style="6"/>
    <col min="11266" max="11266" width="5" style="6" customWidth="1"/>
    <col min="11267" max="11267" width="20.7109375" style="6" customWidth="1"/>
    <col min="11268" max="11268" width="13.85546875" style="6" customWidth="1"/>
    <col min="11269" max="11269" width="7.85546875" style="6" customWidth="1"/>
    <col min="11270" max="11270" width="12.28515625" style="6" customWidth="1"/>
    <col min="11271" max="11271" width="10.85546875" style="6" customWidth="1"/>
    <col min="11272" max="11272" width="11.140625" style="6" customWidth="1"/>
    <col min="11273" max="11273" width="9.140625" style="6" customWidth="1"/>
    <col min="11274" max="11274" width="23.5703125" style="6" customWidth="1"/>
    <col min="11275" max="11275" width="11.5703125" style="6" customWidth="1"/>
    <col min="11276" max="11276" width="9.140625" style="6" customWidth="1"/>
    <col min="11277" max="11277" width="10.7109375" style="6" customWidth="1"/>
    <col min="11278" max="11278" width="12.28515625" style="6" customWidth="1"/>
    <col min="11279" max="11279" width="12.85546875" style="6" customWidth="1"/>
    <col min="11280" max="11280" width="15.42578125" style="6" customWidth="1"/>
    <col min="11281" max="11281" width="16.5703125" style="6" customWidth="1"/>
    <col min="11282" max="11282" width="14.140625" style="6" customWidth="1"/>
    <col min="11283" max="11521" width="9.140625" style="6"/>
    <col min="11522" max="11522" width="5" style="6" customWidth="1"/>
    <col min="11523" max="11523" width="20.7109375" style="6" customWidth="1"/>
    <col min="11524" max="11524" width="13.85546875" style="6" customWidth="1"/>
    <col min="11525" max="11525" width="7.85546875" style="6" customWidth="1"/>
    <col min="11526" max="11526" width="12.28515625" style="6" customWidth="1"/>
    <col min="11527" max="11527" width="10.85546875" style="6" customWidth="1"/>
    <col min="11528" max="11528" width="11.140625" style="6" customWidth="1"/>
    <col min="11529" max="11529" width="9.140625" style="6" customWidth="1"/>
    <col min="11530" max="11530" width="23.5703125" style="6" customWidth="1"/>
    <col min="11531" max="11531" width="11.5703125" style="6" customWidth="1"/>
    <col min="11532" max="11532" width="9.140625" style="6" customWidth="1"/>
    <col min="11533" max="11533" width="10.7109375" style="6" customWidth="1"/>
    <col min="11534" max="11534" width="12.28515625" style="6" customWidth="1"/>
    <col min="11535" max="11535" width="12.85546875" style="6" customWidth="1"/>
    <col min="11536" max="11536" width="15.42578125" style="6" customWidth="1"/>
    <col min="11537" max="11537" width="16.5703125" style="6" customWidth="1"/>
    <col min="11538" max="11538" width="14.140625" style="6" customWidth="1"/>
    <col min="11539" max="11777" width="9.140625" style="6"/>
    <col min="11778" max="11778" width="5" style="6" customWidth="1"/>
    <col min="11779" max="11779" width="20.7109375" style="6" customWidth="1"/>
    <col min="11780" max="11780" width="13.85546875" style="6" customWidth="1"/>
    <col min="11781" max="11781" width="7.85546875" style="6" customWidth="1"/>
    <col min="11782" max="11782" width="12.28515625" style="6" customWidth="1"/>
    <col min="11783" max="11783" width="10.85546875" style="6" customWidth="1"/>
    <col min="11784" max="11784" width="11.140625" style="6" customWidth="1"/>
    <col min="11785" max="11785" width="9.140625" style="6" customWidth="1"/>
    <col min="11786" max="11786" width="23.5703125" style="6" customWidth="1"/>
    <col min="11787" max="11787" width="11.5703125" style="6" customWidth="1"/>
    <col min="11788" max="11788" width="9.140625" style="6" customWidth="1"/>
    <col min="11789" max="11789" width="10.7109375" style="6" customWidth="1"/>
    <col min="11790" max="11790" width="12.28515625" style="6" customWidth="1"/>
    <col min="11791" max="11791" width="12.85546875" style="6" customWidth="1"/>
    <col min="11792" max="11792" width="15.42578125" style="6" customWidth="1"/>
    <col min="11793" max="11793" width="16.5703125" style="6" customWidth="1"/>
    <col min="11794" max="11794" width="14.140625" style="6" customWidth="1"/>
    <col min="11795" max="12033" width="9.140625" style="6"/>
    <col min="12034" max="12034" width="5" style="6" customWidth="1"/>
    <col min="12035" max="12035" width="20.7109375" style="6" customWidth="1"/>
    <col min="12036" max="12036" width="13.85546875" style="6" customWidth="1"/>
    <col min="12037" max="12037" width="7.85546875" style="6" customWidth="1"/>
    <col min="12038" max="12038" width="12.28515625" style="6" customWidth="1"/>
    <col min="12039" max="12039" width="10.85546875" style="6" customWidth="1"/>
    <col min="12040" max="12040" width="11.140625" style="6" customWidth="1"/>
    <col min="12041" max="12041" width="9.140625" style="6" customWidth="1"/>
    <col min="12042" max="12042" width="23.5703125" style="6" customWidth="1"/>
    <col min="12043" max="12043" width="11.5703125" style="6" customWidth="1"/>
    <col min="12044" max="12044" width="9.140625" style="6" customWidth="1"/>
    <col min="12045" max="12045" width="10.7109375" style="6" customWidth="1"/>
    <col min="12046" max="12046" width="12.28515625" style="6" customWidth="1"/>
    <col min="12047" max="12047" width="12.85546875" style="6" customWidth="1"/>
    <col min="12048" max="12048" width="15.42578125" style="6" customWidth="1"/>
    <col min="12049" max="12049" width="16.5703125" style="6" customWidth="1"/>
    <col min="12050" max="12050" width="14.140625" style="6" customWidth="1"/>
    <col min="12051" max="12289" width="9.140625" style="6"/>
    <col min="12290" max="12290" width="5" style="6" customWidth="1"/>
    <col min="12291" max="12291" width="20.7109375" style="6" customWidth="1"/>
    <col min="12292" max="12292" width="13.85546875" style="6" customWidth="1"/>
    <col min="12293" max="12293" width="7.85546875" style="6" customWidth="1"/>
    <col min="12294" max="12294" width="12.28515625" style="6" customWidth="1"/>
    <col min="12295" max="12295" width="10.85546875" style="6" customWidth="1"/>
    <col min="12296" max="12296" width="11.140625" style="6" customWidth="1"/>
    <col min="12297" max="12297" width="9.140625" style="6" customWidth="1"/>
    <col min="12298" max="12298" width="23.5703125" style="6" customWidth="1"/>
    <col min="12299" max="12299" width="11.5703125" style="6" customWidth="1"/>
    <col min="12300" max="12300" width="9.140625" style="6" customWidth="1"/>
    <col min="12301" max="12301" width="10.7109375" style="6" customWidth="1"/>
    <col min="12302" max="12302" width="12.28515625" style="6" customWidth="1"/>
    <col min="12303" max="12303" width="12.85546875" style="6" customWidth="1"/>
    <col min="12304" max="12304" width="15.42578125" style="6" customWidth="1"/>
    <col min="12305" max="12305" width="16.5703125" style="6" customWidth="1"/>
    <col min="12306" max="12306" width="14.140625" style="6" customWidth="1"/>
    <col min="12307" max="12545" width="9.140625" style="6"/>
    <col min="12546" max="12546" width="5" style="6" customWidth="1"/>
    <col min="12547" max="12547" width="20.7109375" style="6" customWidth="1"/>
    <col min="12548" max="12548" width="13.85546875" style="6" customWidth="1"/>
    <col min="12549" max="12549" width="7.85546875" style="6" customWidth="1"/>
    <col min="12550" max="12550" width="12.28515625" style="6" customWidth="1"/>
    <col min="12551" max="12551" width="10.85546875" style="6" customWidth="1"/>
    <col min="12552" max="12552" width="11.140625" style="6" customWidth="1"/>
    <col min="12553" max="12553" width="9.140625" style="6" customWidth="1"/>
    <col min="12554" max="12554" width="23.5703125" style="6" customWidth="1"/>
    <col min="12555" max="12555" width="11.5703125" style="6" customWidth="1"/>
    <col min="12556" max="12556" width="9.140625" style="6" customWidth="1"/>
    <col min="12557" max="12557" width="10.7109375" style="6" customWidth="1"/>
    <col min="12558" max="12558" width="12.28515625" style="6" customWidth="1"/>
    <col min="12559" max="12559" width="12.85546875" style="6" customWidth="1"/>
    <col min="12560" max="12560" width="15.42578125" style="6" customWidth="1"/>
    <col min="12561" max="12561" width="16.5703125" style="6" customWidth="1"/>
    <col min="12562" max="12562" width="14.140625" style="6" customWidth="1"/>
    <col min="12563" max="12801" width="9.140625" style="6"/>
    <col min="12802" max="12802" width="5" style="6" customWidth="1"/>
    <col min="12803" max="12803" width="20.7109375" style="6" customWidth="1"/>
    <col min="12804" max="12804" width="13.85546875" style="6" customWidth="1"/>
    <col min="12805" max="12805" width="7.85546875" style="6" customWidth="1"/>
    <col min="12806" max="12806" width="12.28515625" style="6" customWidth="1"/>
    <col min="12807" max="12807" width="10.85546875" style="6" customWidth="1"/>
    <col min="12808" max="12808" width="11.140625" style="6" customWidth="1"/>
    <col min="12809" max="12809" width="9.140625" style="6" customWidth="1"/>
    <col min="12810" max="12810" width="23.5703125" style="6" customWidth="1"/>
    <col min="12811" max="12811" width="11.5703125" style="6" customWidth="1"/>
    <col min="12812" max="12812" width="9.140625" style="6" customWidth="1"/>
    <col min="12813" max="12813" width="10.7109375" style="6" customWidth="1"/>
    <col min="12814" max="12814" width="12.28515625" style="6" customWidth="1"/>
    <col min="12815" max="12815" width="12.85546875" style="6" customWidth="1"/>
    <col min="12816" max="12816" width="15.42578125" style="6" customWidth="1"/>
    <col min="12817" max="12817" width="16.5703125" style="6" customWidth="1"/>
    <col min="12818" max="12818" width="14.140625" style="6" customWidth="1"/>
    <col min="12819" max="13057" width="9.140625" style="6"/>
    <col min="13058" max="13058" width="5" style="6" customWidth="1"/>
    <col min="13059" max="13059" width="20.7109375" style="6" customWidth="1"/>
    <col min="13060" max="13060" width="13.85546875" style="6" customWidth="1"/>
    <col min="13061" max="13061" width="7.85546875" style="6" customWidth="1"/>
    <col min="13062" max="13062" width="12.28515625" style="6" customWidth="1"/>
    <col min="13063" max="13063" width="10.85546875" style="6" customWidth="1"/>
    <col min="13064" max="13064" width="11.140625" style="6" customWidth="1"/>
    <col min="13065" max="13065" width="9.140625" style="6" customWidth="1"/>
    <col min="13066" max="13066" width="23.5703125" style="6" customWidth="1"/>
    <col min="13067" max="13067" width="11.5703125" style="6" customWidth="1"/>
    <col min="13068" max="13068" width="9.140625" style="6" customWidth="1"/>
    <col min="13069" max="13069" width="10.7109375" style="6" customWidth="1"/>
    <col min="13070" max="13070" width="12.28515625" style="6" customWidth="1"/>
    <col min="13071" max="13071" width="12.85546875" style="6" customWidth="1"/>
    <col min="13072" max="13072" width="15.42578125" style="6" customWidth="1"/>
    <col min="13073" max="13073" width="16.5703125" style="6" customWidth="1"/>
    <col min="13074" max="13074" width="14.140625" style="6" customWidth="1"/>
    <col min="13075" max="13313" width="9.140625" style="6"/>
    <col min="13314" max="13314" width="5" style="6" customWidth="1"/>
    <col min="13315" max="13315" width="20.7109375" style="6" customWidth="1"/>
    <col min="13316" max="13316" width="13.85546875" style="6" customWidth="1"/>
    <col min="13317" max="13317" width="7.85546875" style="6" customWidth="1"/>
    <col min="13318" max="13318" width="12.28515625" style="6" customWidth="1"/>
    <col min="13319" max="13319" width="10.85546875" style="6" customWidth="1"/>
    <col min="13320" max="13320" width="11.140625" style="6" customWidth="1"/>
    <col min="13321" max="13321" width="9.140625" style="6" customWidth="1"/>
    <col min="13322" max="13322" width="23.5703125" style="6" customWidth="1"/>
    <col min="13323" max="13323" width="11.5703125" style="6" customWidth="1"/>
    <col min="13324" max="13324" width="9.140625" style="6" customWidth="1"/>
    <col min="13325" max="13325" width="10.7109375" style="6" customWidth="1"/>
    <col min="13326" max="13326" width="12.28515625" style="6" customWidth="1"/>
    <col min="13327" max="13327" width="12.85546875" style="6" customWidth="1"/>
    <col min="13328" max="13328" width="15.42578125" style="6" customWidth="1"/>
    <col min="13329" max="13329" width="16.5703125" style="6" customWidth="1"/>
    <col min="13330" max="13330" width="14.140625" style="6" customWidth="1"/>
    <col min="13331" max="13569" width="9.140625" style="6"/>
    <col min="13570" max="13570" width="5" style="6" customWidth="1"/>
    <col min="13571" max="13571" width="20.7109375" style="6" customWidth="1"/>
    <col min="13572" max="13572" width="13.85546875" style="6" customWidth="1"/>
    <col min="13573" max="13573" width="7.85546875" style="6" customWidth="1"/>
    <col min="13574" max="13574" width="12.28515625" style="6" customWidth="1"/>
    <col min="13575" max="13575" width="10.85546875" style="6" customWidth="1"/>
    <col min="13576" max="13576" width="11.140625" style="6" customWidth="1"/>
    <col min="13577" max="13577" width="9.140625" style="6" customWidth="1"/>
    <col min="13578" max="13578" width="23.5703125" style="6" customWidth="1"/>
    <col min="13579" max="13579" width="11.5703125" style="6" customWidth="1"/>
    <col min="13580" max="13580" width="9.140625" style="6" customWidth="1"/>
    <col min="13581" max="13581" width="10.7109375" style="6" customWidth="1"/>
    <col min="13582" max="13582" width="12.28515625" style="6" customWidth="1"/>
    <col min="13583" max="13583" width="12.85546875" style="6" customWidth="1"/>
    <col min="13584" max="13584" width="15.42578125" style="6" customWidth="1"/>
    <col min="13585" max="13585" width="16.5703125" style="6" customWidth="1"/>
    <col min="13586" max="13586" width="14.140625" style="6" customWidth="1"/>
    <col min="13587" max="13825" width="9.140625" style="6"/>
    <col min="13826" max="13826" width="5" style="6" customWidth="1"/>
    <col min="13827" max="13827" width="20.7109375" style="6" customWidth="1"/>
    <col min="13828" max="13828" width="13.85546875" style="6" customWidth="1"/>
    <col min="13829" max="13829" width="7.85546875" style="6" customWidth="1"/>
    <col min="13830" max="13830" width="12.28515625" style="6" customWidth="1"/>
    <col min="13831" max="13831" width="10.85546875" style="6" customWidth="1"/>
    <col min="13832" max="13832" width="11.140625" style="6" customWidth="1"/>
    <col min="13833" max="13833" width="9.140625" style="6" customWidth="1"/>
    <col min="13834" max="13834" width="23.5703125" style="6" customWidth="1"/>
    <col min="13835" max="13835" width="11.5703125" style="6" customWidth="1"/>
    <col min="13836" max="13836" width="9.140625" style="6" customWidth="1"/>
    <col min="13837" max="13837" width="10.7109375" style="6" customWidth="1"/>
    <col min="13838" max="13838" width="12.28515625" style="6" customWidth="1"/>
    <col min="13839" max="13839" width="12.85546875" style="6" customWidth="1"/>
    <col min="13840" max="13840" width="15.42578125" style="6" customWidth="1"/>
    <col min="13841" max="13841" width="16.5703125" style="6" customWidth="1"/>
    <col min="13842" max="13842" width="14.140625" style="6" customWidth="1"/>
    <col min="13843" max="14081" width="9.140625" style="6"/>
    <col min="14082" max="14082" width="5" style="6" customWidth="1"/>
    <col min="14083" max="14083" width="20.7109375" style="6" customWidth="1"/>
    <col min="14084" max="14084" width="13.85546875" style="6" customWidth="1"/>
    <col min="14085" max="14085" width="7.85546875" style="6" customWidth="1"/>
    <col min="14086" max="14086" width="12.28515625" style="6" customWidth="1"/>
    <col min="14087" max="14087" width="10.85546875" style="6" customWidth="1"/>
    <col min="14088" max="14088" width="11.140625" style="6" customWidth="1"/>
    <col min="14089" max="14089" width="9.140625" style="6" customWidth="1"/>
    <col min="14090" max="14090" width="23.5703125" style="6" customWidth="1"/>
    <col min="14091" max="14091" width="11.5703125" style="6" customWidth="1"/>
    <col min="14092" max="14092" width="9.140625" style="6" customWidth="1"/>
    <col min="14093" max="14093" width="10.7109375" style="6" customWidth="1"/>
    <col min="14094" max="14094" width="12.28515625" style="6" customWidth="1"/>
    <col min="14095" max="14095" width="12.85546875" style="6" customWidth="1"/>
    <col min="14096" max="14096" width="15.42578125" style="6" customWidth="1"/>
    <col min="14097" max="14097" width="16.5703125" style="6" customWidth="1"/>
    <col min="14098" max="14098" width="14.140625" style="6" customWidth="1"/>
    <col min="14099" max="14337" width="9.140625" style="6"/>
    <col min="14338" max="14338" width="5" style="6" customWidth="1"/>
    <col min="14339" max="14339" width="20.7109375" style="6" customWidth="1"/>
    <col min="14340" max="14340" width="13.85546875" style="6" customWidth="1"/>
    <col min="14341" max="14341" width="7.85546875" style="6" customWidth="1"/>
    <col min="14342" max="14342" width="12.28515625" style="6" customWidth="1"/>
    <col min="14343" max="14343" width="10.85546875" style="6" customWidth="1"/>
    <col min="14344" max="14344" width="11.140625" style="6" customWidth="1"/>
    <col min="14345" max="14345" width="9.140625" style="6" customWidth="1"/>
    <col min="14346" max="14346" width="23.5703125" style="6" customWidth="1"/>
    <col min="14347" max="14347" width="11.5703125" style="6" customWidth="1"/>
    <col min="14348" max="14348" width="9.140625" style="6" customWidth="1"/>
    <col min="14349" max="14349" width="10.7109375" style="6" customWidth="1"/>
    <col min="14350" max="14350" width="12.28515625" style="6" customWidth="1"/>
    <col min="14351" max="14351" width="12.85546875" style="6" customWidth="1"/>
    <col min="14352" max="14352" width="15.42578125" style="6" customWidth="1"/>
    <col min="14353" max="14353" width="16.5703125" style="6" customWidth="1"/>
    <col min="14354" max="14354" width="14.140625" style="6" customWidth="1"/>
    <col min="14355" max="14593" width="9.140625" style="6"/>
    <col min="14594" max="14594" width="5" style="6" customWidth="1"/>
    <col min="14595" max="14595" width="20.7109375" style="6" customWidth="1"/>
    <col min="14596" max="14596" width="13.85546875" style="6" customWidth="1"/>
    <col min="14597" max="14597" width="7.85546875" style="6" customWidth="1"/>
    <col min="14598" max="14598" width="12.28515625" style="6" customWidth="1"/>
    <col min="14599" max="14599" width="10.85546875" style="6" customWidth="1"/>
    <col min="14600" max="14600" width="11.140625" style="6" customWidth="1"/>
    <col min="14601" max="14601" width="9.140625" style="6" customWidth="1"/>
    <col min="14602" max="14602" width="23.5703125" style="6" customWidth="1"/>
    <col min="14603" max="14603" width="11.5703125" style="6" customWidth="1"/>
    <col min="14604" max="14604" width="9.140625" style="6" customWidth="1"/>
    <col min="14605" max="14605" width="10.7109375" style="6" customWidth="1"/>
    <col min="14606" max="14606" width="12.28515625" style="6" customWidth="1"/>
    <col min="14607" max="14607" width="12.85546875" style="6" customWidth="1"/>
    <col min="14608" max="14608" width="15.42578125" style="6" customWidth="1"/>
    <col min="14609" max="14609" width="16.5703125" style="6" customWidth="1"/>
    <col min="14610" max="14610" width="14.140625" style="6" customWidth="1"/>
    <col min="14611" max="14849" width="9.140625" style="6"/>
    <col min="14850" max="14850" width="5" style="6" customWidth="1"/>
    <col min="14851" max="14851" width="20.7109375" style="6" customWidth="1"/>
    <col min="14852" max="14852" width="13.85546875" style="6" customWidth="1"/>
    <col min="14853" max="14853" width="7.85546875" style="6" customWidth="1"/>
    <col min="14854" max="14854" width="12.28515625" style="6" customWidth="1"/>
    <col min="14855" max="14855" width="10.85546875" style="6" customWidth="1"/>
    <col min="14856" max="14856" width="11.140625" style="6" customWidth="1"/>
    <col min="14857" max="14857" width="9.140625" style="6" customWidth="1"/>
    <col min="14858" max="14858" width="23.5703125" style="6" customWidth="1"/>
    <col min="14859" max="14859" width="11.5703125" style="6" customWidth="1"/>
    <col min="14860" max="14860" width="9.140625" style="6" customWidth="1"/>
    <col min="14861" max="14861" width="10.7109375" style="6" customWidth="1"/>
    <col min="14862" max="14862" width="12.28515625" style="6" customWidth="1"/>
    <col min="14863" max="14863" width="12.85546875" style="6" customWidth="1"/>
    <col min="14864" max="14864" width="15.42578125" style="6" customWidth="1"/>
    <col min="14865" max="14865" width="16.5703125" style="6" customWidth="1"/>
    <col min="14866" max="14866" width="14.140625" style="6" customWidth="1"/>
    <col min="14867" max="15105" width="9.140625" style="6"/>
    <col min="15106" max="15106" width="5" style="6" customWidth="1"/>
    <col min="15107" max="15107" width="20.7109375" style="6" customWidth="1"/>
    <col min="15108" max="15108" width="13.85546875" style="6" customWidth="1"/>
    <col min="15109" max="15109" width="7.85546875" style="6" customWidth="1"/>
    <col min="15110" max="15110" width="12.28515625" style="6" customWidth="1"/>
    <col min="15111" max="15111" width="10.85546875" style="6" customWidth="1"/>
    <col min="15112" max="15112" width="11.140625" style="6" customWidth="1"/>
    <col min="15113" max="15113" width="9.140625" style="6" customWidth="1"/>
    <col min="15114" max="15114" width="23.5703125" style="6" customWidth="1"/>
    <col min="15115" max="15115" width="11.5703125" style="6" customWidth="1"/>
    <col min="15116" max="15116" width="9.140625" style="6" customWidth="1"/>
    <col min="15117" max="15117" width="10.7109375" style="6" customWidth="1"/>
    <col min="15118" max="15118" width="12.28515625" style="6" customWidth="1"/>
    <col min="15119" max="15119" width="12.85546875" style="6" customWidth="1"/>
    <col min="15120" max="15120" width="15.42578125" style="6" customWidth="1"/>
    <col min="15121" max="15121" width="16.5703125" style="6" customWidth="1"/>
    <col min="15122" max="15122" width="14.140625" style="6" customWidth="1"/>
    <col min="15123" max="15361" width="9.140625" style="6"/>
    <col min="15362" max="15362" width="5" style="6" customWidth="1"/>
    <col min="15363" max="15363" width="20.7109375" style="6" customWidth="1"/>
    <col min="15364" max="15364" width="13.85546875" style="6" customWidth="1"/>
    <col min="15365" max="15365" width="7.85546875" style="6" customWidth="1"/>
    <col min="15366" max="15366" width="12.28515625" style="6" customWidth="1"/>
    <col min="15367" max="15367" width="10.85546875" style="6" customWidth="1"/>
    <col min="15368" max="15368" width="11.140625" style="6" customWidth="1"/>
    <col min="15369" max="15369" width="9.140625" style="6" customWidth="1"/>
    <col min="15370" max="15370" width="23.5703125" style="6" customWidth="1"/>
    <col min="15371" max="15371" width="11.5703125" style="6" customWidth="1"/>
    <col min="15372" max="15372" width="9.140625" style="6" customWidth="1"/>
    <col min="15373" max="15373" width="10.7109375" style="6" customWidth="1"/>
    <col min="15374" max="15374" width="12.28515625" style="6" customWidth="1"/>
    <col min="15375" max="15375" width="12.85546875" style="6" customWidth="1"/>
    <col min="15376" max="15376" width="15.42578125" style="6" customWidth="1"/>
    <col min="15377" max="15377" width="16.5703125" style="6" customWidth="1"/>
    <col min="15378" max="15378" width="14.140625" style="6" customWidth="1"/>
    <col min="15379" max="15617" width="9.140625" style="6"/>
    <col min="15618" max="15618" width="5" style="6" customWidth="1"/>
    <col min="15619" max="15619" width="20.7109375" style="6" customWidth="1"/>
    <col min="15620" max="15620" width="13.85546875" style="6" customWidth="1"/>
    <col min="15621" max="15621" width="7.85546875" style="6" customWidth="1"/>
    <col min="15622" max="15622" width="12.28515625" style="6" customWidth="1"/>
    <col min="15623" max="15623" width="10.85546875" style="6" customWidth="1"/>
    <col min="15624" max="15624" width="11.140625" style="6" customWidth="1"/>
    <col min="15625" max="15625" width="9.140625" style="6" customWidth="1"/>
    <col min="15626" max="15626" width="23.5703125" style="6" customWidth="1"/>
    <col min="15627" max="15627" width="11.5703125" style="6" customWidth="1"/>
    <col min="15628" max="15628" width="9.140625" style="6" customWidth="1"/>
    <col min="15629" max="15629" width="10.7109375" style="6" customWidth="1"/>
    <col min="15630" max="15630" width="12.28515625" style="6" customWidth="1"/>
    <col min="15631" max="15631" width="12.85546875" style="6" customWidth="1"/>
    <col min="15632" max="15632" width="15.42578125" style="6" customWidth="1"/>
    <col min="15633" max="15633" width="16.5703125" style="6" customWidth="1"/>
    <col min="15634" max="15634" width="14.140625" style="6" customWidth="1"/>
    <col min="15635" max="15873" width="9.140625" style="6"/>
    <col min="15874" max="15874" width="5" style="6" customWidth="1"/>
    <col min="15875" max="15875" width="20.7109375" style="6" customWidth="1"/>
    <col min="15876" max="15876" width="13.85546875" style="6" customWidth="1"/>
    <col min="15877" max="15877" width="7.85546875" style="6" customWidth="1"/>
    <col min="15878" max="15878" width="12.28515625" style="6" customWidth="1"/>
    <col min="15879" max="15879" width="10.85546875" style="6" customWidth="1"/>
    <col min="15880" max="15880" width="11.140625" style="6" customWidth="1"/>
    <col min="15881" max="15881" width="9.140625" style="6" customWidth="1"/>
    <col min="15882" max="15882" width="23.5703125" style="6" customWidth="1"/>
    <col min="15883" max="15883" width="11.5703125" style="6" customWidth="1"/>
    <col min="15884" max="15884" width="9.140625" style="6" customWidth="1"/>
    <col min="15885" max="15885" width="10.7109375" style="6" customWidth="1"/>
    <col min="15886" max="15886" width="12.28515625" style="6" customWidth="1"/>
    <col min="15887" max="15887" width="12.85546875" style="6" customWidth="1"/>
    <col min="15888" max="15888" width="15.42578125" style="6" customWidth="1"/>
    <col min="15889" max="15889" width="16.5703125" style="6" customWidth="1"/>
    <col min="15890" max="15890" width="14.140625" style="6" customWidth="1"/>
    <col min="15891" max="16129" width="9.140625" style="6"/>
    <col min="16130" max="16130" width="5" style="6" customWidth="1"/>
    <col min="16131" max="16131" width="20.7109375" style="6" customWidth="1"/>
    <col min="16132" max="16132" width="13.85546875" style="6" customWidth="1"/>
    <col min="16133" max="16133" width="7.85546875" style="6" customWidth="1"/>
    <col min="16134" max="16134" width="12.28515625" style="6" customWidth="1"/>
    <col min="16135" max="16135" width="10.85546875" style="6" customWidth="1"/>
    <col min="16136" max="16136" width="11.140625" style="6" customWidth="1"/>
    <col min="16137" max="16137" width="9.140625" style="6" customWidth="1"/>
    <col min="16138" max="16138" width="23.5703125" style="6" customWidth="1"/>
    <col min="16139" max="16139" width="11.5703125" style="6" customWidth="1"/>
    <col min="16140" max="16140" width="9.140625" style="6" customWidth="1"/>
    <col min="16141" max="16141" width="10.7109375" style="6" customWidth="1"/>
    <col min="16142" max="16142" width="12.28515625" style="6" customWidth="1"/>
    <col min="16143" max="16143" width="12.85546875" style="6" customWidth="1"/>
    <col min="16144" max="16144" width="15.42578125" style="6" customWidth="1"/>
    <col min="16145" max="16145" width="16.5703125" style="6" customWidth="1"/>
    <col min="16146" max="16146" width="14.140625" style="6" customWidth="1"/>
    <col min="16147" max="16384" width="9.140625" style="6"/>
  </cols>
  <sheetData>
    <row r="1" spans="1:44" s="2" customFormat="1" ht="24" customHeight="1" x14ac:dyDescent="0.2">
      <c r="A1" s="712" t="s">
        <v>420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</row>
    <row r="2" spans="1:44" s="4" customFormat="1" ht="18.75" customHeight="1" x14ac:dyDescent="0.2">
      <c r="A2" s="712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</row>
    <row r="3" spans="1:44" s="4" customFormat="1" ht="18.75" customHeight="1" x14ac:dyDescent="0.2">
      <c r="A3" s="739" t="s">
        <v>233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39"/>
    </row>
    <row r="4" spans="1:44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  <c r="R4" s="722"/>
    </row>
    <row r="5" spans="1:44" ht="19.5" customHeight="1" x14ac:dyDescent="0.2">
      <c r="A5" s="187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437"/>
      <c r="R5" s="185"/>
    </row>
    <row r="6" spans="1:44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</row>
    <row r="7" spans="1:44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88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</row>
    <row r="8" spans="1:44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88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</row>
    <row r="9" spans="1:44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</row>
    <row r="10" spans="1:44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16" t="s">
        <v>234</v>
      </c>
      <c r="F10" s="716" t="s">
        <v>235</v>
      </c>
      <c r="G10" s="716"/>
      <c r="H10" s="719" t="s">
        <v>236</v>
      </c>
      <c r="I10" s="716" t="s">
        <v>237</v>
      </c>
      <c r="J10" s="716" t="s">
        <v>238</v>
      </c>
      <c r="K10" s="716"/>
      <c r="L10" s="719" t="s">
        <v>239</v>
      </c>
      <c r="M10" s="716" t="s">
        <v>133</v>
      </c>
      <c r="N10" s="719" t="s">
        <v>240</v>
      </c>
      <c r="O10" s="719" t="s">
        <v>241</v>
      </c>
      <c r="P10" s="781" t="s">
        <v>136</v>
      </c>
      <c r="Q10" s="781" t="s">
        <v>137</v>
      </c>
      <c r="R10" s="736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4"/>
    </row>
    <row r="11" spans="1:44" s="125" customFormat="1" ht="19.5" customHeight="1" x14ac:dyDescent="0.2">
      <c r="A11" s="720"/>
      <c r="B11" s="716"/>
      <c r="C11" s="716" t="s">
        <v>138</v>
      </c>
      <c r="D11" s="716" t="s">
        <v>242</v>
      </c>
      <c r="E11" s="716"/>
      <c r="F11" s="720" t="s">
        <v>243</v>
      </c>
      <c r="G11" s="720" t="s">
        <v>244</v>
      </c>
      <c r="H11" s="720"/>
      <c r="I11" s="716"/>
      <c r="J11" s="784" t="s">
        <v>245</v>
      </c>
      <c r="K11" s="716" t="s">
        <v>129</v>
      </c>
      <c r="L11" s="720"/>
      <c r="M11" s="716"/>
      <c r="N11" s="720"/>
      <c r="O11" s="720"/>
      <c r="P11" s="782"/>
      <c r="Q11" s="782"/>
      <c r="R11" s="737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4"/>
    </row>
    <row r="12" spans="1:44" s="125" customFormat="1" ht="19.5" customHeight="1" x14ac:dyDescent="0.2">
      <c r="A12" s="721"/>
      <c r="B12" s="716"/>
      <c r="C12" s="716"/>
      <c r="D12" s="716"/>
      <c r="E12" s="716"/>
      <c r="F12" s="721"/>
      <c r="G12" s="721"/>
      <c r="H12" s="721"/>
      <c r="I12" s="716"/>
      <c r="J12" s="784"/>
      <c r="K12" s="716"/>
      <c r="L12" s="721"/>
      <c r="M12" s="716"/>
      <c r="N12" s="721"/>
      <c r="O12" s="721"/>
      <c r="P12" s="783"/>
      <c r="Q12" s="783"/>
      <c r="R12" s="738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4"/>
    </row>
    <row r="13" spans="1:44" s="130" customFormat="1" ht="19.5" customHeight="1" x14ac:dyDescent="0.2">
      <c r="A13" s="127">
        <v>1</v>
      </c>
      <c r="B13" s="189">
        <v>2</v>
      </c>
      <c r="C13" s="189">
        <v>3</v>
      </c>
      <c r="D13" s="189">
        <v>4</v>
      </c>
      <c r="E13" s="189">
        <v>5</v>
      </c>
      <c r="F13" s="189">
        <v>6</v>
      </c>
      <c r="G13" s="189">
        <v>7</v>
      </c>
      <c r="H13" s="189">
        <v>8</v>
      </c>
      <c r="I13" s="189">
        <v>9</v>
      </c>
      <c r="J13" s="189">
        <v>10</v>
      </c>
      <c r="K13" s="189">
        <v>11</v>
      </c>
      <c r="L13" s="189">
        <v>12</v>
      </c>
      <c r="M13" s="189">
        <v>13</v>
      </c>
      <c r="N13" s="189">
        <v>14</v>
      </c>
      <c r="O13" s="189">
        <v>15</v>
      </c>
      <c r="P13" s="189">
        <v>16</v>
      </c>
      <c r="Q13" s="549"/>
      <c r="R13" s="189">
        <v>17</v>
      </c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9"/>
    </row>
    <row r="14" spans="1:44" s="128" customFormat="1" ht="19.5" customHeight="1" x14ac:dyDescent="0.2">
      <c r="A14" s="440"/>
      <c r="B14" s="441"/>
      <c r="C14" s="441"/>
      <c r="D14" s="441"/>
      <c r="E14" s="441"/>
      <c r="F14" s="441"/>
      <c r="G14" s="441"/>
      <c r="H14" s="441"/>
      <c r="I14" s="441"/>
      <c r="J14" s="441"/>
      <c r="K14" s="441"/>
      <c r="L14" s="441"/>
      <c r="M14" s="441"/>
      <c r="N14" s="441"/>
      <c r="O14" s="441"/>
      <c r="P14" s="441"/>
      <c r="Q14" s="441"/>
      <c r="R14" s="441"/>
    </row>
    <row r="15" spans="1:44" s="161" customFormat="1" ht="51.75" customHeight="1" x14ac:dyDescent="0.2">
      <c r="A15" s="131">
        <v>1</v>
      </c>
      <c r="B15" s="469" t="s">
        <v>396</v>
      </c>
      <c r="C15" s="471" t="s">
        <v>246</v>
      </c>
      <c r="D15" s="519" t="s">
        <v>108</v>
      </c>
      <c r="E15" s="466" t="s">
        <v>247</v>
      </c>
      <c r="F15" s="130" t="s">
        <v>248</v>
      </c>
      <c r="G15" s="466" t="s">
        <v>248</v>
      </c>
      <c r="H15" s="610" t="s">
        <v>399</v>
      </c>
      <c r="I15" s="132" t="s">
        <v>400</v>
      </c>
      <c r="J15" s="130">
        <v>1983</v>
      </c>
      <c r="K15" s="131" t="s">
        <v>150</v>
      </c>
      <c r="L15" s="130">
        <v>138</v>
      </c>
      <c r="M15" s="130" t="s">
        <v>515</v>
      </c>
      <c r="N15" s="131" t="s">
        <v>150</v>
      </c>
      <c r="O15" s="464" t="s">
        <v>145</v>
      </c>
      <c r="P15" s="520">
        <f>SUM(R15:R17)</f>
        <v>563346000</v>
      </c>
      <c r="Q15" s="521" t="s">
        <v>615</v>
      </c>
      <c r="R15" s="522">
        <v>54000000</v>
      </c>
      <c r="S15" s="439"/>
      <c r="T15" s="160"/>
      <c r="U15" s="444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</row>
    <row r="16" spans="1:44" s="161" customFormat="1" ht="42" customHeight="1" x14ac:dyDescent="0.2">
      <c r="A16" s="131"/>
      <c r="B16" s="469"/>
      <c r="C16" s="467"/>
      <c r="D16" s="519"/>
      <c r="E16" s="466" t="s">
        <v>247</v>
      </c>
      <c r="F16" s="130" t="s">
        <v>673</v>
      </c>
      <c r="G16" s="466" t="s">
        <v>278</v>
      </c>
      <c r="H16" s="610" t="s">
        <v>399</v>
      </c>
      <c r="I16" s="132" t="s">
        <v>400</v>
      </c>
      <c r="J16" s="130">
        <v>2013</v>
      </c>
      <c r="K16" s="130" t="s">
        <v>613</v>
      </c>
      <c r="L16" s="130">
        <v>138</v>
      </c>
      <c r="M16" s="130" t="s">
        <v>515</v>
      </c>
      <c r="N16" s="131" t="s">
        <v>150</v>
      </c>
      <c r="O16" s="464"/>
      <c r="P16" s="520"/>
      <c r="Q16" s="443" t="s">
        <v>611</v>
      </c>
      <c r="R16" s="445">
        <v>466746000</v>
      </c>
      <c r="S16" s="439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  <c r="AQ16" s="160"/>
    </row>
    <row r="17" spans="1:43" s="161" customFormat="1" ht="45" customHeight="1" x14ac:dyDescent="0.2">
      <c r="A17" s="440"/>
      <c r="B17" s="441"/>
      <c r="C17" s="441"/>
      <c r="D17" s="441"/>
      <c r="E17" s="466" t="s">
        <v>247</v>
      </c>
      <c r="F17" s="442" t="s">
        <v>248</v>
      </c>
      <c r="G17" s="442" t="s">
        <v>248</v>
      </c>
      <c r="H17" s="441"/>
      <c r="I17" s="132" t="s">
        <v>400</v>
      </c>
      <c r="J17" s="442">
        <v>2017</v>
      </c>
      <c r="K17" s="130" t="s">
        <v>614</v>
      </c>
      <c r="L17" s="441"/>
      <c r="M17" s="130" t="s">
        <v>515</v>
      </c>
      <c r="N17" s="131" t="s">
        <v>150</v>
      </c>
      <c r="O17" s="441"/>
      <c r="P17" s="447"/>
      <c r="Q17" s="443" t="s">
        <v>612</v>
      </c>
      <c r="R17" s="446">
        <v>42600000</v>
      </c>
      <c r="S17" s="439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  <c r="AQ17" s="160"/>
    </row>
    <row r="18" spans="1:43" s="161" customFormat="1" ht="60" customHeight="1" x14ac:dyDescent="0.2">
      <c r="A18" s="518">
        <v>2</v>
      </c>
      <c r="B18" s="154" t="s">
        <v>670</v>
      </c>
      <c r="C18" s="467" t="s">
        <v>110</v>
      </c>
      <c r="D18" s="518" t="s">
        <v>671</v>
      </c>
      <c r="E18" s="442" t="s">
        <v>672</v>
      </c>
      <c r="F18" s="442" t="s">
        <v>673</v>
      </c>
      <c r="G18" s="442" t="s">
        <v>278</v>
      </c>
      <c r="H18" s="442">
        <v>48</v>
      </c>
      <c r="I18" s="442" t="s">
        <v>667</v>
      </c>
      <c r="J18" s="442">
        <v>2019</v>
      </c>
      <c r="K18" s="130" t="s">
        <v>668</v>
      </c>
      <c r="L18" s="442">
        <v>48</v>
      </c>
      <c r="M18" s="442" t="s">
        <v>515</v>
      </c>
      <c r="N18" s="523" t="s">
        <v>674</v>
      </c>
      <c r="O18" s="442" t="s">
        <v>675</v>
      </c>
      <c r="P18" s="524">
        <v>165922000</v>
      </c>
      <c r="Q18" s="443"/>
      <c r="R18" s="517"/>
      <c r="S18" s="439"/>
      <c r="T18" s="160"/>
      <c r="U18" s="160"/>
      <c r="V18" s="160"/>
      <c r="W18" s="160"/>
      <c r="X18" s="160"/>
      <c r="Y18" s="160"/>
      <c r="Z18" s="160"/>
      <c r="AA18" s="160"/>
      <c r="AB18" s="160"/>
      <c r="AC18" s="160"/>
      <c r="AD18" s="160"/>
      <c r="AE18" s="160"/>
      <c r="AF18" s="160"/>
      <c r="AG18" s="160"/>
      <c r="AH18" s="160"/>
      <c r="AI18" s="160"/>
      <c r="AJ18" s="160"/>
      <c r="AK18" s="160"/>
      <c r="AL18" s="160"/>
      <c r="AM18" s="160"/>
      <c r="AN18" s="160"/>
      <c r="AO18" s="160"/>
      <c r="AP18" s="160"/>
      <c r="AQ18" s="160"/>
    </row>
    <row r="19" spans="1:43" s="138" customFormat="1" ht="23.25" customHeight="1" x14ac:dyDescent="0.2">
      <c r="A19" s="728" t="s">
        <v>112</v>
      </c>
      <c r="B19" s="729"/>
      <c r="C19" s="729"/>
      <c r="D19" s="729"/>
      <c r="E19" s="147"/>
      <c r="F19" s="147"/>
      <c r="G19" s="147"/>
      <c r="H19" s="147"/>
      <c r="I19" s="147"/>
      <c r="J19" s="148"/>
      <c r="K19" s="147"/>
      <c r="L19" s="147"/>
      <c r="M19" s="147"/>
      <c r="N19" s="149"/>
      <c r="O19" s="147"/>
      <c r="P19" s="448">
        <f>SUM(P15:P18)</f>
        <v>729268000</v>
      </c>
      <c r="Q19" s="164"/>
      <c r="R19" s="150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</row>
    <row r="20" spans="1:43" s="119" customFormat="1" ht="19.5" customHeight="1" x14ac:dyDescent="0.2">
      <c r="A20" s="14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438"/>
      <c r="R20" s="190"/>
    </row>
    <row r="21" spans="1:43" s="119" customFormat="1" ht="19.5" customHeight="1" x14ac:dyDescent="0.2">
      <c r="B21" s="731" t="s">
        <v>113</v>
      </c>
      <c r="C21" s="731"/>
      <c r="D21" s="731"/>
      <c r="H21" s="190"/>
      <c r="I21" s="190"/>
      <c r="J21" s="190"/>
      <c r="K21" s="190"/>
      <c r="L21" s="190"/>
      <c r="M21" s="181"/>
      <c r="N21" s="727" t="s">
        <v>704</v>
      </c>
      <c r="O21" s="727"/>
      <c r="P21" s="727"/>
      <c r="Q21" s="727"/>
      <c r="R21" s="727"/>
    </row>
    <row r="22" spans="1:43" s="119" customFormat="1" ht="19.5" customHeight="1" x14ac:dyDescent="0.2">
      <c r="B22" s="727" t="s">
        <v>114</v>
      </c>
      <c r="C22" s="727"/>
      <c r="D22" s="727"/>
      <c r="H22" s="190"/>
      <c r="I22" s="190"/>
      <c r="J22" s="190"/>
      <c r="K22" s="190"/>
      <c r="L22" s="190"/>
      <c r="M22" s="181"/>
      <c r="N22" s="727" t="s">
        <v>115</v>
      </c>
      <c r="O22" s="727"/>
      <c r="P22" s="727"/>
      <c r="Q22" s="727"/>
      <c r="R22" s="727"/>
    </row>
    <row r="23" spans="1:43" s="119" customFormat="1" ht="19.5" customHeight="1" x14ac:dyDescent="0.2">
      <c r="A23" s="190"/>
      <c r="B23" s="181"/>
      <c r="C23" s="181"/>
      <c r="D23" s="181"/>
      <c r="E23" s="190"/>
      <c r="F23" s="190"/>
      <c r="G23" s="190"/>
      <c r="H23" s="190"/>
      <c r="I23" s="190"/>
      <c r="J23" s="190"/>
      <c r="K23" s="190"/>
      <c r="L23" s="190"/>
      <c r="M23" s="182"/>
      <c r="N23" s="176"/>
      <c r="O23" s="176"/>
      <c r="P23" s="176"/>
      <c r="Q23" s="176"/>
      <c r="R23" s="176"/>
    </row>
    <row r="24" spans="1:43" s="119" customFormat="1" ht="19.5" customHeight="1" x14ac:dyDescent="0.2">
      <c r="A24" s="190"/>
      <c r="B24" s="181"/>
      <c r="C24" s="181"/>
      <c r="D24" s="181"/>
      <c r="E24" s="190"/>
      <c r="F24" s="190"/>
      <c r="G24" s="190"/>
      <c r="H24" s="190"/>
      <c r="I24" s="190"/>
      <c r="J24" s="190"/>
      <c r="K24" s="190"/>
      <c r="L24" s="190"/>
      <c r="M24" s="182"/>
      <c r="N24" s="176"/>
      <c r="O24" s="176"/>
      <c r="P24" s="176"/>
      <c r="Q24" s="176"/>
      <c r="R24" s="176"/>
    </row>
    <row r="25" spans="1:43" s="119" customFormat="1" ht="19.5" customHeight="1" x14ac:dyDescent="0.2">
      <c r="A25" s="190"/>
      <c r="B25" s="181"/>
      <c r="C25" s="181"/>
      <c r="D25" s="181"/>
      <c r="E25" s="190"/>
      <c r="F25" s="190"/>
      <c r="G25" s="190"/>
      <c r="H25" s="190"/>
      <c r="I25" s="190"/>
      <c r="J25" s="190"/>
      <c r="K25" s="190"/>
      <c r="L25" s="190"/>
      <c r="M25" s="182"/>
      <c r="N25" s="176"/>
      <c r="O25" s="176"/>
      <c r="P25" s="176"/>
      <c r="Q25" s="176"/>
      <c r="R25" s="176"/>
    </row>
    <row r="26" spans="1:43" s="119" customFormat="1" ht="19.5" customHeight="1" x14ac:dyDescent="0.25">
      <c r="A26" s="145"/>
      <c r="B26" s="723" t="s">
        <v>623</v>
      </c>
      <c r="C26" s="723"/>
      <c r="D26" s="723"/>
      <c r="E26" s="145"/>
      <c r="F26" s="145"/>
      <c r="G26" s="145"/>
      <c r="H26" s="190"/>
      <c r="I26" s="190"/>
      <c r="J26" s="190"/>
      <c r="K26" s="190"/>
      <c r="L26" s="190"/>
      <c r="M26" s="183"/>
      <c r="N26" s="723" t="s">
        <v>411</v>
      </c>
      <c r="O26" s="723"/>
      <c r="P26" s="723"/>
      <c r="Q26" s="723"/>
      <c r="R26" s="723"/>
    </row>
    <row r="27" spans="1:43" s="119" customFormat="1" ht="19.5" customHeight="1" x14ac:dyDescent="0.2">
      <c r="B27" s="727" t="s">
        <v>625</v>
      </c>
      <c r="C27" s="727"/>
      <c r="D27" s="727"/>
      <c r="H27" s="190"/>
      <c r="I27" s="190"/>
      <c r="J27" s="190"/>
      <c r="K27" s="190"/>
      <c r="L27" s="190"/>
      <c r="M27" s="181"/>
      <c r="N27" s="724" t="s">
        <v>412</v>
      </c>
      <c r="O27" s="724"/>
      <c r="P27" s="724"/>
      <c r="Q27" s="724"/>
      <c r="R27" s="724"/>
    </row>
    <row r="32" spans="1:43" ht="14.25" x14ac:dyDescent="0.2">
      <c r="D32" s="733"/>
      <c r="E32" s="733"/>
      <c r="F32" s="733"/>
      <c r="G32" s="190"/>
    </row>
    <row r="33" spans="4:44" ht="14.25" x14ac:dyDescent="0.2">
      <c r="D33" s="733"/>
      <c r="E33" s="733"/>
      <c r="F33" s="733"/>
      <c r="G33" s="190"/>
    </row>
    <row r="34" spans="4:44" ht="14.25" x14ac:dyDescent="0.2">
      <c r="D34" s="190"/>
      <c r="E34" s="190"/>
      <c r="F34" s="190"/>
      <c r="G34" s="190"/>
    </row>
    <row r="35" spans="4:44" s="95" customFormat="1" ht="14.25" x14ac:dyDescent="0.2">
      <c r="D35" s="190"/>
      <c r="E35" s="190"/>
      <c r="F35" s="190"/>
      <c r="G35" s="190"/>
      <c r="I35" s="6"/>
      <c r="J35" s="6"/>
      <c r="K35" s="6"/>
      <c r="L35" s="6"/>
      <c r="M35" s="10"/>
      <c r="N35" s="10"/>
      <c r="O35" s="10"/>
      <c r="P35" s="10"/>
      <c r="Q35" s="10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</row>
    <row r="36" spans="4:44" s="95" customFormat="1" ht="14.25" x14ac:dyDescent="0.2">
      <c r="D36" s="190"/>
      <c r="E36" s="190"/>
      <c r="F36" s="190"/>
      <c r="G36" s="190"/>
      <c r="I36" s="6"/>
      <c r="J36" s="6"/>
      <c r="K36" s="6"/>
      <c r="L36" s="6"/>
      <c r="M36" s="10"/>
      <c r="N36" s="10"/>
      <c r="O36" s="10"/>
      <c r="P36" s="10"/>
      <c r="Q36" s="10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</row>
    <row r="37" spans="4:44" s="95" customFormat="1" ht="15" x14ac:dyDescent="0.25">
      <c r="D37" s="732"/>
      <c r="E37" s="732"/>
      <c r="F37" s="732"/>
      <c r="G37" s="191"/>
      <c r="I37" s="6"/>
      <c r="J37" s="6"/>
      <c r="K37" s="6"/>
      <c r="L37" s="6"/>
      <c r="M37" s="10"/>
      <c r="N37" s="10"/>
      <c r="O37" s="10"/>
      <c r="P37" s="10"/>
      <c r="Q37" s="10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</row>
    <row r="38" spans="4:44" s="95" customFormat="1" ht="14.25" x14ac:dyDescent="0.2">
      <c r="D38" s="733"/>
      <c r="E38" s="733"/>
      <c r="F38" s="733"/>
      <c r="G38" s="190"/>
      <c r="I38" s="6"/>
      <c r="J38" s="6"/>
      <c r="K38" s="6"/>
      <c r="L38" s="6"/>
      <c r="M38" s="10"/>
      <c r="N38" s="10"/>
      <c r="O38" s="10"/>
      <c r="P38" s="10"/>
      <c r="Q38" s="10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</row>
    <row r="39" spans="4:44" s="95" customFormat="1" ht="14.25" x14ac:dyDescent="0.2">
      <c r="D39" s="733"/>
      <c r="E39" s="733"/>
      <c r="F39" s="733"/>
      <c r="G39" s="190"/>
      <c r="I39" s="6"/>
      <c r="J39" s="6"/>
      <c r="K39" s="6"/>
      <c r="L39" s="6"/>
      <c r="M39" s="10"/>
      <c r="N39" s="10"/>
      <c r="O39" s="10"/>
      <c r="P39" s="10"/>
      <c r="Q39" s="10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</row>
  </sheetData>
  <mergeCells count="43">
    <mergeCell ref="A19:D19"/>
    <mergeCell ref="Q10:R12"/>
    <mergeCell ref="A7:B7"/>
    <mergeCell ref="C7:F7"/>
    <mergeCell ref="A1:R2"/>
    <mergeCell ref="A3:R3"/>
    <mergeCell ref="A4:R4"/>
    <mergeCell ref="A6:B6"/>
    <mergeCell ref="C6:D6"/>
    <mergeCell ref="N10:N12"/>
    <mergeCell ref="A8:B8"/>
    <mergeCell ref="C8:F8"/>
    <mergeCell ref="A10:A12"/>
    <mergeCell ref="B10:B12"/>
    <mergeCell ref="C10:D10"/>
    <mergeCell ref="E10:E12"/>
    <mergeCell ref="O10:O12"/>
    <mergeCell ref="P10:P12"/>
    <mergeCell ref="C11:C12"/>
    <mergeCell ref="D11:D12"/>
    <mergeCell ref="F11:F12"/>
    <mergeCell ref="G11:G12"/>
    <mergeCell ref="J11:J12"/>
    <mergeCell ref="K11:K12"/>
    <mergeCell ref="H10:H12"/>
    <mergeCell ref="I10:I12"/>
    <mergeCell ref="J10:K10"/>
    <mergeCell ref="L10:L12"/>
    <mergeCell ref="M10:M12"/>
    <mergeCell ref="F10:G10"/>
    <mergeCell ref="B21:D21"/>
    <mergeCell ref="N21:R21"/>
    <mergeCell ref="B22:D22"/>
    <mergeCell ref="N22:R22"/>
    <mergeCell ref="D37:F37"/>
    <mergeCell ref="B26:D26"/>
    <mergeCell ref="N26:R26"/>
    <mergeCell ref="D38:F38"/>
    <mergeCell ref="D39:F39"/>
    <mergeCell ref="B27:D27"/>
    <mergeCell ref="N27:R27"/>
    <mergeCell ref="D32:F32"/>
    <mergeCell ref="D33:F33"/>
  </mergeCells>
  <pageMargins left="1.5" right="0.2" top="0.25" bottom="0.25" header="0.3" footer="0.3"/>
  <pageSetup paperSize="5" scale="7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2150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1505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8"/>
  <sheetViews>
    <sheetView topLeftCell="A13" zoomScale="90" zoomScaleNormal="90" workbookViewId="0">
      <selection activeCell="J25" sqref="J25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7.85546875" style="95" customWidth="1"/>
    <col min="5" max="5" width="12.28515625" style="95" customWidth="1"/>
    <col min="6" max="6" width="10.85546875" style="95" customWidth="1"/>
    <col min="7" max="7" width="11.140625" style="95" customWidth="1"/>
    <col min="8" max="8" width="9.140625" style="95" customWidth="1"/>
    <col min="9" max="9" width="21.5703125" style="6" customWidth="1"/>
    <col min="10" max="10" width="11.5703125" style="6" customWidth="1"/>
    <col min="11" max="11" width="9.140625" style="6" customWidth="1"/>
    <col min="12" max="12" width="10.7109375" style="6" customWidth="1"/>
    <col min="13" max="13" width="10.28515625" style="10" customWidth="1"/>
    <col min="14" max="14" width="12.85546875" style="10" customWidth="1"/>
    <col min="15" max="15" width="17.7109375" style="10" customWidth="1"/>
    <col min="16" max="16" width="15" style="10" customWidth="1"/>
    <col min="17" max="17" width="13.7109375" style="6" customWidth="1"/>
    <col min="18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7.85546875" style="6" customWidth="1"/>
    <col min="261" max="261" width="12.28515625" style="6" customWidth="1"/>
    <col min="262" max="262" width="10.85546875" style="6" customWidth="1"/>
    <col min="263" max="263" width="11.140625" style="6" customWidth="1"/>
    <col min="264" max="264" width="9.140625" style="6" customWidth="1"/>
    <col min="265" max="265" width="23.5703125" style="6" customWidth="1"/>
    <col min="266" max="266" width="11.5703125" style="6" customWidth="1"/>
    <col min="267" max="267" width="9.140625" style="6" customWidth="1"/>
    <col min="268" max="268" width="10.7109375" style="6" customWidth="1"/>
    <col min="269" max="269" width="12.28515625" style="6" customWidth="1"/>
    <col min="270" max="270" width="12.85546875" style="6" customWidth="1"/>
    <col min="271" max="271" width="15.42578125" style="6" customWidth="1"/>
    <col min="272" max="272" width="16.5703125" style="6" customWidth="1"/>
    <col min="273" max="273" width="14.140625" style="6" customWidth="1"/>
    <col min="274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7.85546875" style="6" customWidth="1"/>
    <col min="517" max="517" width="12.28515625" style="6" customWidth="1"/>
    <col min="518" max="518" width="10.85546875" style="6" customWidth="1"/>
    <col min="519" max="519" width="11.140625" style="6" customWidth="1"/>
    <col min="520" max="520" width="9.140625" style="6" customWidth="1"/>
    <col min="521" max="521" width="23.5703125" style="6" customWidth="1"/>
    <col min="522" max="522" width="11.5703125" style="6" customWidth="1"/>
    <col min="523" max="523" width="9.140625" style="6" customWidth="1"/>
    <col min="524" max="524" width="10.7109375" style="6" customWidth="1"/>
    <col min="525" max="525" width="12.28515625" style="6" customWidth="1"/>
    <col min="526" max="526" width="12.85546875" style="6" customWidth="1"/>
    <col min="527" max="527" width="15.42578125" style="6" customWidth="1"/>
    <col min="528" max="528" width="16.5703125" style="6" customWidth="1"/>
    <col min="529" max="529" width="14.140625" style="6" customWidth="1"/>
    <col min="530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7.85546875" style="6" customWidth="1"/>
    <col min="773" max="773" width="12.28515625" style="6" customWidth="1"/>
    <col min="774" max="774" width="10.85546875" style="6" customWidth="1"/>
    <col min="775" max="775" width="11.140625" style="6" customWidth="1"/>
    <col min="776" max="776" width="9.140625" style="6" customWidth="1"/>
    <col min="777" max="777" width="23.5703125" style="6" customWidth="1"/>
    <col min="778" max="778" width="11.5703125" style="6" customWidth="1"/>
    <col min="779" max="779" width="9.140625" style="6" customWidth="1"/>
    <col min="780" max="780" width="10.7109375" style="6" customWidth="1"/>
    <col min="781" max="781" width="12.28515625" style="6" customWidth="1"/>
    <col min="782" max="782" width="12.85546875" style="6" customWidth="1"/>
    <col min="783" max="783" width="15.42578125" style="6" customWidth="1"/>
    <col min="784" max="784" width="16.5703125" style="6" customWidth="1"/>
    <col min="785" max="785" width="14.140625" style="6" customWidth="1"/>
    <col min="786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7.85546875" style="6" customWidth="1"/>
    <col min="1029" max="1029" width="12.28515625" style="6" customWidth="1"/>
    <col min="1030" max="1030" width="10.85546875" style="6" customWidth="1"/>
    <col min="1031" max="1031" width="11.140625" style="6" customWidth="1"/>
    <col min="1032" max="1032" width="9.140625" style="6" customWidth="1"/>
    <col min="1033" max="1033" width="23.5703125" style="6" customWidth="1"/>
    <col min="1034" max="1034" width="11.5703125" style="6" customWidth="1"/>
    <col min="1035" max="1035" width="9.140625" style="6" customWidth="1"/>
    <col min="1036" max="1036" width="10.7109375" style="6" customWidth="1"/>
    <col min="1037" max="1037" width="12.28515625" style="6" customWidth="1"/>
    <col min="1038" max="1038" width="12.85546875" style="6" customWidth="1"/>
    <col min="1039" max="1039" width="15.42578125" style="6" customWidth="1"/>
    <col min="1040" max="1040" width="16.5703125" style="6" customWidth="1"/>
    <col min="1041" max="1041" width="14.140625" style="6" customWidth="1"/>
    <col min="1042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7.85546875" style="6" customWidth="1"/>
    <col min="1285" max="1285" width="12.28515625" style="6" customWidth="1"/>
    <col min="1286" max="1286" width="10.85546875" style="6" customWidth="1"/>
    <col min="1287" max="1287" width="11.140625" style="6" customWidth="1"/>
    <col min="1288" max="1288" width="9.140625" style="6" customWidth="1"/>
    <col min="1289" max="1289" width="23.5703125" style="6" customWidth="1"/>
    <col min="1290" max="1290" width="11.5703125" style="6" customWidth="1"/>
    <col min="1291" max="1291" width="9.140625" style="6" customWidth="1"/>
    <col min="1292" max="1292" width="10.7109375" style="6" customWidth="1"/>
    <col min="1293" max="1293" width="12.28515625" style="6" customWidth="1"/>
    <col min="1294" max="1294" width="12.85546875" style="6" customWidth="1"/>
    <col min="1295" max="1295" width="15.42578125" style="6" customWidth="1"/>
    <col min="1296" max="1296" width="16.5703125" style="6" customWidth="1"/>
    <col min="1297" max="1297" width="14.140625" style="6" customWidth="1"/>
    <col min="1298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7.85546875" style="6" customWidth="1"/>
    <col min="1541" max="1541" width="12.28515625" style="6" customWidth="1"/>
    <col min="1542" max="1542" width="10.85546875" style="6" customWidth="1"/>
    <col min="1543" max="1543" width="11.140625" style="6" customWidth="1"/>
    <col min="1544" max="1544" width="9.140625" style="6" customWidth="1"/>
    <col min="1545" max="1545" width="23.5703125" style="6" customWidth="1"/>
    <col min="1546" max="1546" width="11.5703125" style="6" customWidth="1"/>
    <col min="1547" max="1547" width="9.140625" style="6" customWidth="1"/>
    <col min="1548" max="1548" width="10.7109375" style="6" customWidth="1"/>
    <col min="1549" max="1549" width="12.28515625" style="6" customWidth="1"/>
    <col min="1550" max="1550" width="12.85546875" style="6" customWidth="1"/>
    <col min="1551" max="1551" width="15.42578125" style="6" customWidth="1"/>
    <col min="1552" max="1552" width="16.5703125" style="6" customWidth="1"/>
    <col min="1553" max="1553" width="14.140625" style="6" customWidth="1"/>
    <col min="1554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7.85546875" style="6" customWidth="1"/>
    <col min="1797" max="1797" width="12.28515625" style="6" customWidth="1"/>
    <col min="1798" max="1798" width="10.85546875" style="6" customWidth="1"/>
    <col min="1799" max="1799" width="11.140625" style="6" customWidth="1"/>
    <col min="1800" max="1800" width="9.140625" style="6" customWidth="1"/>
    <col min="1801" max="1801" width="23.5703125" style="6" customWidth="1"/>
    <col min="1802" max="1802" width="11.5703125" style="6" customWidth="1"/>
    <col min="1803" max="1803" width="9.140625" style="6" customWidth="1"/>
    <col min="1804" max="1804" width="10.7109375" style="6" customWidth="1"/>
    <col min="1805" max="1805" width="12.28515625" style="6" customWidth="1"/>
    <col min="1806" max="1806" width="12.85546875" style="6" customWidth="1"/>
    <col min="1807" max="1807" width="15.42578125" style="6" customWidth="1"/>
    <col min="1808" max="1808" width="16.5703125" style="6" customWidth="1"/>
    <col min="1809" max="1809" width="14.140625" style="6" customWidth="1"/>
    <col min="1810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7.85546875" style="6" customWidth="1"/>
    <col min="2053" max="2053" width="12.28515625" style="6" customWidth="1"/>
    <col min="2054" max="2054" width="10.85546875" style="6" customWidth="1"/>
    <col min="2055" max="2055" width="11.140625" style="6" customWidth="1"/>
    <col min="2056" max="2056" width="9.140625" style="6" customWidth="1"/>
    <col min="2057" max="2057" width="23.5703125" style="6" customWidth="1"/>
    <col min="2058" max="2058" width="11.5703125" style="6" customWidth="1"/>
    <col min="2059" max="2059" width="9.140625" style="6" customWidth="1"/>
    <col min="2060" max="2060" width="10.7109375" style="6" customWidth="1"/>
    <col min="2061" max="2061" width="12.28515625" style="6" customWidth="1"/>
    <col min="2062" max="2062" width="12.85546875" style="6" customWidth="1"/>
    <col min="2063" max="2063" width="15.42578125" style="6" customWidth="1"/>
    <col min="2064" max="2064" width="16.5703125" style="6" customWidth="1"/>
    <col min="2065" max="2065" width="14.140625" style="6" customWidth="1"/>
    <col min="2066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7.85546875" style="6" customWidth="1"/>
    <col min="2309" max="2309" width="12.28515625" style="6" customWidth="1"/>
    <col min="2310" max="2310" width="10.85546875" style="6" customWidth="1"/>
    <col min="2311" max="2311" width="11.140625" style="6" customWidth="1"/>
    <col min="2312" max="2312" width="9.140625" style="6" customWidth="1"/>
    <col min="2313" max="2313" width="23.5703125" style="6" customWidth="1"/>
    <col min="2314" max="2314" width="11.5703125" style="6" customWidth="1"/>
    <col min="2315" max="2315" width="9.140625" style="6" customWidth="1"/>
    <col min="2316" max="2316" width="10.7109375" style="6" customWidth="1"/>
    <col min="2317" max="2317" width="12.28515625" style="6" customWidth="1"/>
    <col min="2318" max="2318" width="12.85546875" style="6" customWidth="1"/>
    <col min="2319" max="2319" width="15.42578125" style="6" customWidth="1"/>
    <col min="2320" max="2320" width="16.5703125" style="6" customWidth="1"/>
    <col min="2321" max="2321" width="14.140625" style="6" customWidth="1"/>
    <col min="2322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7.85546875" style="6" customWidth="1"/>
    <col min="2565" max="2565" width="12.28515625" style="6" customWidth="1"/>
    <col min="2566" max="2566" width="10.85546875" style="6" customWidth="1"/>
    <col min="2567" max="2567" width="11.140625" style="6" customWidth="1"/>
    <col min="2568" max="2568" width="9.140625" style="6" customWidth="1"/>
    <col min="2569" max="2569" width="23.5703125" style="6" customWidth="1"/>
    <col min="2570" max="2570" width="11.5703125" style="6" customWidth="1"/>
    <col min="2571" max="2571" width="9.140625" style="6" customWidth="1"/>
    <col min="2572" max="2572" width="10.7109375" style="6" customWidth="1"/>
    <col min="2573" max="2573" width="12.28515625" style="6" customWidth="1"/>
    <col min="2574" max="2574" width="12.85546875" style="6" customWidth="1"/>
    <col min="2575" max="2575" width="15.42578125" style="6" customWidth="1"/>
    <col min="2576" max="2576" width="16.5703125" style="6" customWidth="1"/>
    <col min="2577" max="2577" width="14.140625" style="6" customWidth="1"/>
    <col min="2578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7.85546875" style="6" customWidth="1"/>
    <col min="2821" max="2821" width="12.28515625" style="6" customWidth="1"/>
    <col min="2822" max="2822" width="10.85546875" style="6" customWidth="1"/>
    <col min="2823" max="2823" width="11.140625" style="6" customWidth="1"/>
    <col min="2824" max="2824" width="9.140625" style="6" customWidth="1"/>
    <col min="2825" max="2825" width="23.5703125" style="6" customWidth="1"/>
    <col min="2826" max="2826" width="11.5703125" style="6" customWidth="1"/>
    <col min="2827" max="2827" width="9.140625" style="6" customWidth="1"/>
    <col min="2828" max="2828" width="10.7109375" style="6" customWidth="1"/>
    <col min="2829" max="2829" width="12.28515625" style="6" customWidth="1"/>
    <col min="2830" max="2830" width="12.85546875" style="6" customWidth="1"/>
    <col min="2831" max="2831" width="15.42578125" style="6" customWidth="1"/>
    <col min="2832" max="2832" width="16.5703125" style="6" customWidth="1"/>
    <col min="2833" max="2833" width="14.140625" style="6" customWidth="1"/>
    <col min="2834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7.85546875" style="6" customWidth="1"/>
    <col min="3077" max="3077" width="12.28515625" style="6" customWidth="1"/>
    <col min="3078" max="3078" width="10.85546875" style="6" customWidth="1"/>
    <col min="3079" max="3079" width="11.140625" style="6" customWidth="1"/>
    <col min="3080" max="3080" width="9.140625" style="6" customWidth="1"/>
    <col min="3081" max="3081" width="23.5703125" style="6" customWidth="1"/>
    <col min="3082" max="3082" width="11.5703125" style="6" customWidth="1"/>
    <col min="3083" max="3083" width="9.140625" style="6" customWidth="1"/>
    <col min="3084" max="3084" width="10.7109375" style="6" customWidth="1"/>
    <col min="3085" max="3085" width="12.28515625" style="6" customWidth="1"/>
    <col min="3086" max="3086" width="12.85546875" style="6" customWidth="1"/>
    <col min="3087" max="3087" width="15.42578125" style="6" customWidth="1"/>
    <col min="3088" max="3088" width="16.5703125" style="6" customWidth="1"/>
    <col min="3089" max="3089" width="14.140625" style="6" customWidth="1"/>
    <col min="3090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7.85546875" style="6" customWidth="1"/>
    <col min="3333" max="3333" width="12.28515625" style="6" customWidth="1"/>
    <col min="3334" max="3334" width="10.85546875" style="6" customWidth="1"/>
    <col min="3335" max="3335" width="11.140625" style="6" customWidth="1"/>
    <col min="3336" max="3336" width="9.140625" style="6" customWidth="1"/>
    <col min="3337" max="3337" width="23.5703125" style="6" customWidth="1"/>
    <col min="3338" max="3338" width="11.5703125" style="6" customWidth="1"/>
    <col min="3339" max="3339" width="9.140625" style="6" customWidth="1"/>
    <col min="3340" max="3340" width="10.7109375" style="6" customWidth="1"/>
    <col min="3341" max="3341" width="12.28515625" style="6" customWidth="1"/>
    <col min="3342" max="3342" width="12.85546875" style="6" customWidth="1"/>
    <col min="3343" max="3343" width="15.42578125" style="6" customWidth="1"/>
    <col min="3344" max="3344" width="16.5703125" style="6" customWidth="1"/>
    <col min="3345" max="3345" width="14.140625" style="6" customWidth="1"/>
    <col min="3346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7.85546875" style="6" customWidth="1"/>
    <col min="3589" max="3589" width="12.28515625" style="6" customWidth="1"/>
    <col min="3590" max="3590" width="10.85546875" style="6" customWidth="1"/>
    <col min="3591" max="3591" width="11.140625" style="6" customWidth="1"/>
    <col min="3592" max="3592" width="9.140625" style="6" customWidth="1"/>
    <col min="3593" max="3593" width="23.5703125" style="6" customWidth="1"/>
    <col min="3594" max="3594" width="11.5703125" style="6" customWidth="1"/>
    <col min="3595" max="3595" width="9.140625" style="6" customWidth="1"/>
    <col min="3596" max="3596" width="10.7109375" style="6" customWidth="1"/>
    <col min="3597" max="3597" width="12.28515625" style="6" customWidth="1"/>
    <col min="3598" max="3598" width="12.85546875" style="6" customWidth="1"/>
    <col min="3599" max="3599" width="15.42578125" style="6" customWidth="1"/>
    <col min="3600" max="3600" width="16.5703125" style="6" customWidth="1"/>
    <col min="3601" max="3601" width="14.140625" style="6" customWidth="1"/>
    <col min="3602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7.85546875" style="6" customWidth="1"/>
    <col min="3845" max="3845" width="12.28515625" style="6" customWidth="1"/>
    <col min="3846" max="3846" width="10.85546875" style="6" customWidth="1"/>
    <col min="3847" max="3847" width="11.140625" style="6" customWidth="1"/>
    <col min="3848" max="3848" width="9.140625" style="6" customWidth="1"/>
    <col min="3849" max="3849" width="23.5703125" style="6" customWidth="1"/>
    <col min="3850" max="3850" width="11.5703125" style="6" customWidth="1"/>
    <col min="3851" max="3851" width="9.140625" style="6" customWidth="1"/>
    <col min="3852" max="3852" width="10.7109375" style="6" customWidth="1"/>
    <col min="3853" max="3853" width="12.28515625" style="6" customWidth="1"/>
    <col min="3854" max="3854" width="12.85546875" style="6" customWidth="1"/>
    <col min="3855" max="3855" width="15.42578125" style="6" customWidth="1"/>
    <col min="3856" max="3856" width="16.5703125" style="6" customWidth="1"/>
    <col min="3857" max="3857" width="14.140625" style="6" customWidth="1"/>
    <col min="3858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7.85546875" style="6" customWidth="1"/>
    <col min="4101" max="4101" width="12.28515625" style="6" customWidth="1"/>
    <col min="4102" max="4102" width="10.85546875" style="6" customWidth="1"/>
    <col min="4103" max="4103" width="11.140625" style="6" customWidth="1"/>
    <col min="4104" max="4104" width="9.140625" style="6" customWidth="1"/>
    <col min="4105" max="4105" width="23.5703125" style="6" customWidth="1"/>
    <col min="4106" max="4106" width="11.5703125" style="6" customWidth="1"/>
    <col min="4107" max="4107" width="9.140625" style="6" customWidth="1"/>
    <col min="4108" max="4108" width="10.7109375" style="6" customWidth="1"/>
    <col min="4109" max="4109" width="12.28515625" style="6" customWidth="1"/>
    <col min="4110" max="4110" width="12.85546875" style="6" customWidth="1"/>
    <col min="4111" max="4111" width="15.42578125" style="6" customWidth="1"/>
    <col min="4112" max="4112" width="16.5703125" style="6" customWidth="1"/>
    <col min="4113" max="4113" width="14.140625" style="6" customWidth="1"/>
    <col min="4114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7.85546875" style="6" customWidth="1"/>
    <col min="4357" max="4357" width="12.28515625" style="6" customWidth="1"/>
    <col min="4358" max="4358" width="10.85546875" style="6" customWidth="1"/>
    <col min="4359" max="4359" width="11.140625" style="6" customWidth="1"/>
    <col min="4360" max="4360" width="9.140625" style="6" customWidth="1"/>
    <col min="4361" max="4361" width="23.5703125" style="6" customWidth="1"/>
    <col min="4362" max="4362" width="11.5703125" style="6" customWidth="1"/>
    <col min="4363" max="4363" width="9.140625" style="6" customWidth="1"/>
    <col min="4364" max="4364" width="10.7109375" style="6" customWidth="1"/>
    <col min="4365" max="4365" width="12.28515625" style="6" customWidth="1"/>
    <col min="4366" max="4366" width="12.85546875" style="6" customWidth="1"/>
    <col min="4367" max="4367" width="15.42578125" style="6" customWidth="1"/>
    <col min="4368" max="4368" width="16.5703125" style="6" customWidth="1"/>
    <col min="4369" max="4369" width="14.140625" style="6" customWidth="1"/>
    <col min="4370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7.85546875" style="6" customWidth="1"/>
    <col min="4613" max="4613" width="12.28515625" style="6" customWidth="1"/>
    <col min="4614" max="4614" width="10.85546875" style="6" customWidth="1"/>
    <col min="4615" max="4615" width="11.140625" style="6" customWidth="1"/>
    <col min="4616" max="4616" width="9.140625" style="6" customWidth="1"/>
    <col min="4617" max="4617" width="23.5703125" style="6" customWidth="1"/>
    <col min="4618" max="4618" width="11.5703125" style="6" customWidth="1"/>
    <col min="4619" max="4619" width="9.140625" style="6" customWidth="1"/>
    <col min="4620" max="4620" width="10.7109375" style="6" customWidth="1"/>
    <col min="4621" max="4621" width="12.28515625" style="6" customWidth="1"/>
    <col min="4622" max="4622" width="12.85546875" style="6" customWidth="1"/>
    <col min="4623" max="4623" width="15.42578125" style="6" customWidth="1"/>
    <col min="4624" max="4624" width="16.5703125" style="6" customWidth="1"/>
    <col min="4625" max="4625" width="14.140625" style="6" customWidth="1"/>
    <col min="4626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7.85546875" style="6" customWidth="1"/>
    <col min="4869" max="4869" width="12.28515625" style="6" customWidth="1"/>
    <col min="4870" max="4870" width="10.85546875" style="6" customWidth="1"/>
    <col min="4871" max="4871" width="11.140625" style="6" customWidth="1"/>
    <col min="4872" max="4872" width="9.140625" style="6" customWidth="1"/>
    <col min="4873" max="4873" width="23.5703125" style="6" customWidth="1"/>
    <col min="4874" max="4874" width="11.5703125" style="6" customWidth="1"/>
    <col min="4875" max="4875" width="9.140625" style="6" customWidth="1"/>
    <col min="4876" max="4876" width="10.7109375" style="6" customWidth="1"/>
    <col min="4877" max="4877" width="12.28515625" style="6" customWidth="1"/>
    <col min="4878" max="4878" width="12.85546875" style="6" customWidth="1"/>
    <col min="4879" max="4879" width="15.42578125" style="6" customWidth="1"/>
    <col min="4880" max="4880" width="16.5703125" style="6" customWidth="1"/>
    <col min="4881" max="4881" width="14.140625" style="6" customWidth="1"/>
    <col min="4882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7.85546875" style="6" customWidth="1"/>
    <col min="5125" max="5125" width="12.28515625" style="6" customWidth="1"/>
    <col min="5126" max="5126" width="10.85546875" style="6" customWidth="1"/>
    <col min="5127" max="5127" width="11.140625" style="6" customWidth="1"/>
    <col min="5128" max="5128" width="9.140625" style="6" customWidth="1"/>
    <col min="5129" max="5129" width="23.5703125" style="6" customWidth="1"/>
    <col min="5130" max="5130" width="11.5703125" style="6" customWidth="1"/>
    <col min="5131" max="5131" width="9.140625" style="6" customWidth="1"/>
    <col min="5132" max="5132" width="10.7109375" style="6" customWidth="1"/>
    <col min="5133" max="5133" width="12.28515625" style="6" customWidth="1"/>
    <col min="5134" max="5134" width="12.85546875" style="6" customWidth="1"/>
    <col min="5135" max="5135" width="15.42578125" style="6" customWidth="1"/>
    <col min="5136" max="5136" width="16.5703125" style="6" customWidth="1"/>
    <col min="5137" max="5137" width="14.140625" style="6" customWidth="1"/>
    <col min="5138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7.85546875" style="6" customWidth="1"/>
    <col min="5381" max="5381" width="12.28515625" style="6" customWidth="1"/>
    <col min="5382" max="5382" width="10.85546875" style="6" customWidth="1"/>
    <col min="5383" max="5383" width="11.140625" style="6" customWidth="1"/>
    <col min="5384" max="5384" width="9.140625" style="6" customWidth="1"/>
    <col min="5385" max="5385" width="23.5703125" style="6" customWidth="1"/>
    <col min="5386" max="5386" width="11.5703125" style="6" customWidth="1"/>
    <col min="5387" max="5387" width="9.140625" style="6" customWidth="1"/>
    <col min="5388" max="5388" width="10.7109375" style="6" customWidth="1"/>
    <col min="5389" max="5389" width="12.28515625" style="6" customWidth="1"/>
    <col min="5390" max="5390" width="12.85546875" style="6" customWidth="1"/>
    <col min="5391" max="5391" width="15.42578125" style="6" customWidth="1"/>
    <col min="5392" max="5392" width="16.5703125" style="6" customWidth="1"/>
    <col min="5393" max="5393" width="14.140625" style="6" customWidth="1"/>
    <col min="5394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7.85546875" style="6" customWidth="1"/>
    <col min="5637" max="5637" width="12.28515625" style="6" customWidth="1"/>
    <col min="5638" max="5638" width="10.85546875" style="6" customWidth="1"/>
    <col min="5639" max="5639" width="11.140625" style="6" customWidth="1"/>
    <col min="5640" max="5640" width="9.140625" style="6" customWidth="1"/>
    <col min="5641" max="5641" width="23.5703125" style="6" customWidth="1"/>
    <col min="5642" max="5642" width="11.5703125" style="6" customWidth="1"/>
    <col min="5643" max="5643" width="9.140625" style="6" customWidth="1"/>
    <col min="5644" max="5644" width="10.7109375" style="6" customWidth="1"/>
    <col min="5645" max="5645" width="12.28515625" style="6" customWidth="1"/>
    <col min="5646" max="5646" width="12.85546875" style="6" customWidth="1"/>
    <col min="5647" max="5647" width="15.42578125" style="6" customWidth="1"/>
    <col min="5648" max="5648" width="16.5703125" style="6" customWidth="1"/>
    <col min="5649" max="5649" width="14.140625" style="6" customWidth="1"/>
    <col min="5650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7.85546875" style="6" customWidth="1"/>
    <col min="5893" max="5893" width="12.28515625" style="6" customWidth="1"/>
    <col min="5894" max="5894" width="10.85546875" style="6" customWidth="1"/>
    <col min="5895" max="5895" width="11.140625" style="6" customWidth="1"/>
    <col min="5896" max="5896" width="9.140625" style="6" customWidth="1"/>
    <col min="5897" max="5897" width="23.5703125" style="6" customWidth="1"/>
    <col min="5898" max="5898" width="11.5703125" style="6" customWidth="1"/>
    <col min="5899" max="5899" width="9.140625" style="6" customWidth="1"/>
    <col min="5900" max="5900" width="10.7109375" style="6" customWidth="1"/>
    <col min="5901" max="5901" width="12.28515625" style="6" customWidth="1"/>
    <col min="5902" max="5902" width="12.85546875" style="6" customWidth="1"/>
    <col min="5903" max="5903" width="15.42578125" style="6" customWidth="1"/>
    <col min="5904" max="5904" width="16.5703125" style="6" customWidth="1"/>
    <col min="5905" max="5905" width="14.140625" style="6" customWidth="1"/>
    <col min="5906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7.85546875" style="6" customWidth="1"/>
    <col min="6149" max="6149" width="12.28515625" style="6" customWidth="1"/>
    <col min="6150" max="6150" width="10.85546875" style="6" customWidth="1"/>
    <col min="6151" max="6151" width="11.140625" style="6" customWidth="1"/>
    <col min="6152" max="6152" width="9.140625" style="6" customWidth="1"/>
    <col min="6153" max="6153" width="23.5703125" style="6" customWidth="1"/>
    <col min="6154" max="6154" width="11.5703125" style="6" customWidth="1"/>
    <col min="6155" max="6155" width="9.140625" style="6" customWidth="1"/>
    <col min="6156" max="6156" width="10.7109375" style="6" customWidth="1"/>
    <col min="6157" max="6157" width="12.28515625" style="6" customWidth="1"/>
    <col min="6158" max="6158" width="12.85546875" style="6" customWidth="1"/>
    <col min="6159" max="6159" width="15.42578125" style="6" customWidth="1"/>
    <col min="6160" max="6160" width="16.5703125" style="6" customWidth="1"/>
    <col min="6161" max="6161" width="14.140625" style="6" customWidth="1"/>
    <col min="6162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7.85546875" style="6" customWidth="1"/>
    <col min="6405" max="6405" width="12.28515625" style="6" customWidth="1"/>
    <col min="6406" max="6406" width="10.85546875" style="6" customWidth="1"/>
    <col min="6407" max="6407" width="11.140625" style="6" customWidth="1"/>
    <col min="6408" max="6408" width="9.140625" style="6" customWidth="1"/>
    <col min="6409" max="6409" width="23.5703125" style="6" customWidth="1"/>
    <col min="6410" max="6410" width="11.5703125" style="6" customWidth="1"/>
    <col min="6411" max="6411" width="9.140625" style="6" customWidth="1"/>
    <col min="6412" max="6412" width="10.7109375" style="6" customWidth="1"/>
    <col min="6413" max="6413" width="12.28515625" style="6" customWidth="1"/>
    <col min="6414" max="6414" width="12.85546875" style="6" customWidth="1"/>
    <col min="6415" max="6415" width="15.42578125" style="6" customWidth="1"/>
    <col min="6416" max="6416" width="16.5703125" style="6" customWidth="1"/>
    <col min="6417" max="6417" width="14.140625" style="6" customWidth="1"/>
    <col min="6418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7.85546875" style="6" customWidth="1"/>
    <col min="6661" max="6661" width="12.28515625" style="6" customWidth="1"/>
    <col min="6662" max="6662" width="10.85546875" style="6" customWidth="1"/>
    <col min="6663" max="6663" width="11.140625" style="6" customWidth="1"/>
    <col min="6664" max="6664" width="9.140625" style="6" customWidth="1"/>
    <col min="6665" max="6665" width="23.5703125" style="6" customWidth="1"/>
    <col min="6666" max="6666" width="11.5703125" style="6" customWidth="1"/>
    <col min="6667" max="6667" width="9.140625" style="6" customWidth="1"/>
    <col min="6668" max="6668" width="10.7109375" style="6" customWidth="1"/>
    <col min="6669" max="6669" width="12.28515625" style="6" customWidth="1"/>
    <col min="6670" max="6670" width="12.85546875" style="6" customWidth="1"/>
    <col min="6671" max="6671" width="15.42578125" style="6" customWidth="1"/>
    <col min="6672" max="6672" width="16.5703125" style="6" customWidth="1"/>
    <col min="6673" max="6673" width="14.140625" style="6" customWidth="1"/>
    <col min="6674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7.85546875" style="6" customWidth="1"/>
    <col min="6917" max="6917" width="12.28515625" style="6" customWidth="1"/>
    <col min="6918" max="6918" width="10.85546875" style="6" customWidth="1"/>
    <col min="6919" max="6919" width="11.140625" style="6" customWidth="1"/>
    <col min="6920" max="6920" width="9.140625" style="6" customWidth="1"/>
    <col min="6921" max="6921" width="23.5703125" style="6" customWidth="1"/>
    <col min="6922" max="6922" width="11.5703125" style="6" customWidth="1"/>
    <col min="6923" max="6923" width="9.140625" style="6" customWidth="1"/>
    <col min="6924" max="6924" width="10.7109375" style="6" customWidth="1"/>
    <col min="6925" max="6925" width="12.28515625" style="6" customWidth="1"/>
    <col min="6926" max="6926" width="12.85546875" style="6" customWidth="1"/>
    <col min="6927" max="6927" width="15.42578125" style="6" customWidth="1"/>
    <col min="6928" max="6928" width="16.5703125" style="6" customWidth="1"/>
    <col min="6929" max="6929" width="14.140625" style="6" customWidth="1"/>
    <col min="6930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7.85546875" style="6" customWidth="1"/>
    <col min="7173" max="7173" width="12.28515625" style="6" customWidth="1"/>
    <col min="7174" max="7174" width="10.85546875" style="6" customWidth="1"/>
    <col min="7175" max="7175" width="11.140625" style="6" customWidth="1"/>
    <col min="7176" max="7176" width="9.140625" style="6" customWidth="1"/>
    <col min="7177" max="7177" width="23.5703125" style="6" customWidth="1"/>
    <col min="7178" max="7178" width="11.5703125" style="6" customWidth="1"/>
    <col min="7179" max="7179" width="9.140625" style="6" customWidth="1"/>
    <col min="7180" max="7180" width="10.7109375" style="6" customWidth="1"/>
    <col min="7181" max="7181" width="12.28515625" style="6" customWidth="1"/>
    <col min="7182" max="7182" width="12.85546875" style="6" customWidth="1"/>
    <col min="7183" max="7183" width="15.42578125" style="6" customWidth="1"/>
    <col min="7184" max="7184" width="16.5703125" style="6" customWidth="1"/>
    <col min="7185" max="7185" width="14.140625" style="6" customWidth="1"/>
    <col min="7186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7.85546875" style="6" customWidth="1"/>
    <col min="7429" max="7429" width="12.28515625" style="6" customWidth="1"/>
    <col min="7430" max="7430" width="10.85546875" style="6" customWidth="1"/>
    <col min="7431" max="7431" width="11.140625" style="6" customWidth="1"/>
    <col min="7432" max="7432" width="9.140625" style="6" customWidth="1"/>
    <col min="7433" max="7433" width="23.5703125" style="6" customWidth="1"/>
    <col min="7434" max="7434" width="11.5703125" style="6" customWidth="1"/>
    <col min="7435" max="7435" width="9.140625" style="6" customWidth="1"/>
    <col min="7436" max="7436" width="10.7109375" style="6" customWidth="1"/>
    <col min="7437" max="7437" width="12.28515625" style="6" customWidth="1"/>
    <col min="7438" max="7438" width="12.85546875" style="6" customWidth="1"/>
    <col min="7439" max="7439" width="15.42578125" style="6" customWidth="1"/>
    <col min="7440" max="7440" width="16.5703125" style="6" customWidth="1"/>
    <col min="7441" max="7441" width="14.140625" style="6" customWidth="1"/>
    <col min="7442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7.85546875" style="6" customWidth="1"/>
    <col min="7685" max="7685" width="12.28515625" style="6" customWidth="1"/>
    <col min="7686" max="7686" width="10.85546875" style="6" customWidth="1"/>
    <col min="7687" max="7687" width="11.140625" style="6" customWidth="1"/>
    <col min="7688" max="7688" width="9.140625" style="6" customWidth="1"/>
    <col min="7689" max="7689" width="23.5703125" style="6" customWidth="1"/>
    <col min="7690" max="7690" width="11.5703125" style="6" customWidth="1"/>
    <col min="7691" max="7691" width="9.140625" style="6" customWidth="1"/>
    <col min="7692" max="7692" width="10.7109375" style="6" customWidth="1"/>
    <col min="7693" max="7693" width="12.28515625" style="6" customWidth="1"/>
    <col min="7694" max="7694" width="12.85546875" style="6" customWidth="1"/>
    <col min="7695" max="7695" width="15.42578125" style="6" customWidth="1"/>
    <col min="7696" max="7696" width="16.5703125" style="6" customWidth="1"/>
    <col min="7697" max="7697" width="14.140625" style="6" customWidth="1"/>
    <col min="7698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7.85546875" style="6" customWidth="1"/>
    <col min="7941" max="7941" width="12.28515625" style="6" customWidth="1"/>
    <col min="7942" max="7942" width="10.85546875" style="6" customWidth="1"/>
    <col min="7943" max="7943" width="11.140625" style="6" customWidth="1"/>
    <col min="7944" max="7944" width="9.140625" style="6" customWidth="1"/>
    <col min="7945" max="7945" width="23.5703125" style="6" customWidth="1"/>
    <col min="7946" max="7946" width="11.5703125" style="6" customWidth="1"/>
    <col min="7947" max="7947" width="9.140625" style="6" customWidth="1"/>
    <col min="7948" max="7948" width="10.7109375" style="6" customWidth="1"/>
    <col min="7949" max="7949" width="12.28515625" style="6" customWidth="1"/>
    <col min="7950" max="7950" width="12.85546875" style="6" customWidth="1"/>
    <col min="7951" max="7951" width="15.42578125" style="6" customWidth="1"/>
    <col min="7952" max="7952" width="16.5703125" style="6" customWidth="1"/>
    <col min="7953" max="7953" width="14.140625" style="6" customWidth="1"/>
    <col min="7954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7.85546875" style="6" customWidth="1"/>
    <col min="8197" max="8197" width="12.28515625" style="6" customWidth="1"/>
    <col min="8198" max="8198" width="10.85546875" style="6" customWidth="1"/>
    <col min="8199" max="8199" width="11.140625" style="6" customWidth="1"/>
    <col min="8200" max="8200" width="9.140625" style="6" customWidth="1"/>
    <col min="8201" max="8201" width="23.5703125" style="6" customWidth="1"/>
    <col min="8202" max="8202" width="11.5703125" style="6" customWidth="1"/>
    <col min="8203" max="8203" width="9.140625" style="6" customWidth="1"/>
    <col min="8204" max="8204" width="10.7109375" style="6" customWidth="1"/>
    <col min="8205" max="8205" width="12.28515625" style="6" customWidth="1"/>
    <col min="8206" max="8206" width="12.85546875" style="6" customWidth="1"/>
    <col min="8207" max="8207" width="15.42578125" style="6" customWidth="1"/>
    <col min="8208" max="8208" width="16.5703125" style="6" customWidth="1"/>
    <col min="8209" max="8209" width="14.140625" style="6" customWidth="1"/>
    <col min="8210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7.85546875" style="6" customWidth="1"/>
    <col min="8453" max="8453" width="12.28515625" style="6" customWidth="1"/>
    <col min="8454" max="8454" width="10.85546875" style="6" customWidth="1"/>
    <col min="8455" max="8455" width="11.140625" style="6" customWidth="1"/>
    <col min="8456" max="8456" width="9.140625" style="6" customWidth="1"/>
    <col min="8457" max="8457" width="23.5703125" style="6" customWidth="1"/>
    <col min="8458" max="8458" width="11.5703125" style="6" customWidth="1"/>
    <col min="8459" max="8459" width="9.140625" style="6" customWidth="1"/>
    <col min="8460" max="8460" width="10.7109375" style="6" customWidth="1"/>
    <col min="8461" max="8461" width="12.28515625" style="6" customWidth="1"/>
    <col min="8462" max="8462" width="12.85546875" style="6" customWidth="1"/>
    <col min="8463" max="8463" width="15.42578125" style="6" customWidth="1"/>
    <col min="8464" max="8464" width="16.5703125" style="6" customWidth="1"/>
    <col min="8465" max="8465" width="14.140625" style="6" customWidth="1"/>
    <col min="8466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7.85546875" style="6" customWidth="1"/>
    <col min="8709" max="8709" width="12.28515625" style="6" customWidth="1"/>
    <col min="8710" max="8710" width="10.85546875" style="6" customWidth="1"/>
    <col min="8711" max="8711" width="11.140625" style="6" customWidth="1"/>
    <col min="8712" max="8712" width="9.140625" style="6" customWidth="1"/>
    <col min="8713" max="8713" width="23.5703125" style="6" customWidth="1"/>
    <col min="8714" max="8714" width="11.5703125" style="6" customWidth="1"/>
    <col min="8715" max="8715" width="9.140625" style="6" customWidth="1"/>
    <col min="8716" max="8716" width="10.7109375" style="6" customWidth="1"/>
    <col min="8717" max="8717" width="12.28515625" style="6" customWidth="1"/>
    <col min="8718" max="8718" width="12.85546875" style="6" customWidth="1"/>
    <col min="8719" max="8719" width="15.42578125" style="6" customWidth="1"/>
    <col min="8720" max="8720" width="16.5703125" style="6" customWidth="1"/>
    <col min="8721" max="8721" width="14.140625" style="6" customWidth="1"/>
    <col min="8722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7.85546875" style="6" customWidth="1"/>
    <col min="8965" max="8965" width="12.28515625" style="6" customWidth="1"/>
    <col min="8966" max="8966" width="10.85546875" style="6" customWidth="1"/>
    <col min="8967" max="8967" width="11.140625" style="6" customWidth="1"/>
    <col min="8968" max="8968" width="9.140625" style="6" customWidth="1"/>
    <col min="8969" max="8969" width="23.5703125" style="6" customWidth="1"/>
    <col min="8970" max="8970" width="11.5703125" style="6" customWidth="1"/>
    <col min="8971" max="8971" width="9.140625" style="6" customWidth="1"/>
    <col min="8972" max="8972" width="10.7109375" style="6" customWidth="1"/>
    <col min="8973" max="8973" width="12.28515625" style="6" customWidth="1"/>
    <col min="8974" max="8974" width="12.85546875" style="6" customWidth="1"/>
    <col min="8975" max="8975" width="15.42578125" style="6" customWidth="1"/>
    <col min="8976" max="8976" width="16.5703125" style="6" customWidth="1"/>
    <col min="8977" max="8977" width="14.140625" style="6" customWidth="1"/>
    <col min="8978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7.85546875" style="6" customWidth="1"/>
    <col min="9221" max="9221" width="12.28515625" style="6" customWidth="1"/>
    <col min="9222" max="9222" width="10.85546875" style="6" customWidth="1"/>
    <col min="9223" max="9223" width="11.140625" style="6" customWidth="1"/>
    <col min="9224" max="9224" width="9.140625" style="6" customWidth="1"/>
    <col min="9225" max="9225" width="23.5703125" style="6" customWidth="1"/>
    <col min="9226" max="9226" width="11.5703125" style="6" customWidth="1"/>
    <col min="9227" max="9227" width="9.140625" style="6" customWidth="1"/>
    <col min="9228" max="9228" width="10.7109375" style="6" customWidth="1"/>
    <col min="9229" max="9229" width="12.28515625" style="6" customWidth="1"/>
    <col min="9230" max="9230" width="12.85546875" style="6" customWidth="1"/>
    <col min="9231" max="9231" width="15.42578125" style="6" customWidth="1"/>
    <col min="9232" max="9232" width="16.5703125" style="6" customWidth="1"/>
    <col min="9233" max="9233" width="14.140625" style="6" customWidth="1"/>
    <col min="9234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7.85546875" style="6" customWidth="1"/>
    <col min="9477" max="9477" width="12.28515625" style="6" customWidth="1"/>
    <col min="9478" max="9478" width="10.85546875" style="6" customWidth="1"/>
    <col min="9479" max="9479" width="11.140625" style="6" customWidth="1"/>
    <col min="9480" max="9480" width="9.140625" style="6" customWidth="1"/>
    <col min="9481" max="9481" width="23.5703125" style="6" customWidth="1"/>
    <col min="9482" max="9482" width="11.5703125" style="6" customWidth="1"/>
    <col min="9483" max="9483" width="9.140625" style="6" customWidth="1"/>
    <col min="9484" max="9484" width="10.7109375" style="6" customWidth="1"/>
    <col min="9485" max="9485" width="12.28515625" style="6" customWidth="1"/>
    <col min="9486" max="9486" width="12.85546875" style="6" customWidth="1"/>
    <col min="9487" max="9487" width="15.42578125" style="6" customWidth="1"/>
    <col min="9488" max="9488" width="16.5703125" style="6" customWidth="1"/>
    <col min="9489" max="9489" width="14.140625" style="6" customWidth="1"/>
    <col min="9490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7.85546875" style="6" customWidth="1"/>
    <col min="9733" max="9733" width="12.28515625" style="6" customWidth="1"/>
    <col min="9734" max="9734" width="10.85546875" style="6" customWidth="1"/>
    <col min="9735" max="9735" width="11.140625" style="6" customWidth="1"/>
    <col min="9736" max="9736" width="9.140625" style="6" customWidth="1"/>
    <col min="9737" max="9737" width="23.5703125" style="6" customWidth="1"/>
    <col min="9738" max="9738" width="11.5703125" style="6" customWidth="1"/>
    <col min="9739" max="9739" width="9.140625" style="6" customWidth="1"/>
    <col min="9740" max="9740" width="10.7109375" style="6" customWidth="1"/>
    <col min="9741" max="9741" width="12.28515625" style="6" customWidth="1"/>
    <col min="9742" max="9742" width="12.85546875" style="6" customWidth="1"/>
    <col min="9743" max="9743" width="15.42578125" style="6" customWidth="1"/>
    <col min="9744" max="9744" width="16.5703125" style="6" customWidth="1"/>
    <col min="9745" max="9745" width="14.140625" style="6" customWidth="1"/>
    <col min="9746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7.85546875" style="6" customWidth="1"/>
    <col min="9989" max="9989" width="12.28515625" style="6" customWidth="1"/>
    <col min="9990" max="9990" width="10.85546875" style="6" customWidth="1"/>
    <col min="9991" max="9991" width="11.140625" style="6" customWidth="1"/>
    <col min="9992" max="9992" width="9.140625" style="6" customWidth="1"/>
    <col min="9993" max="9993" width="23.5703125" style="6" customWidth="1"/>
    <col min="9994" max="9994" width="11.5703125" style="6" customWidth="1"/>
    <col min="9995" max="9995" width="9.140625" style="6" customWidth="1"/>
    <col min="9996" max="9996" width="10.7109375" style="6" customWidth="1"/>
    <col min="9997" max="9997" width="12.28515625" style="6" customWidth="1"/>
    <col min="9998" max="9998" width="12.85546875" style="6" customWidth="1"/>
    <col min="9999" max="9999" width="15.42578125" style="6" customWidth="1"/>
    <col min="10000" max="10000" width="16.5703125" style="6" customWidth="1"/>
    <col min="10001" max="10001" width="14.140625" style="6" customWidth="1"/>
    <col min="10002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7.85546875" style="6" customWidth="1"/>
    <col min="10245" max="10245" width="12.28515625" style="6" customWidth="1"/>
    <col min="10246" max="10246" width="10.85546875" style="6" customWidth="1"/>
    <col min="10247" max="10247" width="11.140625" style="6" customWidth="1"/>
    <col min="10248" max="10248" width="9.140625" style="6" customWidth="1"/>
    <col min="10249" max="10249" width="23.5703125" style="6" customWidth="1"/>
    <col min="10250" max="10250" width="11.5703125" style="6" customWidth="1"/>
    <col min="10251" max="10251" width="9.140625" style="6" customWidth="1"/>
    <col min="10252" max="10252" width="10.7109375" style="6" customWidth="1"/>
    <col min="10253" max="10253" width="12.28515625" style="6" customWidth="1"/>
    <col min="10254" max="10254" width="12.85546875" style="6" customWidth="1"/>
    <col min="10255" max="10255" width="15.42578125" style="6" customWidth="1"/>
    <col min="10256" max="10256" width="16.5703125" style="6" customWidth="1"/>
    <col min="10257" max="10257" width="14.140625" style="6" customWidth="1"/>
    <col min="10258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7.85546875" style="6" customWidth="1"/>
    <col min="10501" max="10501" width="12.28515625" style="6" customWidth="1"/>
    <col min="10502" max="10502" width="10.85546875" style="6" customWidth="1"/>
    <col min="10503" max="10503" width="11.140625" style="6" customWidth="1"/>
    <col min="10504" max="10504" width="9.140625" style="6" customWidth="1"/>
    <col min="10505" max="10505" width="23.5703125" style="6" customWidth="1"/>
    <col min="10506" max="10506" width="11.5703125" style="6" customWidth="1"/>
    <col min="10507" max="10507" width="9.140625" style="6" customWidth="1"/>
    <col min="10508" max="10508" width="10.7109375" style="6" customWidth="1"/>
    <col min="10509" max="10509" width="12.28515625" style="6" customWidth="1"/>
    <col min="10510" max="10510" width="12.85546875" style="6" customWidth="1"/>
    <col min="10511" max="10511" width="15.42578125" style="6" customWidth="1"/>
    <col min="10512" max="10512" width="16.5703125" style="6" customWidth="1"/>
    <col min="10513" max="10513" width="14.140625" style="6" customWidth="1"/>
    <col min="10514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7.85546875" style="6" customWidth="1"/>
    <col min="10757" max="10757" width="12.28515625" style="6" customWidth="1"/>
    <col min="10758" max="10758" width="10.85546875" style="6" customWidth="1"/>
    <col min="10759" max="10759" width="11.140625" style="6" customWidth="1"/>
    <col min="10760" max="10760" width="9.140625" style="6" customWidth="1"/>
    <col min="10761" max="10761" width="23.5703125" style="6" customWidth="1"/>
    <col min="10762" max="10762" width="11.5703125" style="6" customWidth="1"/>
    <col min="10763" max="10763" width="9.140625" style="6" customWidth="1"/>
    <col min="10764" max="10764" width="10.7109375" style="6" customWidth="1"/>
    <col min="10765" max="10765" width="12.28515625" style="6" customWidth="1"/>
    <col min="10766" max="10766" width="12.85546875" style="6" customWidth="1"/>
    <col min="10767" max="10767" width="15.42578125" style="6" customWidth="1"/>
    <col min="10768" max="10768" width="16.5703125" style="6" customWidth="1"/>
    <col min="10769" max="10769" width="14.140625" style="6" customWidth="1"/>
    <col min="10770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7.85546875" style="6" customWidth="1"/>
    <col min="11013" max="11013" width="12.28515625" style="6" customWidth="1"/>
    <col min="11014" max="11014" width="10.85546875" style="6" customWidth="1"/>
    <col min="11015" max="11015" width="11.140625" style="6" customWidth="1"/>
    <col min="11016" max="11016" width="9.140625" style="6" customWidth="1"/>
    <col min="11017" max="11017" width="23.5703125" style="6" customWidth="1"/>
    <col min="11018" max="11018" width="11.5703125" style="6" customWidth="1"/>
    <col min="11019" max="11019" width="9.140625" style="6" customWidth="1"/>
    <col min="11020" max="11020" width="10.7109375" style="6" customWidth="1"/>
    <col min="11021" max="11021" width="12.28515625" style="6" customWidth="1"/>
    <col min="11022" max="11022" width="12.85546875" style="6" customWidth="1"/>
    <col min="11023" max="11023" width="15.42578125" style="6" customWidth="1"/>
    <col min="11024" max="11024" width="16.5703125" style="6" customWidth="1"/>
    <col min="11025" max="11025" width="14.140625" style="6" customWidth="1"/>
    <col min="11026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7.85546875" style="6" customWidth="1"/>
    <col min="11269" max="11269" width="12.28515625" style="6" customWidth="1"/>
    <col min="11270" max="11270" width="10.85546875" style="6" customWidth="1"/>
    <col min="11271" max="11271" width="11.140625" style="6" customWidth="1"/>
    <col min="11272" max="11272" width="9.140625" style="6" customWidth="1"/>
    <col min="11273" max="11273" width="23.5703125" style="6" customWidth="1"/>
    <col min="11274" max="11274" width="11.5703125" style="6" customWidth="1"/>
    <col min="11275" max="11275" width="9.140625" style="6" customWidth="1"/>
    <col min="11276" max="11276" width="10.7109375" style="6" customWidth="1"/>
    <col min="11277" max="11277" width="12.28515625" style="6" customWidth="1"/>
    <col min="11278" max="11278" width="12.85546875" style="6" customWidth="1"/>
    <col min="11279" max="11279" width="15.42578125" style="6" customWidth="1"/>
    <col min="11280" max="11280" width="16.5703125" style="6" customWidth="1"/>
    <col min="11281" max="11281" width="14.140625" style="6" customWidth="1"/>
    <col min="11282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7.85546875" style="6" customWidth="1"/>
    <col min="11525" max="11525" width="12.28515625" style="6" customWidth="1"/>
    <col min="11526" max="11526" width="10.85546875" style="6" customWidth="1"/>
    <col min="11527" max="11527" width="11.140625" style="6" customWidth="1"/>
    <col min="11528" max="11528" width="9.140625" style="6" customWidth="1"/>
    <col min="11529" max="11529" width="23.5703125" style="6" customWidth="1"/>
    <col min="11530" max="11530" width="11.5703125" style="6" customWidth="1"/>
    <col min="11531" max="11531" width="9.140625" style="6" customWidth="1"/>
    <col min="11532" max="11532" width="10.7109375" style="6" customWidth="1"/>
    <col min="11533" max="11533" width="12.28515625" style="6" customWidth="1"/>
    <col min="11534" max="11534" width="12.85546875" style="6" customWidth="1"/>
    <col min="11535" max="11535" width="15.42578125" style="6" customWidth="1"/>
    <col min="11536" max="11536" width="16.5703125" style="6" customWidth="1"/>
    <col min="11537" max="11537" width="14.140625" style="6" customWidth="1"/>
    <col min="11538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7.85546875" style="6" customWidth="1"/>
    <col min="11781" max="11781" width="12.28515625" style="6" customWidth="1"/>
    <col min="11782" max="11782" width="10.85546875" style="6" customWidth="1"/>
    <col min="11783" max="11783" width="11.140625" style="6" customWidth="1"/>
    <col min="11784" max="11784" width="9.140625" style="6" customWidth="1"/>
    <col min="11785" max="11785" width="23.5703125" style="6" customWidth="1"/>
    <col min="11786" max="11786" width="11.5703125" style="6" customWidth="1"/>
    <col min="11787" max="11787" width="9.140625" style="6" customWidth="1"/>
    <col min="11788" max="11788" width="10.7109375" style="6" customWidth="1"/>
    <col min="11789" max="11789" width="12.28515625" style="6" customWidth="1"/>
    <col min="11790" max="11790" width="12.85546875" style="6" customWidth="1"/>
    <col min="11791" max="11791" width="15.42578125" style="6" customWidth="1"/>
    <col min="11792" max="11792" width="16.5703125" style="6" customWidth="1"/>
    <col min="11793" max="11793" width="14.140625" style="6" customWidth="1"/>
    <col min="11794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7.85546875" style="6" customWidth="1"/>
    <col min="12037" max="12037" width="12.28515625" style="6" customWidth="1"/>
    <col min="12038" max="12038" width="10.85546875" style="6" customWidth="1"/>
    <col min="12039" max="12039" width="11.140625" style="6" customWidth="1"/>
    <col min="12040" max="12040" width="9.140625" style="6" customWidth="1"/>
    <col min="12041" max="12041" width="23.5703125" style="6" customWidth="1"/>
    <col min="12042" max="12042" width="11.5703125" style="6" customWidth="1"/>
    <col min="12043" max="12043" width="9.140625" style="6" customWidth="1"/>
    <col min="12044" max="12044" width="10.7109375" style="6" customWidth="1"/>
    <col min="12045" max="12045" width="12.28515625" style="6" customWidth="1"/>
    <col min="12046" max="12046" width="12.85546875" style="6" customWidth="1"/>
    <col min="12047" max="12047" width="15.42578125" style="6" customWidth="1"/>
    <col min="12048" max="12048" width="16.5703125" style="6" customWidth="1"/>
    <col min="12049" max="12049" width="14.140625" style="6" customWidth="1"/>
    <col min="12050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7.85546875" style="6" customWidth="1"/>
    <col min="12293" max="12293" width="12.28515625" style="6" customWidth="1"/>
    <col min="12294" max="12294" width="10.85546875" style="6" customWidth="1"/>
    <col min="12295" max="12295" width="11.140625" style="6" customWidth="1"/>
    <col min="12296" max="12296" width="9.140625" style="6" customWidth="1"/>
    <col min="12297" max="12297" width="23.5703125" style="6" customWidth="1"/>
    <col min="12298" max="12298" width="11.5703125" style="6" customWidth="1"/>
    <col min="12299" max="12299" width="9.140625" style="6" customWidth="1"/>
    <col min="12300" max="12300" width="10.7109375" style="6" customWidth="1"/>
    <col min="12301" max="12301" width="12.28515625" style="6" customWidth="1"/>
    <col min="12302" max="12302" width="12.85546875" style="6" customWidth="1"/>
    <col min="12303" max="12303" width="15.42578125" style="6" customWidth="1"/>
    <col min="12304" max="12304" width="16.5703125" style="6" customWidth="1"/>
    <col min="12305" max="12305" width="14.140625" style="6" customWidth="1"/>
    <col min="12306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7.85546875" style="6" customWidth="1"/>
    <col min="12549" max="12549" width="12.28515625" style="6" customWidth="1"/>
    <col min="12550" max="12550" width="10.85546875" style="6" customWidth="1"/>
    <col min="12551" max="12551" width="11.140625" style="6" customWidth="1"/>
    <col min="12552" max="12552" width="9.140625" style="6" customWidth="1"/>
    <col min="12553" max="12553" width="23.5703125" style="6" customWidth="1"/>
    <col min="12554" max="12554" width="11.5703125" style="6" customWidth="1"/>
    <col min="12555" max="12555" width="9.140625" style="6" customWidth="1"/>
    <col min="12556" max="12556" width="10.7109375" style="6" customWidth="1"/>
    <col min="12557" max="12557" width="12.28515625" style="6" customWidth="1"/>
    <col min="12558" max="12558" width="12.85546875" style="6" customWidth="1"/>
    <col min="12559" max="12559" width="15.42578125" style="6" customWidth="1"/>
    <col min="12560" max="12560" width="16.5703125" style="6" customWidth="1"/>
    <col min="12561" max="12561" width="14.140625" style="6" customWidth="1"/>
    <col min="12562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7.85546875" style="6" customWidth="1"/>
    <col min="12805" max="12805" width="12.28515625" style="6" customWidth="1"/>
    <col min="12806" max="12806" width="10.85546875" style="6" customWidth="1"/>
    <col min="12807" max="12807" width="11.140625" style="6" customWidth="1"/>
    <col min="12808" max="12808" width="9.140625" style="6" customWidth="1"/>
    <col min="12809" max="12809" width="23.5703125" style="6" customWidth="1"/>
    <col min="12810" max="12810" width="11.5703125" style="6" customWidth="1"/>
    <col min="12811" max="12811" width="9.140625" style="6" customWidth="1"/>
    <col min="12812" max="12812" width="10.7109375" style="6" customWidth="1"/>
    <col min="12813" max="12813" width="12.28515625" style="6" customWidth="1"/>
    <col min="12814" max="12814" width="12.85546875" style="6" customWidth="1"/>
    <col min="12815" max="12815" width="15.42578125" style="6" customWidth="1"/>
    <col min="12816" max="12816" width="16.5703125" style="6" customWidth="1"/>
    <col min="12817" max="12817" width="14.140625" style="6" customWidth="1"/>
    <col min="12818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7.85546875" style="6" customWidth="1"/>
    <col min="13061" max="13061" width="12.28515625" style="6" customWidth="1"/>
    <col min="13062" max="13062" width="10.85546875" style="6" customWidth="1"/>
    <col min="13063" max="13063" width="11.140625" style="6" customWidth="1"/>
    <col min="13064" max="13064" width="9.140625" style="6" customWidth="1"/>
    <col min="13065" max="13065" width="23.5703125" style="6" customWidth="1"/>
    <col min="13066" max="13066" width="11.5703125" style="6" customWidth="1"/>
    <col min="13067" max="13067" width="9.140625" style="6" customWidth="1"/>
    <col min="13068" max="13068" width="10.7109375" style="6" customWidth="1"/>
    <col min="13069" max="13069" width="12.28515625" style="6" customWidth="1"/>
    <col min="13070" max="13070" width="12.85546875" style="6" customWidth="1"/>
    <col min="13071" max="13071" width="15.42578125" style="6" customWidth="1"/>
    <col min="13072" max="13072" width="16.5703125" style="6" customWidth="1"/>
    <col min="13073" max="13073" width="14.140625" style="6" customWidth="1"/>
    <col min="13074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7.85546875" style="6" customWidth="1"/>
    <col min="13317" max="13317" width="12.28515625" style="6" customWidth="1"/>
    <col min="13318" max="13318" width="10.85546875" style="6" customWidth="1"/>
    <col min="13319" max="13319" width="11.140625" style="6" customWidth="1"/>
    <col min="13320" max="13320" width="9.140625" style="6" customWidth="1"/>
    <col min="13321" max="13321" width="23.5703125" style="6" customWidth="1"/>
    <col min="13322" max="13322" width="11.5703125" style="6" customWidth="1"/>
    <col min="13323" max="13323" width="9.140625" style="6" customWidth="1"/>
    <col min="13324" max="13324" width="10.7109375" style="6" customWidth="1"/>
    <col min="13325" max="13325" width="12.28515625" style="6" customWidth="1"/>
    <col min="13326" max="13326" width="12.85546875" style="6" customWidth="1"/>
    <col min="13327" max="13327" width="15.42578125" style="6" customWidth="1"/>
    <col min="13328" max="13328" width="16.5703125" style="6" customWidth="1"/>
    <col min="13329" max="13329" width="14.140625" style="6" customWidth="1"/>
    <col min="13330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7.85546875" style="6" customWidth="1"/>
    <col min="13573" max="13573" width="12.28515625" style="6" customWidth="1"/>
    <col min="13574" max="13574" width="10.85546875" style="6" customWidth="1"/>
    <col min="13575" max="13575" width="11.140625" style="6" customWidth="1"/>
    <col min="13576" max="13576" width="9.140625" style="6" customWidth="1"/>
    <col min="13577" max="13577" width="23.5703125" style="6" customWidth="1"/>
    <col min="13578" max="13578" width="11.5703125" style="6" customWidth="1"/>
    <col min="13579" max="13579" width="9.140625" style="6" customWidth="1"/>
    <col min="13580" max="13580" width="10.7109375" style="6" customWidth="1"/>
    <col min="13581" max="13581" width="12.28515625" style="6" customWidth="1"/>
    <col min="13582" max="13582" width="12.85546875" style="6" customWidth="1"/>
    <col min="13583" max="13583" width="15.42578125" style="6" customWidth="1"/>
    <col min="13584" max="13584" width="16.5703125" style="6" customWidth="1"/>
    <col min="13585" max="13585" width="14.140625" style="6" customWidth="1"/>
    <col min="13586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7.85546875" style="6" customWidth="1"/>
    <col min="13829" max="13829" width="12.28515625" style="6" customWidth="1"/>
    <col min="13830" max="13830" width="10.85546875" style="6" customWidth="1"/>
    <col min="13831" max="13831" width="11.140625" style="6" customWidth="1"/>
    <col min="13832" max="13832" width="9.140625" style="6" customWidth="1"/>
    <col min="13833" max="13833" width="23.5703125" style="6" customWidth="1"/>
    <col min="13834" max="13834" width="11.5703125" style="6" customWidth="1"/>
    <col min="13835" max="13835" width="9.140625" style="6" customWidth="1"/>
    <col min="13836" max="13836" width="10.7109375" style="6" customWidth="1"/>
    <col min="13837" max="13837" width="12.28515625" style="6" customWidth="1"/>
    <col min="13838" max="13838" width="12.85546875" style="6" customWidth="1"/>
    <col min="13839" max="13839" width="15.42578125" style="6" customWidth="1"/>
    <col min="13840" max="13840" width="16.5703125" style="6" customWidth="1"/>
    <col min="13841" max="13841" width="14.140625" style="6" customWidth="1"/>
    <col min="13842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7.85546875" style="6" customWidth="1"/>
    <col min="14085" max="14085" width="12.28515625" style="6" customWidth="1"/>
    <col min="14086" max="14086" width="10.85546875" style="6" customWidth="1"/>
    <col min="14087" max="14087" width="11.140625" style="6" customWidth="1"/>
    <col min="14088" max="14088" width="9.140625" style="6" customWidth="1"/>
    <col min="14089" max="14089" width="23.5703125" style="6" customWidth="1"/>
    <col min="14090" max="14090" width="11.5703125" style="6" customWidth="1"/>
    <col min="14091" max="14091" width="9.140625" style="6" customWidth="1"/>
    <col min="14092" max="14092" width="10.7109375" style="6" customWidth="1"/>
    <col min="14093" max="14093" width="12.28515625" style="6" customWidth="1"/>
    <col min="14094" max="14094" width="12.85546875" style="6" customWidth="1"/>
    <col min="14095" max="14095" width="15.42578125" style="6" customWidth="1"/>
    <col min="14096" max="14096" width="16.5703125" style="6" customWidth="1"/>
    <col min="14097" max="14097" width="14.140625" style="6" customWidth="1"/>
    <col min="14098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7.85546875" style="6" customWidth="1"/>
    <col min="14341" max="14341" width="12.28515625" style="6" customWidth="1"/>
    <col min="14342" max="14342" width="10.85546875" style="6" customWidth="1"/>
    <col min="14343" max="14343" width="11.140625" style="6" customWidth="1"/>
    <col min="14344" max="14344" width="9.140625" style="6" customWidth="1"/>
    <col min="14345" max="14345" width="23.5703125" style="6" customWidth="1"/>
    <col min="14346" max="14346" width="11.5703125" style="6" customWidth="1"/>
    <col min="14347" max="14347" width="9.140625" style="6" customWidth="1"/>
    <col min="14348" max="14348" width="10.7109375" style="6" customWidth="1"/>
    <col min="14349" max="14349" width="12.28515625" style="6" customWidth="1"/>
    <col min="14350" max="14350" width="12.85546875" style="6" customWidth="1"/>
    <col min="14351" max="14351" width="15.42578125" style="6" customWidth="1"/>
    <col min="14352" max="14352" width="16.5703125" style="6" customWidth="1"/>
    <col min="14353" max="14353" width="14.140625" style="6" customWidth="1"/>
    <col min="14354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7.85546875" style="6" customWidth="1"/>
    <col min="14597" max="14597" width="12.28515625" style="6" customWidth="1"/>
    <col min="14598" max="14598" width="10.85546875" style="6" customWidth="1"/>
    <col min="14599" max="14599" width="11.140625" style="6" customWidth="1"/>
    <col min="14600" max="14600" width="9.140625" style="6" customWidth="1"/>
    <col min="14601" max="14601" width="23.5703125" style="6" customWidth="1"/>
    <col min="14602" max="14602" width="11.5703125" style="6" customWidth="1"/>
    <col min="14603" max="14603" width="9.140625" style="6" customWidth="1"/>
    <col min="14604" max="14604" width="10.7109375" style="6" customWidth="1"/>
    <col min="14605" max="14605" width="12.28515625" style="6" customWidth="1"/>
    <col min="14606" max="14606" width="12.85546875" style="6" customWidth="1"/>
    <col min="14607" max="14607" width="15.42578125" style="6" customWidth="1"/>
    <col min="14608" max="14608" width="16.5703125" style="6" customWidth="1"/>
    <col min="14609" max="14609" width="14.140625" style="6" customWidth="1"/>
    <col min="14610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7.85546875" style="6" customWidth="1"/>
    <col min="14853" max="14853" width="12.28515625" style="6" customWidth="1"/>
    <col min="14854" max="14854" width="10.85546875" style="6" customWidth="1"/>
    <col min="14855" max="14855" width="11.140625" style="6" customWidth="1"/>
    <col min="14856" max="14856" width="9.140625" style="6" customWidth="1"/>
    <col min="14857" max="14857" width="23.5703125" style="6" customWidth="1"/>
    <col min="14858" max="14858" width="11.5703125" style="6" customWidth="1"/>
    <col min="14859" max="14859" width="9.140625" style="6" customWidth="1"/>
    <col min="14860" max="14860" width="10.7109375" style="6" customWidth="1"/>
    <col min="14861" max="14861" width="12.28515625" style="6" customWidth="1"/>
    <col min="14862" max="14862" width="12.85546875" style="6" customWidth="1"/>
    <col min="14863" max="14863" width="15.42578125" style="6" customWidth="1"/>
    <col min="14864" max="14864" width="16.5703125" style="6" customWidth="1"/>
    <col min="14865" max="14865" width="14.140625" style="6" customWidth="1"/>
    <col min="14866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7.85546875" style="6" customWidth="1"/>
    <col min="15109" max="15109" width="12.28515625" style="6" customWidth="1"/>
    <col min="15110" max="15110" width="10.85546875" style="6" customWidth="1"/>
    <col min="15111" max="15111" width="11.140625" style="6" customWidth="1"/>
    <col min="15112" max="15112" width="9.140625" style="6" customWidth="1"/>
    <col min="15113" max="15113" width="23.5703125" style="6" customWidth="1"/>
    <col min="15114" max="15114" width="11.5703125" style="6" customWidth="1"/>
    <col min="15115" max="15115" width="9.140625" style="6" customWidth="1"/>
    <col min="15116" max="15116" width="10.7109375" style="6" customWidth="1"/>
    <col min="15117" max="15117" width="12.28515625" style="6" customWidth="1"/>
    <col min="15118" max="15118" width="12.85546875" style="6" customWidth="1"/>
    <col min="15119" max="15119" width="15.42578125" style="6" customWidth="1"/>
    <col min="15120" max="15120" width="16.5703125" style="6" customWidth="1"/>
    <col min="15121" max="15121" width="14.140625" style="6" customWidth="1"/>
    <col min="15122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7.85546875" style="6" customWidth="1"/>
    <col min="15365" max="15365" width="12.28515625" style="6" customWidth="1"/>
    <col min="15366" max="15366" width="10.85546875" style="6" customWidth="1"/>
    <col min="15367" max="15367" width="11.140625" style="6" customWidth="1"/>
    <col min="15368" max="15368" width="9.140625" style="6" customWidth="1"/>
    <col min="15369" max="15369" width="23.5703125" style="6" customWidth="1"/>
    <col min="15370" max="15370" width="11.5703125" style="6" customWidth="1"/>
    <col min="15371" max="15371" width="9.140625" style="6" customWidth="1"/>
    <col min="15372" max="15372" width="10.7109375" style="6" customWidth="1"/>
    <col min="15373" max="15373" width="12.28515625" style="6" customWidth="1"/>
    <col min="15374" max="15374" width="12.85546875" style="6" customWidth="1"/>
    <col min="15375" max="15375" width="15.42578125" style="6" customWidth="1"/>
    <col min="15376" max="15376" width="16.5703125" style="6" customWidth="1"/>
    <col min="15377" max="15377" width="14.140625" style="6" customWidth="1"/>
    <col min="15378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7.85546875" style="6" customWidth="1"/>
    <col min="15621" max="15621" width="12.28515625" style="6" customWidth="1"/>
    <col min="15622" max="15622" width="10.85546875" style="6" customWidth="1"/>
    <col min="15623" max="15623" width="11.140625" style="6" customWidth="1"/>
    <col min="15624" max="15624" width="9.140625" style="6" customWidth="1"/>
    <col min="15625" max="15625" width="23.5703125" style="6" customWidth="1"/>
    <col min="15626" max="15626" width="11.5703125" style="6" customWidth="1"/>
    <col min="15627" max="15627" width="9.140625" style="6" customWidth="1"/>
    <col min="15628" max="15628" width="10.7109375" style="6" customWidth="1"/>
    <col min="15629" max="15629" width="12.28515625" style="6" customWidth="1"/>
    <col min="15630" max="15630" width="12.85546875" style="6" customWidth="1"/>
    <col min="15631" max="15631" width="15.42578125" style="6" customWidth="1"/>
    <col min="15632" max="15632" width="16.5703125" style="6" customWidth="1"/>
    <col min="15633" max="15633" width="14.140625" style="6" customWidth="1"/>
    <col min="15634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7.85546875" style="6" customWidth="1"/>
    <col min="15877" max="15877" width="12.28515625" style="6" customWidth="1"/>
    <col min="15878" max="15878" width="10.85546875" style="6" customWidth="1"/>
    <col min="15879" max="15879" width="11.140625" style="6" customWidth="1"/>
    <col min="15880" max="15880" width="9.140625" style="6" customWidth="1"/>
    <col min="15881" max="15881" width="23.5703125" style="6" customWidth="1"/>
    <col min="15882" max="15882" width="11.5703125" style="6" customWidth="1"/>
    <col min="15883" max="15883" width="9.140625" style="6" customWidth="1"/>
    <col min="15884" max="15884" width="10.7109375" style="6" customWidth="1"/>
    <col min="15885" max="15885" width="12.28515625" style="6" customWidth="1"/>
    <col min="15886" max="15886" width="12.85546875" style="6" customWidth="1"/>
    <col min="15887" max="15887" width="15.42578125" style="6" customWidth="1"/>
    <col min="15888" max="15888" width="16.5703125" style="6" customWidth="1"/>
    <col min="15889" max="15889" width="14.140625" style="6" customWidth="1"/>
    <col min="15890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7.85546875" style="6" customWidth="1"/>
    <col min="16133" max="16133" width="12.28515625" style="6" customWidth="1"/>
    <col min="16134" max="16134" width="10.85546875" style="6" customWidth="1"/>
    <col min="16135" max="16135" width="11.140625" style="6" customWidth="1"/>
    <col min="16136" max="16136" width="9.140625" style="6" customWidth="1"/>
    <col min="16137" max="16137" width="23.5703125" style="6" customWidth="1"/>
    <col min="16138" max="16138" width="11.5703125" style="6" customWidth="1"/>
    <col min="16139" max="16139" width="9.140625" style="6" customWidth="1"/>
    <col min="16140" max="16140" width="10.7109375" style="6" customWidth="1"/>
    <col min="16141" max="16141" width="12.28515625" style="6" customWidth="1"/>
    <col min="16142" max="16142" width="12.85546875" style="6" customWidth="1"/>
    <col min="16143" max="16143" width="15.42578125" style="6" customWidth="1"/>
    <col min="16144" max="16144" width="16.5703125" style="6" customWidth="1"/>
    <col min="16145" max="16145" width="14.140625" style="6" customWidth="1"/>
    <col min="16146" max="16384" width="9.140625" style="6"/>
  </cols>
  <sheetData>
    <row r="1" spans="1:43" s="2" customFormat="1" ht="24" customHeight="1" x14ac:dyDescent="0.2">
      <c r="A1" s="712" t="s">
        <v>516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</row>
    <row r="2" spans="1:43" s="4" customFormat="1" ht="18.75" customHeight="1" x14ac:dyDescent="0.2">
      <c r="A2" s="712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</row>
    <row r="3" spans="1:43" s="4" customFormat="1" ht="18.75" customHeight="1" x14ac:dyDescent="0.2">
      <c r="A3" s="739" t="s">
        <v>233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</row>
    <row r="4" spans="1:43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</row>
    <row r="5" spans="1:43" ht="19.5" customHeight="1" x14ac:dyDescent="0.2">
      <c r="A5" s="116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</row>
    <row r="6" spans="1:43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</row>
    <row r="7" spans="1:43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46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1:43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46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1:43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</row>
    <row r="10" spans="1:43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16" t="s">
        <v>234</v>
      </c>
      <c r="F10" s="716" t="s">
        <v>235</v>
      </c>
      <c r="G10" s="716"/>
      <c r="H10" s="719" t="s">
        <v>236</v>
      </c>
      <c r="I10" s="716" t="s">
        <v>237</v>
      </c>
      <c r="J10" s="716" t="s">
        <v>238</v>
      </c>
      <c r="K10" s="716"/>
      <c r="L10" s="716" t="s">
        <v>239</v>
      </c>
      <c r="M10" s="716" t="s">
        <v>133</v>
      </c>
      <c r="N10" s="719" t="s">
        <v>240</v>
      </c>
      <c r="O10" s="719" t="s">
        <v>241</v>
      </c>
      <c r="P10" s="719" t="s">
        <v>136</v>
      </c>
      <c r="Q10" s="736" t="s">
        <v>137</v>
      </c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4"/>
    </row>
    <row r="11" spans="1:43" s="125" customFormat="1" ht="19.5" customHeight="1" x14ac:dyDescent="0.2">
      <c r="A11" s="720"/>
      <c r="B11" s="716"/>
      <c r="C11" s="716" t="s">
        <v>138</v>
      </c>
      <c r="D11" s="716" t="s">
        <v>242</v>
      </c>
      <c r="E11" s="716"/>
      <c r="F11" s="720" t="s">
        <v>243</v>
      </c>
      <c r="G11" s="720" t="s">
        <v>244</v>
      </c>
      <c r="H11" s="720"/>
      <c r="I11" s="716"/>
      <c r="J11" s="784" t="s">
        <v>245</v>
      </c>
      <c r="K11" s="716" t="s">
        <v>129</v>
      </c>
      <c r="L11" s="716"/>
      <c r="M11" s="716"/>
      <c r="N11" s="720"/>
      <c r="O11" s="720"/>
      <c r="P11" s="720"/>
      <c r="Q11" s="737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</row>
    <row r="12" spans="1:43" s="125" customFormat="1" ht="19.5" customHeight="1" x14ac:dyDescent="0.2">
      <c r="A12" s="721"/>
      <c r="B12" s="716"/>
      <c r="C12" s="716"/>
      <c r="D12" s="716"/>
      <c r="E12" s="716"/>
      <c r="F12" s="721"/>
      <c r="G12" s="721"/>
      <c r="H12" s="721"/>
      <c r="I12" s="716"/>
      <c r="J12" s="784"/>
      <c r="K12" s="716"/>
      <c r="L12" s="716"/>
      <c r="M12" s="716"/>
      <c r="N12" s="721"/>
      <c r="O12" s="721"/>
      <c r="P12" s="721"/>
      <c r="Q12" s="738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4"/>
    </row>
    <row r="13" spans="1:43" s="130" customFormat="1" ht="19.5" customHeight="1" x14ac:dyDescent="0.2">
      <c r="A13" s="127">
        <v>1</v>
      </c>
      <c r="B13" s="126">
        <v>2</v>
      </c>
      <c r="C13" s="126">
        <v>3</v>
      </c>
      <c r="D13" s="126">
        <v>4</v>
      </c>
      <c r="E13" s="126">
        <v>5</v>
      </c>
      <c r="F13" s="126">
        <v>6</v>
      </c>
      <c r="G13" s="126">
        <v>7</v>
      </c>
      <c r="H13" s="126">
        <v>8</v>
      </c>
      <c r="I13" s="126">
        <v>9</v>
      </c>
      <c r="J13" s="126">
        <v>10</v>
      </c>
      <c r="K13" s="126">
        <v>11</v>
      </c>
      <c r="L13" s="126">
        <v>12</v>
      </c>
      <c r="M13" s="126">
        <v>13</v>
      </c>
      <c r="N13" s="126">
        <v>14</v>
      </c>
      <c r="O13" s="126">
        <v>15</v>
      </c>
      <c r="P13" s="126">
        <v>16</v>
      </c>
      <c r="Q13" s="126">
        <v>17</v>
      </c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9"/>
    </row>
    <row r="14" spans="1:43" s="161" customFormat="1" ht="102.75" customHeight="1" x14ac:dyDescent="0.2">
      <c r="A14" s="131">
        <v>1</v>
      </c>
      <c r="B14" s="469" t="s">
        <v>396</v>
      </c>
      <c r="C14" s="467" t="s">
        <v>246</v>
      </c>
      <c r="D14" s="519" t="s">
        <v>108</v>
      </c>
      <c r="E14" s="464" t="s">
        <v>247</v>
      </c>
      <c r="F14" s="132" t="s">
        <v>248</v>
      </c>
      <c r="G14" s="464" t="s">
        <v>248</v>
      </c>
      <c r="H14" s="465" t="s">
        <v>399</v>
      </c>
      <c r="I14" s="132" t="s">
        <v>400</v>
      </c>
      <c r="J14" s="130" t="s">
        <v>513</v>
      </c>
      <c r="K14" s="130" t="s">
        <v>514</v>
      </c>
      <c r="L14" s="130">
        <v>138</v>
      </c>
      <c r="M14" s="130" t="s">
        <v>515</v>
      </c>
      <c r="N14" s="131" t="s">
        <v>150</v>
      </c>
      <c r="O14" s="466" t="s">
        <v>145</v>
      </c>
      <c r="P14" s="443">
        <v>563346000</v>
      </c>
      <c r="Q14" s="551" t="s">
        <v>421</v>
      </c>
      <c r="R14" s="160"/>
      <c r="S14" s="160"/>
      <c r="T14" s="160"/>
      <c r="U14" s="160"/>
      <c r="V14" s="160"/>
      <c r="W14" s="160"/>
      <c r="X14" s="160"/>
      <c r="Y14" s="160"/>
      <c r="Z14" s="160"/>
      <c r="AA14" s="160"/>
      <c r="AB14" s="160"/>
      <c r="AC14" s="160"/>
      <c r="AD14" s="160"/>
      <c r="AE14" s="160"/>
      <c r="AF14" s="160"/>
      <c r="AG14" s="160"/>
      <c r="AH14" s="160"/>
      <c r="AI14" s="160"/>
      <c r="AJ14" s="160"/>
      <c r="AK14" s="160"/>
      <c r="AL14" s="160"/>
      <c r="AM14" s="160"/>
      <c r="AN14" s="160"/>
      <c r="AO14" s="160"/>
      <c r="AP14" s="160"/>
    </row>
    <row r="15" spans="1:43" s="161" customFormat="1" ht="48.75" customHeight="1" x14ac:dyDescent="0.2">
      <c r="A15" s="131">
        <v>2</v>
      </c>
      <c r="B15" s="464" t="s">
        <v>517</v>
      </c>
      <c r="C15" s="467" t="s">
        <v>110</v>
      </c>
      <c r="D15" s="519" t="s">
        <v>108</v>
      </c>
      <c r="E15" s="464" t="s">
        <v>247</v>
      </c>
      <c r="F15" s="132" t="s">
        <v>248</v>
      </c>
      <c r="G15" s="464" t="s">
        <v>248</v>
      </c>
      <c r="H15" s="465" t="s">
        <v>399</v>
      </c>
      <c r="I15" s="132" t="s">
        <v>400</v>
      </c>
      <c r="J15" s="131" t="s">
        <v>401</v>
      </c>
      <c r="K15" s="159"/>
      <c r="L15" s="313">
        <v>24</v>
      </c>
      <c r="M15" s="313" t="s">
        <v>527</v>
      </c>
      <c r="N15" s="131" t="s">
        <v>150</v>
      </c>
      <c r="O15" s="470" t="s">
        <v>402</v>
      </c>
      <c r="P15" s="443">
        <v>9000000</v>
      </c>
      <c r="Q15" s="551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</row>
    <row r="16" spans="1:43" s="161" customFormat="1" ht="46.5" customHeight="1" x14ac:dyDescent="0.2">
      <c r="A16" s="131">
        <v>3</v>
      </c>
      <c r="B16" s="469" t="s">
        <v>518</v>
      </c>
      <c r="C16" s="467" t="s">
        <v>397</v>
      </c>
      <c r="D16" s="519" t="s">
        <v>95</v>
      </c>
      <c r="E16" s="464" t="s">
        <v>247</v>
      </c>
      <c r="F16" s="132" t="s">
        <v>248</v>
      </c>
      <c r="G16" s="464" t="s">
        <v>248</v>
      </c>
      <c r="H16" s="465" t="s">
        <v>399</v>
      </c>
      <c r="I16" s="132" t="s">
        <v>400</v>
      </c>
      <c r="J16" s="131" t="s">
        <v>111</v>
      </c>
      <c r="K16" s="159"/>
      <c r="L16" s="313">
        <v>21</v>
      </c>
      <c r="M16" s="313" t="s">
        <v>527</v>
      </c>
      <c r="N16" s="131" t="s">
        <v>150</v>
      </c>
      <c r="O16" s="470" t="s">
        <v>403</v>
      </c>
      <c r="P16" s="443">
        <v>7750000</v>
      </c>
      <c r="Q16" s="551" t="s">
        <v>519</v>
      </c>
      <c r="R16" s="160"/>
      <c r="S16" s="160"/>
      <c r="T16" s="160"/>
      <c r="U16" s="160"/>
      <c r="V16" s="160"/>
      <c r="W16" s="160"/>
      <c r="X16" s="160"/>
      <c r="Y16" s="160"/>
      <c r="Z16" s="160"/>
      <c r="AA16" s="160"/>
      <c r="AB16" s="160"/>
      <c r="AC16" s="160"/>
      <c r="AD16" s="160"/>
      <c r="AE16" s="160"/>
      <c r="AF16" s="160"/>
      <c r="AG16" s="160"/>
      <c r="AH16" s="160"/>
      <c r="AI16" s="160"/>
      <c r="AJ16" s="160"/>
      <c r="AK16" s="160"/>
      <c r="AL16" s="160"/>
      <c r="AM16" s="160"/>
      <c r="AN16" s="160"/>
      <c r="AO16" s="160"/>
      <c r="AP16" s="160"/>
    </row>
    <row r="17" spans="1:42" s="161" customFormat="1" ht="46.5" customHeight="1" x14ac:dyDescent="0.2">
      <c r="A17" s="131">
        <v>4</v>
      </c>
      <c r="B17" s="125" t="s">
        <v>670</v>
      </c>
      <c r="C17" s="467" t="s">
        <v>110</v>
      </c>
      <c r="D17" s="523" t="s">
        <v>671</v>
      </c>
      <c r="E17" s="550" t="s">
        <v>672</v>
      </c>
      <c r="F17" s="132" t="s">
        <v>673</v>
      </c>
      <c r="G17" s="550" t="s">
        <v>278</v>
      </c>
      <c r="H17" s="468">
        <v>48</v>
      </c>
      <c r="I17" s="132" t="s">
        <v>667</v>
      </c>
      <c r="J17" s="131">
        <v>2019</v>
      </c>
      <c r="K17" s="159" t="s">
        <v>668</v>
      </c>
      <c r="L17" s="313">
        <v>48</v>
      </c>
      <c r="M17" s="313" t="s">
        <v>515</v>
      </c>
      <c r="N17" s="534" t="s">
        <v>674</v>
      </c>
      <c r="O17" s="130" t="s">
        <v>675</v>
      </c>
      <c r="P17" s="552">
        <v>165922000</v>
      </c>
      <c r="Q17" s="553"/>
      <c r="R17" s="535"/>
      <c r="S17" s="160"/>
      <c r="T17" s="160"/>
      <c r="U17" s="160"/>
      <c r="V17" s="160"/>
      <c r="W17" s="160"/>
      <c r="X17" s="160"/>
      <c r="Y17" s="160"/>
      <c r="Z17" s="160"/>
      <c r="AA17" s="160"/>
      <c r="AB17" s="160"/>
      <c r="AC17" s="160"/>
      <c r="AD17" s="160"/>
      <c r="AE17" s="160"/>
      <c r="AF17" s="160"/>
      <c r="AG17" s="160"/>
      <c r="AH17" s="160"/>
      <c r="AI17" s="160"/>
      <c r="AJ17" s="160"/>
      <c r="AK17" s="160"/>
      <c r="AL17" s="160"/>
      <c r="AM17" s="160"/>
      <c r="AN17" s="160"/>
      <c r="AO17" s="160"/>
      <c r="AP17" s="160"/>
    </row>
    <row r="18" spans="1:42" s="138" customFormat="1" ht="23.25" customHeight="1" x14ac:dyDescent="0.2">
      <c r="A18" s="728" t="s">
        <v>112</v>
      </c>
      <c r="B18" s="729"/>
      <c r="C18" s="729"/>
      <c r="D18" s="729"/>
      <c r="E18" s="147"/>
      <c r="F18" s="147"/>
      <c r="G18" s="147"/>
      <c r="H18" s="147"/>
      <c r="I18" s="147"/>
      <c r="J18" s="148"/>
      <c r="K18" s="147"/>
      <c r="L18" s="147"/>
      <c r="M18" s="147"/>
      <c r="N18" s="149"/>
      <c r="O18" s="147"/>
      <c r="P18" s="167">
        <f>SUM(P14:P17)</f>
        <v>746018000</v>
      </c>
      <c r="Q18" s="150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</row>
    <row r="19" spans="1:42" s="119" customFormat="1" ht="19.5" customHeight="1" x14ac:dyDescent="0.2">
      <c r="A19" s="140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</row>
    <row r="20" spans="1:42" s="119" customFormat="1" ht="19.5" customHeight="1" x14ac:dyDescent="0.2">
      <c r="B20" s="731" t="s">
        <v>113</v>
      </c>
      <c r="C20" s="731"/>
      <c r="D20" s="731"/>
      <c r="H20" s="141"/>
      <c r="I20" s="141"/>
      <c r="J20" s="141"/>
      <c r="K20" s="141"/>
      <c r="L20" s="141"/>
      <c r="M20" s="181"/>
      <c r="N20" s="727" t="s">
        <v>704</v>
      </c>
      <c r="O20" s="727"/>
      <c r="P20" s="727"/>
      <c r="Q20" s="727"/>
    </row>
    <row r="21" spans="1:42" s="119" customFormat="1" ht="16.5" customHeight="1" x14ac:dyDescent="0.2">
      <c r="B21" s="727" t="s">
        <v>114</v>
      </c>
      <c r="C21" s="727"/>
      <c r="D21" s="727"/>
      <c r="H21" s="141"/>
      <c r="I21" s="141"/>
      <c r="J21" s="141"/>
      <c r="K21" s="141"/>
      <c r="L21" s="141"/>
      <c r="M21" s="181"/>
      <c r="N21" s="727" t="s">
        <v>115</v>
      </c>
      <c r="O21" s="727"/>
      <c r="P21" s="727"/>
      <c r="Q21" s="727"/>
    </row>
    <row r="22" spans="1:42" s="119" customFormat="1" ht="19.5" customHeight="1" x14ac:dyDescent="0.2">
      <c r="A22" s="141"/>
      <c r="B22" s="181"/>
      <c r="C22" s="181"/>
      <c r="D22" s="181"/>
      <c r="E22" s="141"/>
      <c r="F22" s="141"/>
      <c r="G22" s="141"/>
      <c r="H22" s="141"/>
      <c r="I22" s="141"/>
      <c r="J22" s="141"/>
      <c r="K22" s="141"/>
      <c r="L22" s="141"/>
      <c r="M22" s="182"/>
      <c r="N22" s="176"/>
      <c r="O22" s="176"/>
      <c r="P22" s="176"/>
      <c r="Q22" s="176"/>
    </row>
    <row r="23" spans="1:42" s="119" customFormat="1" ht="12.75" customHeight="1" x14ac:dyDescent="0.2">
      <c r="A23" s="141"/>
      <c r="B23" s="181"/>
      <c r="C23" s="181"/>
      <c r="D23" s="181"/>
      <c r="E23" s="141"/>
      <c r="F23" s="141"/>
      <c r="G23" s="141"/>
      <c r="H23" s="141"/>
      <c r="I23" s="141"/>
      <c r="J23" s="141"/>
      <c r="K23" s="141"/>
      <c r="L23" s="141"/>
      <c r="M23" s="182"/>
      <c r="N23" s="176"/>
      <c r="O23" s="176"/>
      <c r="P23" s="176"/>
      <c r="Q23" s="176"/>
    </row>
    <row r="24" spans="1:42" s="119" customFormat="1" ht="11.25" customHeight="1" x14ac:dyDescent="0.2">
      <c r="A24" s="141"/>
      <c r="B24" s="181"/>
      <c r="C24" s="181"/>
      <c r="D24" s="181"/>
      <c r="E24" s="141"/>
      <c r="F24" s="141"/>
      <c r="G24" s="141"/>
      <c r="H24" s="141"/>
      <c r="I24" s="141"/>
      <c r="J24" s="141"/>
      <c r="K24" s="141"/>
      <c r="L24" s="141"/>
      <c r="M24" s="182"/>
      <c r="N24" s="176"/>
      <c r="O24" s="176"/>
      <c r="P24" s="176"/>
      <c r="Q24" s="176"/>
    </row>
    <row r="25" spans="1:42" s="119" customFormat="1" ht="19.5" customHeight="1" x14ac:dyDescent="0.25">
      <c r="A25" s="145"/>
      <c r="B25" s="723" t="s">
        <v>623</v>
      </c>
      <c r="C25" s="723"/>
      <c r="D25" s="723"/>
      <c r="E25" s="145"/>
      <c r="F25" s="145"/>
      <c r="G25" s="145"/>
      <c r="H25" s="141"/>
      <c r="I25" s="141"/>
      <c r="J25" s="141"/>
      <c r="K25" s="141"/>
      <c r="L25" s="141"/>
      <c r="M25" s="183"/>
      <c r="N25" s="723" t="s">
        <v>411</v>
      </c>
      <c r="O25" s="723"/>
      <c r="P25" s="723"/>
      <c r="Q25" s="723"/>
    </row>
    <row r="26" spans="1:42" s="119" customFormat="1" ht="19.5" customHeight="1" x14ac:dyDescent="0.2">
      <c r="B26" s="727" t="s">
        <v>625</v>
      </c>
      <c r="C26" s="727"/>
      <c r="D26" s="727"/>
      <c r="H26" s="141"/>
      <c r="I26" s="141"/>
      <c r="J26" s="141"/>
      <c r="K26" s="141"/>
      <c r="L26" s="141"/>
      <c r="M26" s="181"/>
      <c r="N26" s="724" t="s">
        <v>412</v>
      </c>
      <c r="O26" s="724"/>
      <c r="P26" s="724"/>
      <c r="Q26" s="724"/>
    </row>
    <row r="31" spans="1:42" ht="14.25" x14ac:dyDescent="0.2">
      <c r="D31" s="733"/>
      <c r="E31" s="733"/>
      <c r="F31" s="733"/>
      <c r="G31" s="141"/>
    </row>
    <row r="32" spans="1:42" ht="14.25" x14ac:dyDescent="0.2">
      <c r="D32" s="733"/>
      <c r="E32" s="733"/>
      <c r="F32" s="733"/>
      <c r="G32" s="141"/>
    </row>
    <row r="33" spans="1:43" ht="14.25" x14ac:dyDescent="0.2">
      <c r="A33" s="6"/>
      <c r="B33" s="6"/>
      <c r="C33" s="6"/>
      <c r="D33" s="141"/>
      <c r="E33" s="141"/>
      <c r="F33" s="141"/>
      <c r="G33" s="141"/>
    </row>
    <row r="34" spans="1:43" s="95" customFormat="1" ht="14.25" x14ac:dyDescent="0.2">
      <c r="D34" s="141"/>
      <c r="E34" s="141"/>
      <c r="F34" s="141"/>
      <c r="G34" s="141"/>
      <c r="I34" s="6"/>
      <c r="J34" s="6"/>
      <c r="K34" s="6"/>
      <c r="L34" s="6"/>
      <c r="M34" s="10"/>
      <c r="N34" s="10"/>
      <c r="O34" s="10"/>
      <c r="P34" s="10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</row>
    <row r="35" spans="1:43" s="95" customFormat="1" ht="14.25" x14ac:dyDescent="0.2">
      <c r="D35" s="141"/>
      <c r="E35" s="141"/>
      <c r="F35" s="141"/>
      <c r="G35" s="141"/>
      <c r="I35" s="6"/>
      <c r="J35" s="6"/>
      <c r="K35" s="6"/>
      <c r="L35" s="6"/>
      <c r="M35" s="10"/>
      <c r="N35" s="10"/>
      <c r="O35" s="10"/>
      <c r="P35" s="10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</row>
    <row r="36" spans="1:43" s="95" customFormat="1" ht="15" x14ac:dyDescent="0.25">
      <c r="D36" s="732"/>
      <c r="E36" s="732"/>
      <c r="F36" s="732"/>
      <c r="G36" s="151"/>
      <c r="I36" s="6"/>
      <c r="J36" s="6"/>
      <c r="K36" s="6"/>
      <c r="L36" s="6"/>
      <c r="M36" s="10"/>
      <c r="N36" s="10"/>
      <c r="O36" s="10"/>
      <c r="P36" s="10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</row>
    <row r="37" spans="1:43" s="95" customFormat="1" ht="14.25" x14ac:dyDescent="0.2">
      <c r="D37" s="733"/>
      <c r="E37" s="733"/>
      <c r="F37" s="733"/>
      <c r="G37" s="141"/>
      <c r="I37" s="6"/>
      <c r="J37" s="6"/>
      <c r="K37" s="6"/>
      <c r="L37" s="6"/>
      <c r="M37" s="10"/>
      <c r="N37" s="10"/>
      <c r="O37" s="10"/>
      <c r="P37" s="10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</row>
    <row r="38" spans="1:43" s="95" customFormat="1" ht="14.25" x14ac:dyDescent="0.2">
      <c r="D38" s="733"/>
      <c r="E38" s="733"/>
      <c r="F38" s="733"/>
      <c r="G38" s="141"/>
      <c r="I38" s="6"/>
      <c r="J38" s="6"/>
      <c r="K38" s="6"/>
      <c r="L38" s="6"/>
      <c r="M38" s="10"/>
      <c r="N38" s="10"/>
      <c r="O38" s="10"/>
      <c r="P38" s="10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</row>
  </sheetData>
  <mergeCells count="43">
    <mergeCell ref="D36:F36"/>
    <mergeCell ref="D37:F37"/>
    <mergeCell ref="D38:F38"/>
    <mergeCell ref="B26:D26"/>
    <mergeCell ref="D31:F31"/>
    <mergeCell ref="D32:F32"/>
    <mergeCell ref="M10:M12"/>
    <mergeCell ref="A18:D18"/>
    <mergeCell ref="B20:D20"/>
    <mergeCell ref="B21:D21"/>
    <mergeCell ref="N20:Q20"/>
    <mergeCell ref="N21:Q21"/>
    <mergeCell ref="K11:K12"/>
    <mergeCell ref="H10:H12"/>
    <mergeCell ref="I10:I12"/>
    <mergeCell ref="J10:K10"/>
    <mergeCell ref="L10:L12"/>
    <mergeCell ref="C11:C12"/>
    <mergeCell ref="D11:D12"/>
    <mergeCell ref="F11:F12"/>
    <mergeCell ref="G11:G12"/>
    <mergeCell ref="J11:J12"/>
    <mergeCell ref="A1:Q2"/>
    <mergeCell ref="A3:Q3"/>
    <mergeCell ref="A4:Q4"/>
    <mergeCell ref="A6:B6"/>
    <mergeCell ref="C6:D6"/>
    <mergeCell ref="N25:Q25"/>
    <mergeCell ref="N26:Q26"/>
    <mergeCell ref="A7:B7"/>
    <mergeCell ref="C7:F7"/>
    <mergeCell ref="N10:N12"/>
    <mergeCell ref="A8:B8"/>
    <mergeCell ref="C8:F8"/>
    <mergeCell ref="A10:A12"/>
    <mergeCell ref="B10:B12"/>
    <mergeCell ref="C10:D10"/>
    <mergeCell ref="E10:E12"/>
    <mergeCell ref="F10:G10"/>
    <mergeCell ref="B25:D25"/>
    <mergeCell ref="O10:O12"/>
    <mergeCell ref="P10:P12"/>
    <mergeCell ref="Q10:Q12"/>
  </mergeCells>
  <pageMargins left="1.5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228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12289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36"/>
  <sheetViews>
    <sheetView topLeftCell="A10" zoomScale="90" zoomScaleNormal="90" workbookViewId="0">
      <selection activeCell="J20" sqref="J20"/>
    </sheetView>
  </sheetViews>
  <sheetFormatPr defaultRowHeight="12.75" x14ac:dyDescent="0.2"/>
  <cols>
    <col min="1" max="1" width="5" style="340" customWidth="1"/>
    <col min="2" max="2" width="16.5703125" style="340" customWidth="1"/>
    <col min="3" max="3" width="13.85546875" style="340" customWidth="1"/>
    <col min="4" max="4" width="7.85546875" style="340" customWidth="1"/>
    <col min="5" max="5" width="12.28515625" style="340" customWidth="1"/>
    <col min="6" max="6" width="10.85546875" style="340" customWidth="1"/>
    <col min="7" max="7" width="9.42578125" style="340" customWidth="1"/>
    <col min="8" max="9" width="9.140625" style="340" customWidth="1"/>
    <col min="10" max="10" width="23.5703125" style="298" customWidth="1"/>
    <col min="11" max="11" width="11.5703125" style="298" customWidth="1"/>
    <col min="12" max="12" width="9.140625" style="298" customWidth="1"/>
    <col min="13" max="13" width="6.5703125" style="298" customWidth="1"/>
    <col min="14" max="14" width="10.28515625" style="341" customWidth="1"/>
    <col min="15" max="15" width="9.7109375" style="341" customWidth="1"/>
    <col min="16" max="16" width="17.7109375" style="341" customWidth="1"/>
    <col min="17" max="17" width="8.28515625" style="341" customWidth="1"/>
    <col min="18" max="18" width="12.42578125" style="341" customWidth="1"/>
    <col min="19" max="19" width="9.42578125" style="298" customWidth="1"/>
    <col min="20" max="258" width="9.140625" style="298"/>
    <col min="259" max="259" width="5" style="298" customWidth="1"/>
    <col min="260" max="260" width="20.7109375" style="298" customWidth="1"/>
    <col min="261" max="261" width="13.85546875" style="298" customWidth="1"/>
    <col min="262" max="262" width="7.85546875" style="298" customWidth="1"/>
    <col min="263" max="263" width="12.28515625" style="298" customWidth="1"/>
    <col min="264" max="264" width="10.85546875" style="298" customWidth="1"/>
    <col min="265" max="265" width="11.140625" style="298" customWidth="1"/>
    <col min="266" max="266" width="9.140625" style="298" customWidth="1"/>
    <col min="267" max="267" width="23.5703125" style="298" customWidth="1"/>
    <col min="268" max="268" width="11.5703125" style="298" customWidth="1"/>
    <col min="269" max="269" width="9.140625" style="298" customWidth="1"/>
    <col min="270" max="270" width="10.7109375" style="298" customWidth="1"/>
    <col min="271" max="271" width="12.28515625" style="298" customWidth="1"/>
    <col min="272" max="272" width="12.85546875" style="298" customWidth="1"/>
    <col min="273" max="273" width="15.42578125" style="298" customWidth="1"/>
    <col min="274" max="274" width="16.5703125" style="298" customWidth="1"/>
    <col min="275" max="275" width="14.140625" style="298" customWidth="1"/>
    <col min="276" max="514" width="9.140625" style="298"/>
    <col min="515" max="515" width="5" style="298" customWidth="1"/>
    <col min="516" max="516" width="20.7109375" style="298" customWidth="1"/>
    <col min="517" max="517" width="13.85546875" style="298" customWidth="1"/>
    <col min="518" max="518" width="7.85546875" style="298" customWidth="1"/>
    <col min="519" max="519" width="12.28515625" style="298" customWidth="1"/>
    <col min="520" max="520" width="10.85546875" style="298" customWidth="1"/>
    <col min="521" max="521" width="11.140625" style="298" customWidth="1"/>
    <col min="522" max="522" width="9.140625" style="298" customWidth="1"/>
    <col min="523" max="523" width="23.5703125" style="298" customWidth="1"/>
    <col min="524" max="524" width="11.5703125" style="298" customWidth="1"/>
    <col min="525" max="525" width="9.140625" style="298" customWidth="1"/>
    <col min="526" max="526" width="10.7109375" style="298" customWidth="1"/>
    <col min="527" max="527" width="12.28515625" style="298" customWidth="1"/>
    <col min="528" max="528" width="12.85546875" style="298" customWidth="1"/>
    <col min="529" max="529" width="15.42578125" style="298" customWidth="1"/>
    <col min="530" max="530" width="16.5703125" style="298" customWidth="1"/>
    <col min="531" max="531" width="14.140625" style="298" customWidth="1"/>
    <col min="532" max="770" width="9.140625" style="298"/>
    <col min="771" max="771" width="5" style="298" customWidth="1"/>
    <col min="772" max="772" width="20.7109375" style="298" customWidth="1"/>
    <col min="773" max="773" width="13.85546875" style="298" customWidth="1"/>
    <col min="774" max="774" width="7.85546875" style="298" customWidth="1"/>
    <col min="775" max="775" width="12.28515625" style="298" customWidth="1"/>
    <col min="776" max="776" width="10.85546875" style="298" customWidth="1"/>
    <col min="777" max="777" width="11.140625" style="298" customWidth="1"/>
    <col min="778" max="778" width="9.140625" style="298" customWidth="1"/>
    <col min="779" max="779" width="23.5703125" style="298" customWidth="1"/>
    <col min="780" max="780" width="11.5703125" style="298" customWidth="1"/>
    <col min="781" max="781" width="9.140625" style="298" customWidth="1"/>
    <col min="782" max="782" width="10.7109375" style="298" customWidth="1"/>
    <col min="783" max="783" width="12.28515625" style="298" customWidth="1"/>
    <col min="784" max="784" width="12.85546875" style="298" customWidth="1"/>
    <col min="785" max="785" width="15.42578125" style="298" customWidth="1"/>
    <col min="786" max="786" width="16.5703125" style="298" customWidth="1"/>
    <col min="787" max="787" width="14.140625" style="298" customWidth="1"/>
    <col min="788" max="1026" width="9.140625" style="298"/>
    <col min="1027" max="1027" width="5" style="298" customWidth="1"/>
    <col min="1028" max="1028" width="20.7109375" style="298" customWidth="1"/>
    <col min="1029" max="1029" width="13.85546875" style="298" customWidth="1"/>
    <col min="1030" max="1030" width="7.85546875" style="298" customWidth="1"/>
    <col min="1031" max="1031" width="12.28515625" style="298" customWidth="1"/>
    <col min="1032" max="1032" width="10.85546875" style="298" customWidth="1"/>
    <col min="1033" max="1033" width="11.140625" style="298" customWidth="1"/>
    <col min="1034" max="1034" width="9.140625" style="298" customWidth="1"/>
    <col min="1035" max="1035" width="23.5703125" style="298" customWidth="1"/>
    <col min="1036" max="1036" width="11.5703125" style="298" customWidth="1"/>
    <col min="1037" max="1037" width="9.140625" style="298" customWidth="1"/>
    <col min="1038" max="1038" width="10.7109375" style="298" customWidth="1"/>
    <col min="1039" max="1039" width="12.28515625" style="298" customWidth="1"/>
    <col min="1040" max="1040" width="12.85546875" style="298" customWidth="1"/>
    <col min="1041" max="1041" width="15.42578125" style="298" customWidth="1"/>
    <col min="1042" max="1042" width="16.5703125" style="298" customWidth="1"/>
    <col min="1043" max="1043" width="14.140625" style="298" customWidth="1"/>
    <col min="1044" max="1282" width="9.140625" style="298"/>
    <col min="1283" max="1283" width="5" style="298" customWidth="1"/>
    <col min="1284" max="1284" width="20.7109375" style="298" customWidth="1"/>
    <col min="1285" max="1285" width="13.85546875" style="298" customWidth="1"/>
    <col min="1286" max="1286" width="7.85546875" style="298" customWidth="1"/>
    <col min="1287" max="1287" width="12.28515625" style="298" customWidth="1"/>
    <col min="1288" max="1288" width="10.85546875" style="298" customWidth="1"/>
    <col min="1289" max="1289" width="11.140625" style="298" customWidth="1"/>
    <col min="1290" max="1290" width="9.140625" style="298" customWidth="1"/>
    <col min="1291" max="1291" width="23.5703125" style="298" customWidth="1"/>
    <col min="1292" max="1292" width="11.5703125" style="298" customWidth="1"/>
    <col min="1293" max="1293" width="9.140625" style="298" customWidth="1"/>
    <col min="1294" max="1294" width="10.7109375" style="298" customWidth="1"/>
    <col min="1295" max="1295" width="12.28515625" style="298" customWidth="1"/>
    <col min="1296" max="1296" width="12.85546875" style="298" customWidth="1"/>
    <col min="1297" max="1297" width="15.42578125" style="298" customWidth="1"/>
    <col min="1298" max="1298" width="16.5703125" style="298" customWidth="1"/>
    <col min="1299" max="1299" width="14.140625" style="298" customWidth="1"/>
    <col min="1300" max="1538" width="9.140625" style="298"/>
    <col min="1539" max="1539" width="5" style="298" customWidth="1"/>
    <col min="1540" max="1540" width="20.7109375" style="298" customWidth="1"/>
    <col min="1541" max="1541" width="13.85546875" style="298" customWidth="1"/>
    <col min="1542" max="1542" width="7.85546875" style="298" customWidth="1"/>
    <col min="1543" max="1543" width="12.28515625" style="298" customWidth="1"/>
    <col min="1544" max="1544" width="10.85546875" style="298" customWidth="1"/>
    <col min="1545" max="1545" width="11.140625" style="298" customWidth="1"/>
    <col min="1546" max="1546" width="9.140625" style="298" customWidth="1"/>
    <col min="1547" max="1547" width="23.5703125" style="298" customWidth="1"/>
    <col min="1548" max="1548" width="11.5703125" style="298" customWidth="1"/>
    <col min="1549" max="1549" width="9.140625" style="298" customWidth="1"/>
    <col min="1550" max="1550" width="10.7109375" style="298" customWidth="1"/>
    <col min="1551" max="1551" width="12.28515625" style="298" customWidth="1"/>
    <col min="1552" max="1552" width="12.85546875" style="298" customWidth="1"/>
    <col min="1553" max="1553" width="15.42578125" style="298" customWidth="1"/>
    <col min="1554" max="1554" width="16.5703125" style="298" customWidth="1"/>
    <col min="1555" max="1555" width="14.140625" style="298" customWidth="1"/>
    <col min="1556" max="1794" width="9.140625" style="298"/>
    <col min="1795" max="1795" width="5" style="298" customWidth="1"/>
    <col min="1796" max="1796" width="20.7109375" style="298" customWidth="1"/>
    <col min="1797" max="1797" width="13.85546875" style="298" customWidth="1"/>
    <col min="1798" max="1798" width="7.85546875" style="298" customWidth="1"/>
    <col min="1799" max="1799" width="12.28515625" style="298" customWidth="1"/>
    <col min="1800" max="1800" width="10.85546875" style="298" customWidth="1"/>
    <col min="1801" max="1801" width="11.140625" style="298" customWidth="1"/>
    <col min="1802" max="1802" width="9.140625" style="298" customWidth="1"/>
    <col min="1803" max="1803" width="23.5703125" style="298" customWidth="1"/>
    <col min="1804" max="1804" width="11.5703125" style="298" customWidth="1"/>
    <col min="1805" max="1805" width="9.140625" style="298" customWidth="1"/>
    <col min="1806" max="1806" width="10.7109375" style="298" customWidth="1"/>
    <col min="1807" max="1807" width="12.28515625" style="298" customWidth="1"/>
    <col min="1808" max="1808" width="12.85546875" style="298" customWidth="1"/>
    <col min="1809" max="1809" width="15.42578125" style="298" customWidth="1"/>
    <col min="1810" max="1810" width="16.5703125" style="298" customWidth="1"/>
    <col min="1811" max="1811" width="14.140625" style="298" customWidth="1"/>
    <col min="1812" max="2050" width="9.140625" style="298"/>
    <col min="2051" max="2051" width="5" style="298" customWidth="1"/>
    <col min="2052" max="2052" width="20.7109375" style="298" customWidth="1"/>
    <col min="2053" max="2053" width="13.85546875" style="298" customWidth="1"/>
    <col min="2054" max="2054" width="7.85546875" style="298" customWidth="1"/>
    <col min="2055" max="2055" width="12.28515625" style="298" customWidth="1"/>
    <col min="2056" max="2056" width="10.85546875" style="298" customWidth="1"/>
    <col min="2057" max="2057" width="11.140625" style="298" customWidth="1"/>
    <col min="2058" max="2058" width="9.140625" style="298" customWidth="1"/>
    <col min="2059" max="2059" width="23.5703125" style="298" customWidth="1"/>
    <col min="2060" max="2060" width="11.5703125" style="298" customWidth="1"/>
    <col min="2061" max="2061" width="9.140625" style="298" customWidth="1"/>
    <col min="2062" max="2062" width="10.7109375" style="298" customWidth="1"/>
    <col min="2063" max="2063" width="12.28515625" style="298" customWidth="1"/>
    <col min="2064" max="2064" width="12.85546875" style="298" customWidth="1"/>
    <col min="2065" max="2065" width="15.42578125" style="298" customWidth="1"/>
    <col min="2066" max="2066" width="16.5703125" style="298" customWidth="1"/>
    <col min="2067" max="2067" width="14.140625" style="298" customWidth="1"/>
    <col min="2068" max="2306" width="9.140625" style="298"/>
    <col min="2307" max="2307" width="5" style="298" customWidth="1"/>
    <col min="2308" max="2308" width="20.7109375" style="298" customWidth="1"/>
    <col min="2309" max="2309" width="13.85546875" style="298" customWidth="1"/>
    <col min="2310" max="2310" width="7.85546875" style="298" customWidth="1"/>
    <col min="2311" max="2311" width="12.28515625" style="298" customWidth="1"/>
    <col min="2312" max="2312" width="10.85546875" style="298" customWidth="1"/>
    <col min="2313" max="2313" width="11.140625" style="298" customWidth="1"/>
    <col min="2314" max="2314" width="9.140625" style="298" customWidth="1"/>
    <col min="2315" max="2315" width="23.5703125" style="298" customWidth="1"/>
    <col min="2316" max="2316" width="11.5703125" style="298" customWidth="1"/>
    <col min="2317" max="2317" width="9.140625" style="298" customWidth="1"/>
    <col min="2318" max="2318" width="10.7109375" style="298" customWidth="1"/>
    <col min="2319" max="2319" width="12.28515625" style="298" customWidth="1"/>
    <col min="2320" max="2320" width="12.85546875" style="298" customWidth="1"/>
    <col min="2321" max="2321" width="15.42578125" style="298" customWidth="1"/>
    <col min="2322" max="2322" width="16.5703125" style="298" customWidth="1"/>
    <col min="2323" max="2323" width="14.140625" style="298" customWidth="1"/>
    <col min="2324" max="2562" width="9.140625" style="298"/>
    <col min="2563" max="2563" width="5" style="298" customWidth="1"/>
    <col min="2564" max="2564" width="20.7109375" style="298" customWidth="1"/>
    <col min="2565" max="2565" width="13.85546875" style="298" customWidth="1"/>
    <col min="2566" max="2566" width="7.85546875" style="298" customWidth="1"/>
    <col min="2567" max="2567" width="12.28515625" style="298" customWidth="1"/>
    <col min="2568" max="2568" width="10.85546875" style="298" customWidth="1"/>
    <col min="2569" max="2569" width="11.140625" style="298" customWidth="1"/>
    <col min="2570" max="2570" width="9.140625" style="298" customWidth="1"/>
    <col min="2571" max="2571" width="23.5703125" style="298" customWidth="1"/>
    <col min="2572" max="2572" width="11.5703125" style="298" customWidth="1"/>
    <col min="2573" max="2573" width="9.140625" style="298" customWidth="1"/>
    <col min="2574" max="2574" width="10.7109375" style="298" customWidth="1"/>
    <col min="2575" max="2575" width="12.28515625" style="298" customWidth="1"/>
    <col min="2576" max="2576" width="12.85546875" style="298" customWidth="1"/>
    <col min="2577" max="2577" width="15.42578125" style="298" customWidth="1"/>
    <col min="2578" max="2578" width="16.5703125" style="298" customWidth="1"/>
    <col min="2579" max="2579" width="14.140625" style="298" customWidth="1"/>
    <col min="2580" max="2818" width="9.140625" style="298"/>
    <col min="2819" max="2819" width="5" style="298" customWidth="1"/>
    <col min="2820" max="2820" width="20.7109375" style="298" customWidth="1"/>
    <col min="2821" max="2821" width="13.85546875" style="298" customWidth="1"/>
    <col min="2822" max="2822" width="7.85546875" style="298" customWidth="1"/>
    <col min="2823" max="2823" width="12.28515625" style="298" customWidth="1"/>
    <col min="2824" max="2824" width="10.85546875" style="298" customWidth="1"/>
    <col min="2825" max="2825" width="11.140625" style="298" customWidth="1"/>
    <col min="2826" max="2826" width="9.140625" style="298" customWidth="1"/>
    <col min="2827" max="2827" width="23.5703125" style="298" customWidth="1"/>
    <col min="2828" max="2828" width="11.5703125" style="298" customWidth="1"/>
    <col min="2829" max="2829" width="9.140625" style="298" customWidth="1"/>
    <col min="2830" max="2830" width="10.7109375" style="298" customWidth="1"/>
    <col min="2831" max="2831" width="12.28515625" style="298" customWidth="1"/>
    <col min="2832" max="2832" width="12.85546875" style="298" customWidth="1"/>
    <col min="2833" max="2833" width="15.42578125" style="298" customWidth="1"/>
    <col min="2834" max="2834" width="16.5703125" style="298" customWidth="1"/>
    <col min="2835" max="2835" width="14.140625" style="298" customWidth="1"/>
    <col min="2836" max="3074" width="9.140625" style="298"/>
    <col min="3075" max="3075" width="5" style="298" customWidth="1"/>
    <col min="3076" max="3076" width="20.7109375" style="298" customWidth="1"/>
    <col min="3077" max="3077" width="13.85546875" style="298" customWidth="1"/>
    <col min="3078" max="3078" width="7.85546875" style="298" customWidth="1"/>
    <col min="3079" max="3079" width="12.28515625" style="298" customWidth="1"/>
    <col min="3080" max="3080" width="10.85546875" style="298" customWidth="1"/>
    <col min="3081" max="3081" width="11.140625" style="298" customWidth="1"/>
    <col min="3082" max="3082" width="9.140625" style="298" customWidth="1"/>
    <col min="3083" max="3083" width="23.5703125" style="298" customWidth="1"/>
    <col min="3084" max="3084" width="11.5703125" style="298" customWidth="1"/>
    <col min="3085" max="3085" width="9.140625" style="298" customWidth="1"/>
    <col min="3086" max="3086" width="10.7109375" style="298" customWidth="1"/>
    <col min="3087" max="3087" width="12.28515625" style="298" customWidth="1"/>
    <col min="3088" max="3088" width="12.85546875" style="298" customWidth="1"/>
    <col min="3089" max="3089" width="15.42578125" style="298" customWidth="1"/>
    <col min="3090" max="3090" width="16.5703125" style="298" customWidth="1"/>
    <col min="3091" max="3091" width="14.140625" style="298" customWidth="1"/>
    <col min="3092" max="3330" width="9.140625" style="298"/>
    <col min="3331" max="3331" width="5" style="298" customWidth="1"/>
    <col min="3332" max="3332" width="20.7109375" style="298" customWidth="1"/>
    <col min="3333" max="3333" width="13.85546875" style="298" customWidth="1"/>
    <col min="3334" max="3334" width="7.85546875" style="298" customWidth="1"/>
    <col min="3335" max="3335" width="12.28515625" style="298" customWidth="1"/>
    <col min="3336" max="3336" width="10.85546875" style="298" customWidth="1"/>
    <col min="3337" max="3337" width="11.140625" style="298" customWidth="1"/>
    <col min="3338" max="3338" width="9.140625" style="298" customWidth="1"/>
    <col min="3339" max="3339" width="23.5703125" style="298" customWidth="1"/>
    <col min="3340" max="3340" width="11.5703125" style="298" customWidth="1"/>
    <col min="3341" max="3341" width="9.140625" style="298" customWidth="1"/>
    <col min="3342" max="3342" width="10.7109375" style="298" customWidth="1"/>
    <col min="3343" max="3343" width="12.28515625" style="298" customWidth="1"/>
    <col min="3344" max="3344" width="12.85546875" style="298" customWidth="1"/>
    <col min="3345" max="3345" width="15.42578125" style="298" customWidth="1"/>
    <col min="3346" max="3346" width="16.5703125" style="298" customWidth="1"/>
    <col min="3347" max="3347" width="14.140625" style="298" customWidth="1"/>
    <col min="3348" max="3586" width="9.140625" style="298"/>
    <col min="3587" max="3587" width="5" style="298" customWidth="1"/>
    <col min="3588" max="3588" width="20.7109375" style="298" customWidth="1"/>
    <col min="3589" max="3589" width="13.85546875" style="298" customWidth="1"/>
    <col min="3590" max="3590" width="7.85546875" style="298" customWidth="1"/>
    <col min="3591" max="3591" width="12.28515625" style="298" customWidth="1"/>
    <col min="3592" max="3592" width="10.85546875" style="298" customWidth="1"/>
    <col min="3593" max="3593" width="11.140625" style="298" customWidth="1"/>
    <col min="3594" max="3594" width="9.140625" style="298" customWidth="1"/>
    <col min="3595" max="3595" width="23.5703125" style="298" customWidth="1"/>
    <col min="3596" max="3596" width="11.5703125" style="298" customWidth="1"/>
    <col min="3597" max="3597" width="9.140625" style="298" customWidth="1"/>
    <col min="3598" max="3598" width="10.7109375" style="298" customWidth="1"/>
    <col min="3599" max="3599" width="12.28515625" style="298" customWidth="1"/>
    <col min="3600" max="3600" width="12.85546875" style="298" customWidth="1"/>
    <col min="3601" max="3601" width="15.42578125" style="298" customWidth="1"/>
    <col min="3602" max="3602" width="16.5703125" style="298" customWidth="1"/>
    <col min="3603" max="3603" width="14.140625" style="298" customWidth="1"/>
    <col min="3604" max="3842" width="9.140625" style="298"/>
    <col min="3843" max="3843" width="5" style="298" customWidth="1"/>
    <col min="3844" max="3844" width="20.7109375" style="298" customWidth="1"/>
    <col min="3845" max="3845" width="13.85546875" style="298" customWidth="1"/>
    <col min="3846" max="3846" width="7.85546875" style="298" customWidth="1"/>
    <col min="3847" max="3847" width="12.28515625" style="298" customWidth="1"/>
    <col min="3848" max="3848" width="10.85546875" style="298" customWidth="1"/>
    <col min="3849" max="3849" width="11.140625" style="298" customWidth="1"/>
    <col min="3850" max="3850" width="9.140625" style="298" customWidth="1"/>
    <col min="3851" max="3851" width="23.5703125" style="298" customWidth="1"/>
    <col min="3852" max="3852" width="11.5703125" style="298" customWidth="1"/>
    <col min="3853" max="3853" width="9.140625" style="298" customWidth="1"/>
    <col min="3854" max="3854" width="10.7109375" style="298" customWidth="1"/>
    <col min="3855" max="3855" width="12.28515625" style="298" customWidth="1"/>
    <col min="3856" max="3856" width="12.85546875" style="298" customWidth="1"/>
    <col min="3857" max="3857" width="15.42578125" style="298" customWidth="1"/>
    <col min="3858" max="3858" width="16.5703125" style="298" customWidth="1"/>
    <col min="3859" max="3859" width="14.140625" style="298" customWidth="1"/>
    <col min="3860" max="4098" width="9.140625" style="298"/>
    <col min="4099" max="4099" width="5" style="298" customWidth="1"/>
    <col min="4100" max="4100" width="20.7109375" style="298" customWidth="1"/>
    <col min="4101" max="4101" width="13.85546875" style="298" customWidth="1"/>
    <col min="4102" max="4102" width="7.85546875" style="298" customWidth="1"/>
    <col min="4103" max="4103" width="12.28515625" style="298" customWidth="1"/>
    <col min="4104" max="4104" width="10.85546875" style="298" customWidth="1"/>
    <col min="4105" max="4105" width="11.140625" style="298" customWidth="1"/>
    <col min="4106" max="4106" width="9.140625" style="298" customWidth="1"/>
    <col min="4107" max="4107" width="23.5703125" style="298" customWidth="1"/>
    <col min="4108" max="4108" width="11.5703125" style="298" customWidth="1"/>
    <col min="4109" max="4109" width="9.140625" style="298" customWidth="1"/>
    <col min="4110" max="4110" width="10.7109375" style="298" customWidth="1"/>
    <col min="4111" max="4111" width="12.28515625" style="298" customWidth="1"/>
    <col min="4112" max="4112" width="12.85546875" style="298" customWidth="1"/>
    <col min="4113" max="4113" width="15.42578125" style="298" customWidth="1"/>
    <col min="4114" max="4114" width="16.5703125" style="298" customWidth="1"/>
    <col min="4115" max="4115" width="14.140625" style="298" customWidth="1"/>
    <col min="4116" max="4354" width="9.140625" style="298"/>
    <col min="4355" max="4355" width="5" style="298" customWidth="1"/>
    <col min="4356" max="4356" width="20.7109375" style="298" customWidth="1"/>
    <col min="4357" max="4357" width="13.85546875" style="298" customWidth="1"/>
    <col min="4358" max="4358" width="7.85546875" style="298" customWidth="1"/>
    <col min="4359" max="4359" width="12.28515625" style="298" customWidth="1"/>
    <col min="4360" max="4360" width="10.85546875" style="298" customWidth="1"/>
    <col min="4361" max="4361" width="11.140625" style="298" customWidth="1"/>
    <col min="4362" max="4362" width="9.140625" style="298" customWidth="1"/>
    <col min="4363" max="4363" width="23.5703125" style="298" customWidth="1"/>
    <col min="4364" max="4364" width="11.5703125" style="298" customWidth="1"/>
    <col min="4365" max="4365" width="9.140625" style="298" customWidth="1"/>
    <col min="4366" max="4366" width="10.7109375" style="298" customWidth="1"/>
    <col min="4367" max="4367" width="12.28515625" style="298" customWidth="1"/>
    <col min="4368" max="4368" width="12.85546875" style="298" customWidth="1"/>
    <col min="4369" max="4369" width="15.42578125" style="298" customWidth="1"/>
    <col min="4370" max="4370" width="16.5703125" style="298" customWidth="1"/>
    <col min="4371" max="4371" width="14.140625" style="298" customWidth="1"/>
    <col min="4372" max="4610" width="9.140625" style="298"/>
    <col min="4611" max="4611" width="5" style="298" customWidth="1"/>
    <col min="4612" max="4612" width="20.7109375" style="298" customWidth="1"/>
    <col min="4613" max="4613" width="13.85546875" style="298" customWidth="1"/>
    <col min="4614" max="4614" width="7.85546875" style="298" customWidth="1"/>
    <col min="4615" max="4615" width="12.28515625" style="298" customWidth="1"/>
    <col min="4616" max="4616" width="10.85546875" style="298" customWidth="1"/>
    <col min="4617" max="4617" width="11.140625" style="298" customWidth="1"/>
    <col min="4618" max="4618" width="9.140625" style="298" customWidth="1"/>
    <col min="4619" max="4619" width="23.5703125" style="298" customWidth="1"/>
    <col min="4620" max="4620" width="11.5703125" style="298" customWidth="1"/>
    <col min="4621" max="4621" width="9.140625" style="298" customWidth="1"/>
    <col min="4622" max="4622" width="10.7109375" style="298" customWidth="1"/>
    <col min="4623" max="4623" width="12.28515625" style="298" customWidth="1"/>
    <col min="4624" max="4624" width="12.85546875" style="298" customWidth="1"/>
    <col min="4625" max="4625" width="15.42578125" style="298" customWidth="1"/>
    <col min="4626" max="4626" width="16.5703125" style="298" customWidth="1"/>
    <col min="4627" max="4627" width="14.140625" style="298" customWidth="1"/>
    <col min="4628" max="4866" width="9.140625" style="298"/>
    <col min="4867" max="4867" width="5" style="298" customWidth="1"/>
    <col min="4868" max="4868" width="20.7109375" style="298" customWidth="1"/>
    <col min="4869" max="4869" width="13.85546875" style="298" customWidth="1"/>
    <col min="4870" max="4870" width="7.85546875" style="298" customWidth="1"/>
    <col min="4871" max="4871" width="12.28515625" style="298" customWidth="1"/>
    <col min="4872" max="4872" width="10.85546875" style="298" customWidth="1"/>
    <col min="4873" max="4873" width="11.140625" style="298" customWidth="1"/>
    <col min="4874" max="4874" width="9.140625" style="298" customWidth="1"/>
    <col min="4875" max="4875" width="23.5703125" style="298" customWidth="1"/>
    <col min="4876" max="4876" width="11.5703125" style="298" customWidth="1"/>
    <col min="4877" max="4877" width="9.140625" style="298" customWidth="1"/>
    <col min="4878" max="4878" width="10.7109375" style="298" customWidth="1"/>
    <col min="4879" max="4879" width="12.28515625" style="298" customWidth="1"/>
    <col min="4880" max="4880" width="12.85546875" style="298" customWidth="1"/>
    <col min="4881" max="4881" width="15.42578125" style="298" customWidth="1"/>
    <col min="4882" max="4882" width="16.5703125" style="298" customWidth="1"/>
    <col min="4883" max="4883" width="14.140625" style="298" customWidth="1"/>
    <col min="4884" max="5122" width="9.140625" style="298"/>
    <col min="5123" max="5123" width="5" style="298" customWidth="1"/>
    <col min="5124" max="5124" width="20.7109375" style="298" customWidth="1"/>
    <col min="5125" max="5125" width="13.85546875" style="298" customWidth="1"/>
    <col min="5126" max="5126" width="7.85546875" style="298" customWidth="1"/>
    <col min="5127" max="5127" width="12.28515625" style="298" customWidth="1"/>
    <col min="5128" max="5128" width="10.85546875" style="298" customWidth="1"/>
    <col min="5129" max="5129" width="11.140625" style="298" customWidth="1"/>
    <col min="5130" max="5130" width="9.140625" style="298" customWidth="1"/>
    <col min="5131" max="5131" width="23.5703125" style="298" customWidth="1"/>
    <col min="5132" max="5132" width="11.5703125" style="298" customWidth="1"/>
    <col min="5133" max="5133" width="9.140625" style="298" customWidth="1"/>
    <col min="5134" max="5134" width="10.7109375" style="298" customWidth="1"/>
    <col min="5135" max="5135" width="12.28515625" style="298" customWidth="1"/>
    <col min="5136" max="5136" width="12.85546875" style="298" customWidth="1"/>
    <col min="5137" max="5137" width="15.42578125" style="298" customWidth="1"/>
    <col min="5138" max="5138" width="16.5703125" style="298" customWidth="1"/>
    <col min="5139" max="5139" width="14.140625" style="298" customWidth="1"/>
    <col min="5140" max="5378" width="9.140625" style="298"/>
    <col min="5379" max="5379" width="5" style="298" customWidth="1"/>
    <col min="5380" max="5380" width="20.7109375" style="298" customWidth="1"/>
    <col min="5381" max="5381" width="13.85546875" style="298" customWidth="1"/>
    <col min="5382" max="5382" width="7.85546875" style="298" customWidth="1"/>
    <col min="5383" max="5383" width="12.28515625" style="298" customWidth="1"/>
    <col min="5384" max="5384" width="10.85546875" style="298" customWidth="1"/>
    <col min="5385" max="5385" width="11.140625" style="298" customWidth="1"/>
    <col min="5386" max="5386" width="9.140625" style="298" customWidth="1"/>
    <col min="5387" max="5387" width="23.5703125" style="298" customWidth="1"/>
    <col min="5388" max="5388" width="11.5703125" style="298" customWidth="1"/>
    <col min="5389" max="5389" width="9.140625" style="298" customWidth="1"/>
    <col min="5390" max="5390" width="10.7109375" style="298" customWidth="1"/>
    <col min="5391" max="5391" width="12.28515625" style="298" customWidth="1"/>
    <col min="5392" max="5392" width="12.85546875" style="298" customWidth="1"/>
    <col min="5393" max="5393" width="15.42578125" style="298" customWidth="1"/>
    <col min="5394" max="5394" width="16.5703125" style="298" customWidth="1"/>
    <col min="5395" max="5395" width="14.140625" style="298" customWidth="1"/>
    <col min="5396" max="5634" width="9.140625" style="298"/>
    <col min="5635" max="5635" width="5" style="298" customWidth="1"/>
    <col min="5636" max="5636" width="20.7109375" style="298" customWidth="1"/>
    <col min="5637" max="5637" width="13.85546875" style="298" customWidth="1"/>
    <col min="5638" max="5638" width="7.85546875" style="298" customWidth="1"/>
    <col min="5639" max="5639" width="12.28515625" style="298" customWidth="1"/>
    <col min="5640" max="5640" width="10.85546875" style="298" customWidth="1"/>
    <col min="5641" max="5641" width="11.140625" style="298" customWidth="1"/>
    <col min="5642" max="5642" width="9.140625" style="298" customWidth="1"/>
    <col min="5643" max="5643" width="23.5703125" style="298" customWidth="1"/>
    <col min="5644" max="5644" width="11.5703125" style="298" customWidth="1"/>
    <col min="5645" max="5645" width="9.140625" style="298" customWidth="1"/>
    <col min="5646" max="5646" width="10.7109375" style="298" customWidth="1"/>
    <col min="5647" max="5647" width="12.28515625" style="298" customWidth="1"/>
    <col min="5648" max="5648" width="12.85546875" style="298" customWidth="1"/>
    <col min="5649" max="5649" width="15.42578125" style="298" customWidth="1"/>
    <col min="5650" max="5650" width="16.5703125" style="298" customWidth="1"/>
    <col min="5651" max="5651" width="14.140625" style="298" customWidth="1"/>
    <col min="5652" max="5890" width="9.140625" style="298"/>
    <col min="5891" max="5891" width="5" style="298" customWidth="1"/>
    <col min="5892" max="5892" width="20.7109375" style="298" customWidth="1"/>
    <col min="5893" max="5893" width="13.85546875" style="298" customWidth="1"/>
    <col min="5894" max="5894" width="7.85546875" style="298" customWidth="1"/>
    <col min="5895" max="5895" width="12.28515625" style="298" customWidth="1"/>
    <col min="5896" max="5896" width="10.85546875" style="298" customWidth="1"/>
    <col min="5897" max="5897" width="11.140625" style="298" customWidth="1"/>
    <col min="5898" max="5898" width="9.140625" style="298" customWidth="1"/>
    <col min="5899" max="5899" width="23.5703125" style="298" customWidth="1"/>
    <col min="5900" max="5900" width="11.5703125" style="298" customWidth="1"/>
    <col min="5901" max="5901" width="9.140625" style="298" customWidth="1"/>
    <col min="5902" max="5902" width="10.7109375" style="298" customWidth="1"/>
    <col min="5903" max="5903" width="12.28515625" style="298" customWidth="1"/>
    <col min="5904" max="5904" width="12.85546875" style="298" customWidth="1"/>
    <col min="5905" max="5905" width="15.42578125" style="298" customWidth="1"/>
    <col min="5906" max="5906" width="16.5703125" style="298" customWidth="1"/>
    <col min="5907" max="5907" width="14.140625" style="298" customWidth="1"/>
    <col min="5908" max="6146" width="9.140625" style="298"/>
    <col min="6147" max="6147" width="5" style="298" customWidth="1"/>
    <col min="6148" max="6148" width="20.7109375" style="298" customWidth="1"/>
    <col min="6149" max="6149" width="13.85546875" style="298" customWidth="1"/>
    <col min="6150" max="6150" width="7.85546875" style="298" customWidth="1"/>
    <col min="6151" max="6151" width="12.28515625" style="298" customWidth="1"/>
    <col min="6152" max="6152" width="10.85546875" style="298" customWidth="1"/>
    <col min="6153" max="6153" width="11.140625" style="298" customWidth="1"/>
    <col min="6154" max="6154" width="9.140625" style="298" customWidth="1"/>
    <col min="6155" max="6155" width="23.5703125" style="298" customWidth="1"/>
    <col min="6156" max="6156" width="11.5703125" style="298" customWidth="1"/>
    <col min="6157" max="6157" width="9.140625" style="298" customWidth="1"/>
    <col min="6158" max="6158" width="10.7109375" style="298" customWidth="1"/>
    <col min="6159" max="6159" width="12.28515625" style="298" customWidth="1"/>
    <col min="6160" max="6160" width="12.85546875" style="298" customWidth="1"/>
    <col min="6161" max="6161" width="15.42578125" style="298" customWidth="1"/>
    <col min="6162" max="6162" width="16.5703125" style="298" customWidth="1"/>
    <col min="6163" max="6163" width="14.140625" style="298" customWidth="1"/>
    <col min="6164" max="6402" width="9.140625" style="298"/>
    <col min="6403" max="6403" width="5" style="298" customWidth="1"/>
    <col min="6404" max="6404" width="20.7109375" style="298" customWidth="1"/>
    <col min="6405" max="6405" width="13.85546875" style="298" customWidth="1"/>
    <col min="6406" max="6406" width="7.85546875" style="298" customWidth="1"/>
    <col min="6407" max="6407" width="12.28515625" style="298" customWidth="1"/>
    <col min="6408" max="6408" width="10.85546875" style="298" customWidth="1"/>
    <col min="6409" max="6409" width="11.140625" style="298" customWidth="1"/>
    <col min="6410" max="6410" width="9.140625" style="298" customWidth="1"/>
    <col min="6411" max="6411" width="23.5703125" style="298" customWidth="1"/>
    <col min="6412" max="6412" width="11.5703125" style="298" customWidth="1"/>
    <col min="6413" max="6413" width="9.140625" style="298" customWidth="1"/>
    <col min="6414" max="6414" width="10.7109375" style="298" customWidth="1"/>
    <col min="6415" max="6415" width="12.28515625" style="298" customWidth="1"/>
    <col min="6416" max="6416" width="12.85546875" style="298" customWidth="1"/>
    <col min="6417" max="6417" width="15.42578125" style="298" customWidth="1"/>
    <col min="6418" max="6418" width="16.5703125" style="298" customWidth="1"/>
    <col min="6419" max="6419" width="14.140625" style="298" customWidth="1"/>
    <col min="6420" max="6658" width="9.140625" style="298"/>
    <col min="6659" max="6659" width="5" style="298" customWidth="1"/>
    <col min="6660" max="6660" width="20.7109375" style="298" customWidth="1"/>
    <col min="6661" max="6661" width="13.85546875" style="298" customWidth="1"/>
    <col min="6662" max="6662" width="7.85546875" style="298" customWidth="1"/>
    <col min="6663" max="6663" width="12.28515625" style="298" customWidth="1"/>
    <col min="6664" max="6664" width="10.85546875" style="298" customWidth="1"/>
    <col min="6665" max="6665" width="11.140625" style="298" customWidth="1"/>
    <col min="6666" max="6666" width="9.140625" style="298" customWidth="1"/>
    <col min="6667" max="6667" width="23.5703125" style="298" customWidth="1"/>
    <col min="6668" max="6668" width="11.5703125" style="298" customWidth="1"/>
    <col min="6669" max="6669" width="9.140625" style="298" customWidth="1"/>
    <col min="6670" max="6670" width="10.7109375" style="298" customWidth="1"/>
    <col min="6671" max="6671" width="12.28515625" style="298" customWidth="1"/>
    <col min="6672" max="6672" width="12.85546875" style="298" customWidth="1"/>
    <col min="6673" max="6673" width="15.42578125" style="298" customWidth="1"/>
    <col min="6674" max="6674" width="16.5703125" style="298" customWidth="1"/>
    <col min="6675" max="6675" width="14.140625" style="298" customWidth="1"/>
    <col min="6676" max="6914" width="9.140625" style="298"/>
    <col min="6915" max="6915" width="5" style="298" customWidth="1"/>
    <col min="6916" max="6916" width="20.7109375" style="298" customWidth="1"/>
    <col min="6917" max="6917" width="13.85546875" style="298" customWidth="1"/>
    <col min="6918" max="6918" width="7.85546875" style="298" customWidth="1"/>
    <col min="6919" max="6919" width="12.28515625" style="298" customWidth="1"/>
    <col min="6920" max="6920" width="10.85546875" style="298" customWidth="1"/>
    <col min="6921" max="6921" width="11.140625" style="298" customWidth="1"/>
    <col min="6922" max="6922" width="9.140625" style="298" customWidth="1"/>
    <col min="6923" max="6923" width="23.5703125" style="298" customWidth="1"/>
    <col min="6924" max="6924" width="11.5703125" style="298" customWidth="1"/>
    <col min="6925" max="6925" width="9.140625" style="298" customWidth="1"/>
    <col min="6926" max="6926" width="10.7109375" style="298" customWidth="1"/>
    <col min="6927" max="6927" width="12.28515625" style="298" customWidth="1"/>
    <col min="6928" max="6928" width="12.85546875" style="298" customWidth="1"/>
    <col min="6929" max="6929" width="15.42578125" style="298" customWidth="1"/>
    <col min="6930" max="6930" width="16.5703125" style="298" customWidth="1"/>
    <col min="6931" max="6931" width="14.140625" style="298" customWidth="1"/>
    <col min="6932" max="7170" width="9.140625" style="298"/>
    <col min="7171" max="7171" width="5" style="298" customWidth="1"/>
    <col min="7172" max="7172" width="20.7109375" style="298" customWidth="1"/>
    <col min="7173" max="7173" width="13.85546875" style="298" customWidth="1"/>
    <col min="7174" max="7174" width="7.85546875" style="298" customWidth="1"/>
    <col min="7175" max="7175" width="12.28515625" style="298" customWidth="1"/>
    <col min="7176" max="7176" width="10.85546875" style="298" customWidth="1"/>
    <col min="7177" max="7177" width="11.140625" style="298" customWidth="1"/>
    <col min="7178" max="7178" width="9.140625" style="298" customWidth="1"/>
    <col min="7179" max="7179" width="23.5703125" style="298" customWidth="1"/>
    <col min="7180" max="7180" width="11.5703125" style="298" customWidth="1"/>
    <col min="7181" max="7181" width="9.140625" style="298" customWidth="1"/>
    <col min="7182" max="7182" width="10.7109375" style="298" customWidth="1"/>
    <col min="7183" max="7183" width="12.28515625" style="298" customWidth="1"/>
    <col min="7184" max="7184" width="12.85546875" style="298" customWidth="1"/>
    <col min="7185" max="7185" width="15.42578125" style="298" customWidth="1"/>
    <col min="7186" max="7186" width="16.5703125" style="298" customWidth="1"/>
    <col min="7187" max="7187" width="14.140625" style="298" customWidth="1"/>
    <col min="7188" max="7426" width="9.140625" style="298"/>
    <col min="7427" max="7427" width="5" style="298" customWidth="1"/>
    <col min="7428" max="7428" width="20.7109375" style="298" customWidth="1"/>
    <col min="7429" max="7429" width="13.85546875" style="298" customWidth="1"/>
    <col min="7430" max="7430" width="7.85546875" style="298" customWidth="1"/>
    <col min="7431" max="7431" width="12.28515625" style="298" customWidth="1"/>
    <col min="7432" max="7432" width="10.85546875" style="298" customWidth="1"/>
    <col min="7433" max="7433" width="11.140625" style="298" customWidth="1"/>
    <col min="7434" max="7434" width="9.140625" style="298" customWidth="1"/>
    <col min="7435" max="7435" width="23.5703125" style="298" customWidth="1"/>
    <col min="7436" max="7436" width="11.5703125" style="298" customWidth="1"/>
    <col min="7437" max="7437" width="9.140625" style="298" customWidth="1"/>
    <col min="7438" max="7438" width="10.7109375" style="298" customWidth="1"/>
    <col min="7439" max="7439" width="12.28515625" style="298" customWidth="1"/>
    <col min="7440" max="7440" width="12.85546875" style="298" customWidth="1"/>
    <col min="7441" max="7441" width="15.42578125" style="298" customWidth="1"/>
    <col min="7442" max="7442" width="16.5703125" style="298" customWidth="1"/>
    <col min="7443" max="7443" width="14.140625" style="298" customWidth="1"/>
    <col min="7444" max="7682" width="9.140625" style="298"/>
    <col min="7683" max="7683" width="5" style="298" customWidth="1"/>
    <col min="7684" max="7684" width="20.7109375" style="298" customWidth="1"/>
    <col min="7685" max="7685" width="13.85546875" style="298" customWidth="1"/>
    <col min="7686" max="7686" width="7.85546875" style="298" customWidth="1"/>
    <col min="7687" max="7687" width="12.28515625" style="298" customWidth="1"/>
    <col min="7688" max="7688" width="10.85546875" style="298" customWidth="1"/>
    <col min="7689" max="7689" width="11.140625" style="298" customWidth="1"/>
    <col min="7690" max="7690" width="9.140625" style="298" customWidth="1"/>
    <col min="7691" max="7691" width="23.5703125" style="298" customWidth="1"/>
    <col min="7692" max="7692" width="11.5703125" style="298" customWidth="1"/>
    <col min="7693" max="7693" width="9.140625" style="298" customWidth="1"/>
    <col min="7694" max="7694" width="10.7109375" style="298" customWidth="1"/>
    <col min="7695" max="7695" width="12.28515625" style="298" customWidth="1"/>
    <col min="7696" max="7696" width="12.85546875" style="298" customWidth="1"/>
    <col min="7697" max="7697" width="15.42578125" style="298" customWidth="1"/>
    <col min="7698" max="7698" width="16.5703125" style="298" customWidth="1"/>
    <col min="7699" max="7699" width="14.140625" style="298" customWidth="1"/>
    <col min="7700" max="7938" width="9.140625" style="298"/>
    <col min="7939" max="7939" width="5" style="298" customWidth="1"/>
    <col min="7940" max="7940" width="20.7109375" style="298" customWidth="1"/>
    <col min="7941" max="7941" width="13.85546875" style="298" customWidth="1"/>
    <col min="7942" max="7942" width="7.85546875" style="298" customWidth="1"/>
    <col min="7943" max="7943" width="12.28515625" style="298" customWidth="1"/>
    <col min="7944" max="7944" width="10.85546875" style="298" customWidth="1"/>
    <col min="7945" max="7945" width="11.140625" style="298" customWidth="1"/>
    <col min="7946" max="7946" width="9.140625" style="298" customWidth="1"/>
    <col min="7947" max="7947" width="23.5703125" style="298" customWidth="1"/>
    <col min="7948" max="7948" width="11.5703125" style="298" customWidth="1"/>
    <col min="7949" max="7949" width="9.140625" style="298" customWidth="1"/>
    <col min="7950" max="7950" width="10.7109375" style="298" customWidth="1"/>
    <col min="7951" max="7951" width="12.28515625" style="298" customWidth="1"/>
    <col min="7952" max="7952" width="12.85546875" style="298" customWidth="1"/>
    <col min="7953" max="7953" width="15.42578125" style="298" customWidth="1"/>
    <col min="7954" max="7954" width="16.5703125" style="298" customWidth="1"/>
    <col min="7955" max="7955" width="14.140625" style="298" customWidth="1"/>
    <col min="7956" max="8194" width="9.140625" style="298"/>
    <col min="8195" max="8195" width="5" style="298" customWidth="1"/>
    <col min="8196" max="8196" width="20.7109375" style="298" customWidth="1"/>
    <col min="8197" max="8197" width="13.85546875" style="298" customWidth="1"/>
    <col min="8198" max="8198" width="7.85546875" style="298" customWidth="1"/>
    <col min="8199" max="8199" width="12.28515625" style="298" customWidth="1"/>
    <col min="8200" max="8200" width="10.85546875" style="298" customWidth="1"/>
    <col min="8201" max="8201" width="11.140625" style="298" customWidth="1"/>
    <col min="8202" max="8202" width="9.140625" style="298" customWidth="1"/>
    <col min="8203" max="8203" width="23.5703125" style="298" customWidth="1"/>
    <col min="8204" max="8204" width="11.5703125" style="298" customWidth="1"/>
    <col min="8205" max="8205" width="9.140625" style="298" customWidth="1"/>
    <col min="8206" max="8206" width="10.7109375" style="298" customWidth="1"/>
    <col min="8207" max="8207" width="12.28515625" style="298" customWidth="1"/>
    <col min="8208" max="8208" width="12.85546875" style="298" customWidth="1"/>
    <col min="8209" max="8209" width="15.42578125" style="298" customWidth="1"/>
    <col min="8210" max="8210" width="16.5703125" style="298" customWidth="1"/>
    <col min="8211" max="8211" width="14.140625" style="298" customWidth="1"/>
    <col min="8212" max="8450" width="9.140625" style="298"/>
    <col min="8451" max="8451" width="5" style="298" customWidth="1"/>
    <col min="8452" max="8452" width="20.7109375" style="298" customWidth="1"/>
    <col min="8453" max="8453" width="13.85546875" style="298" customWidth="1"/>
    <col min="8454" max="8454" width="7.85546875" style="298" customWidth="1"/>
    <col min="8455" max="8455" width="12.28515625" style="298" customWidth="1"/>
    <col min="8456" max="8456" width="10.85546875" style="298" customWidth="1"/>
    <col min="8457" max="8457" width="11.140625" style="298" customWidth="1"/>
    <col min="8458" max="8458" width="9.140625" style="298" customWidth="1"/>
    <col min="8459" max="8459" width="23.5703125" style="298" customWidth="1"/>
    <col min="8460" max="8460" width="11.5703125" style="298" customWidth="1"/>
    <col min="8461" max="8461" width="9.140625" style="298" customWidth="1"/>
    <col min="8462" max="8462" width="10.7109375" style="298" customWidth="1"/>
    <col min="8463" max="8463" width="12.28515625" style="298" customWidth="1"/>
    <col min="8464" max="8464" width="12.85546875" style="298" customWidth="1"/>
    <col min="8465" max="8465" width="15.42578125" style="298" customWidth="1"/>
    <col min="8466" max="8466" width="16.5703125" style="298" customWidth="1"/>
    <col min="8467" max="8467" width="14.140625" style="298" customWidth="1"/>
    <col min="8468" max="8706" width="9.140625" style="298"/>
    <col min="8707" max="8707" width="5" style="298" customWidth="1"/>
    <col min="8708" max="8708" width="20.7109375" style="298" customWidth="1"/>
    <col min="8709" max="8709" width="13.85546875" style="298" customWidth="1"/>
    <col min="8710" max="8710" width="7.85546875" style="298" customWidth="1"/>
    <col min="8711" max="8711" width="12.28515625" style="298" customWidth="1"/>
    <col min="8712" max="8712" width="10.85546875" style="298" customWidth="1"/>
    <col min="8713" max="8713" width="11.140625" style="298" customWidth="1"/>
    <col min="8714" max="8714" width="9.140625" style="298" customWidth="1"/>
    <col min="8715" max="8715" width="23.5703125" style="298" customWidth="1"/>
    <col min="8716" max="8716" width="11.5703125" style="298" customWidth="1"/>
    <col min="8717" max="8717" width="9.140625" style="298" customWidth="1"/>
    <col min="8718" max="8718" width="10.7109375" style="298" customWidth="1"/>
    <col min="8719" max="8719" width="12.28515625" style="298" customWidth="1"/>
    <col min="8720" max="8720" width="12.85546875" style="298" customWidth="1"/>
    <col min="8721" max="8721" width="15.42578125" style="298" customWidth="1"/>
    <col min="8722" max="8722" width="16.5703125" style="298" customWidth="1"/>
    <col min="8723" max="8723" width="14.140625" style="298" customWidth="1"/>
    <col min="8724" max="8962" width="9.140625" style="298"/>
    <col min="8963" max="8963" width="5" style="298" customWidth="1"/>
    <col min="8964" max="8964" width="20.7109375" style="298" customWidth="1"/>
    <col min="8965" max="8965" width="13.85546875" style="298" customWidth="1"/>
    <col min="8966" max="8966" width="7.85546875" style="298" customWidth="1"/>
    <col min="8967" max="8967" width="12.28515625" style="298" customWidth="1"/>
    <col min="8968" max="8968" width="10.85546875" style="298" customWidth="1"/>
    <col min="8969" max="8969" width="11.140625" style="298" customWidth="1"/>
    <col min="8970" max="8970" width="9.140625" style="298" customWidth="1"/>
    <col min="8971" max="8971" width="23.5703125" style="298" customWidth="1"/>
    <col min="8972" max="8972" width="11.5703125" style="298" customWidth="1"/>
    <col min="8973" max="8973" width="9.140625" style="298" customWidth="1"/>
    <col min="8974" max="8974" width="10.7109375" style="298" customWidth="1"/>
    <col min="8975" max="8975" width="12.28515625" style="298" customWidth="1"/>
    <col min="8976" max="8976" width="12.85546875" style="298" customWidth="1"/>
    <col min="8977" max="8977" width="15.42578125" style="298" customWidth="1"/>
    <col min="8978" max="8978" width="16.5703125" style="298" customWidth="1"/>
    <col min="8979" max="8979" width="14.140625" style="298" customWidth="1"/>
    <col min="8980" max="9218" width="9.140625" style="298"/>
    <col min="9219" max="9219" width="5" style="298" customWidth="1"/>
    <col min="9220" max="9220" width="20.7109375" style="298" customWidth="1"/>
    <col min="9221" max="9221" width="13.85546875" style="298" customWidth="1"/>
    <col min="9222" max="9222" width="7.85546875" style="298" customWidth="1"/>
    <col min="9223" max="9223" width="12.28515625" style="298" customWidth="1"/>
    <col min="9224" max="9224" width="10.85546875" style="298" customWidth="1"/>
    <col min="9225" max="9225" width="11.140625" style="298" customWidth="1"/>
    <col min="9226" max="9226" width="9.140625" style="298" customWidth="1"/>
    <col min="9227" max="9227" width="23.5703125" style="298" customWidth="1"/>
    <col min="9228" max="9228" width="11.5703125" style="298" customWidth="1"/>
    <col min="9229" max="9229" width="9.140625" style="298" customWidth="1"/>
    <col min="9230" max="9230" width="10.7109375" style="298" customWidth="1"/>
    <col min="9231" max="9231" width="12.28515625" style="298" customWidth="1"/>
    <col min="9232" max="9232" width="12.85546875" style="298" customWidth="1"/>
    <col min="9233" max="9233" width="15.42578125" style="298" customWidth="1"/>
    <col min="9234" max="9234" width="16.5703125" style="298" customWidth="1"/>
    <col min="9235" max="9235" width="14.140625" style="298" customWidth="1"/>
    <col min="9236" max="9474" width="9.140625" style="298"/>
    <col min="9475" max="9475" width="5" style="298" customWidth="1"/>
    <col min="9476" max="9476" width="20.7109375" style="298" customWidth="1"/>
    <col min="9477" max="9477" width="13.85546875" style="298" customWidth="1"/>
    <col min="9478" max="9478" width="7.85546875" style="298" customWidth="1"/>
    <col min="9479" max="9479" width="12.28515625" style="298" customWidth="1"/>
    <col min="9480" max="9480" width="10.85546875" style="298" customWidth="1"/>
    <col min="9481" max="9481" width="11.140625" style="298" customWidth="1"/>
    <col min="9482" max="9482" width="9.140625" style="298" customWidth="1"/>
    <col min="9483" max="9483" width="23.5703125" style="298" customWidth="1"/>
    <col min="9484" max="9484" width="11.5703125" style="298" customWidth="1"/>
    <col min="9485" max="9485" width="9.140625" style="298" customWidth="1"/>
    <col min="9486" max="9486" width="10.7109375" style="298" customWidth="1"/>
    <col min="9487" max="9487" width="12.28515625" style="298" customWidth="1"/>
    <col min="9488" max="9488" width="12.85546875" style="298" customWidth="1"/>
    <col min="9489" max="9489" width="15.42578125" style="298" customWidth="1"/>
    <col min="9490" max="9490" width="16.5703125" style="298" customWidth="1"/>
    <col min="9491" max="9491" width="14.140625" style="298" customWidth="1"/>
    <col min="9492" max="9730" width="9.140625" style="298"/>
    <col min="9731" max="9731" width="5" style="298" customWidth="1"/>
    <col min="9732" max="9732" width="20.7109375" style="298" customWidth="1"/>
    <col min="9733" max="9733" width="13.85546875" style="298" customWidth="1"/>
    <col min="9734" max="9734" width="7.85546875" style="298" customWidth="1"/>
    <col min="9735" max="9735" width="12.28515625" style="298" customWidth="1"/>
    <col min="9736" max="9736" width="10.85546875" style="298" customWidth="1"/>
    <col min="9737" max="9737" width="11.140625" style="298" customWidth="1"/>
    <col min="9738" max="9738" width="9.140625" style="298" customWidth="1"/>
    <col min="9739" max="9739" width="23.5703125" style="298" customWidth="1"/>
    <col min="9740" max="9740" width="11.5703125" style="298" customWidth="1"/>
    <col min="9741" max="9741" width="9.140625" style="298" customWidth="1"/>
    <col min="9742" max="9742" width="10.7109375" style="298" customWidth="1"/>
    <col min="9743" max="9743" width="12.28515625" style="298" customWidth="1"/>
    <col min="9744" max="9744" width="12.85546875" style="298" customWidth="1"/>
    <col min="9745" max="9745" width="15.42578125" style="298" customWidth="1"/>
    <col min="9746" max="9746" width="16.5703125" style="298" customWidth="1"/>
    <col min="9747" max="9747" width="14.140625" style="298" customWidth="1"/>
    <col min="9748" max="9986" width="9.140625" style="298"/>
    <col min="9987" max="9987" width="5" style="298" customWidth="1"/>
    <col min="9988" max="9988" width="20.7109375" style="298" customWidth="1"/>
    <col min="9989" max="9989" width="13.85546875" style="298" customWidth="1"/>
    <col min="9990" max="9990" width="7.85546875" style="298" customWidth="1"/>
    <col min="9991" max="9991" width="12.28515625" style="298" customWidth="1"/>
    <col min="9992" max="9992" width="10.85546875" style="298" customWidth="1"/>
    <col min="9993" max="9993" width="11.140625" style="298" customWidth="1"/>
    <col min="9994" max="9994" width="9.140625" style="298" customWidth="1"/>
    <col min="9995" max="9995" width="23.5703125" style="298" customWidth="1"/>
    <col min="9996" max="9996" width="11.5703125" style="298" customWidth="1"/>
    <col min="9997" max="9997" width="9.140625" style="298" customWidth="1"/>
    <col min="9998" max="9998" width="10.7109375" style="298" customWidth="1"/>
    <col min="9999" max="9999" width="12.28515625" style="298" customWidth="1"/>
    <col min="10000" max="10000" width="12.85546875" style="298" customWidth="1"/>
    <col min="10001" max="10001" width="15.42578125" style="298" customWidth="1"/>
    <col min="10002" max="10002" width="16.5703125" style="298" customWidth="1"/>
    <col min="10003" max="10003" width="14.140625" style="298" customWidth="1"/>
    <col min="10004" max="10242" width="9.140625" style="298"/>
    <col min="10243" max="10243" width="5" style="298" customWidth="1"/>
    <col min="10244" max="10244" width="20.7109375" style="298" customWidth="1"/>
    <col min="10245" max="10245" width="13.85546875" style="298" customWidth="1"/>
    <col min="10246" max="10246" width="7.85546875" style="298" customWidth="1"/>
    <col min="10247" max="10247" width="12.28515625" style="298" customWidth="1"/>
    <col min="10248" max="10248" width="10.85546875" style="298" customWidth="1"/>
    <col min="10249" max="10249" width="11.140625" style="298" customWidth="1"/>
    <col min="10250" max="10250" width="9.140625" style="298" customWidth="1"/>
    <col min="10251" max="10251" width="23.5703125" style="298" customWidth="1"/>
    <col min="10252" max="10252" width="11.5703125" style="298" customWidth="1"/>
    <col min="10253" max="10253" width="9.140625" style="298" customWidth="1"/>
    <col min="10254" max="10254" width="10.7109375" style="298" customWidth="1"/>
    <col min="10255" max="10255" width="12.28515625" style="298" customWidth="1"/>
    <col min="10256" max="10256" width="12.85546875" style="298" customWidth="1"/>
    <col min="10257" max="10257" width="15.42578125" style="298" customWidth="1"/>
    <col min="10258" max="10258" width="16.5703125" style="298" customWidth="1"/>
    <col min="10259" max="10259" width="14.140625" style="298" customWidth="1"/>
    <col min="10260" max="10498" width="9.140625" style="298"/>
    <col min="10499" max="10499" width="5" style="298" customWidth="1"/>
    <col min="10500" max="10500" width="20.7109375" style="298" customWidth="1"/>
    <col min="10501" max="10501" width="13.85546875" style="298" customWidth="1"/>
    <col min="10502" max="10502" width="7.85546875" style="298" customWidth="1"/>
    <col min="10503" max="10503" width="12.28515625" style="298" customWidth="1"/>
    <col min="10504" max="10504" width="10.85546875" style="298" customWidth="1"/>
    <col min="10505" max="10505" width="11.140625" style="298" customWidth="1"/>
    <col min="10506" max="10506" width="9.140625" style="298" customWidth="1"/>
    <col min="10507" max="10507" width="23.5703125" style="298" customWidth="1"/>
    <col min="10508" max="10508" width="11.5703125" style="298" customWidth="1"/>
    <col min="10509" max="10509" width="9.140625" style="298" customWidth="1"/>
    <col min="10510" max="10510" width="10.7109375" style="298" customWidth="1"/>
    <col min="10511" max="10511" width="12.28515625" style="298" customWidth="1"/>
    <col min="10512" max="10512" width="12.85546875" style="298" customWidth="1"/>
    <col min="10513" max="10513" width="15.42578125" style="298" customWidth="1"/>
    <col min="10514" max="10514" width="16.5703125" style="298" customWidth="1"/>
    <col min="10515" max="10515" width="14.140625" style="298" customWidth="1"/>
    <col min="10516" max="10754" width="9.140625" style="298"/>
    <col min="10755" max="10755" width="5" style="298" customWidth="1"/>
    <col min="10756" max="10756" width="20.7109375" style="298" customWidth="1"/>
    <col min="10757" max="10757" width="13.85546875" style="298" customWidth="1"/>
    <col min="10758" max="10758" width="7.85546875" style="298" customWidth="1"/>
    <col min="10759" max="10759" width="12.28515625" style="298" customWidth="1"/>
    <col min="10760" max="10760" width="10.85546875" style="298" customWidth="1"/>
    <col min="10761" max="10761" width="11.140625" style="298" customWidth="1"/>
    <col min="10762" max="10762" width="9.140625" style="298" customWidth="1"/>
    <col min="10763" max="10763" width="23.5703125" style="298" customWidth="1"/>
    <col min="10764" max="10764" width="11.5703125" style="298" customWidth="1"/>
    <col min="10765" max="10765" width="9.140625" style="298" customWidth="1"/>
    <col min="10766" max="10766" width="10.7109375" style="298" customWidth="1"/>
    <col min="10767" max="10767" width="12.28515625" style="298" customWidth="1"/>
    <col min="10768" max="10768" width="12.85546875" style="298" customWidth="1"/>
    <col min="10769" max="10769" width="15.42578125" style="298" customWidth="1"/>
    <col min="10770" max="10770" width="16.5703125" style="298" customWidth="1"/>
    <col min="10771" max="10771" width="14.140625" style="298" customWidth="1"/>
    <col min="10772" max="11010" width="9.140625" style="298"/>
    <col min="11011" max="11011" width="5" style="298" customWidth="1"/>
    <col min="11012" max="11012" width="20.7109375" style="298" customWidth="1"/>
    <col min="11013" max="11013" width="13.85546875" style="298" customWidth="1"/>
    <col min="11014" max="11014" width="7.85546875" style="298" customWidth="1"/>
    <col min="11015" max="11015" width="12.28515625" style="298" customWidth="1"/>
    <col min="11016" max="11016" width="10.85546875" style="298" customWidth="1"/>
    <col min="11017" max="11017" width="11.140625" style="298" customWidth="1"/>
    <col min="11018" max="11018" width="9.140625" style="298" customWidth="1"/>
    <col min="11019" max="11019" width="23.5703125" style="298" customWidth="1"/>
    <col min="11020" max="11020" width="11.5703125" style="298" customWidth="1"/>
    <col min="11021" max="11021" width="9.140625" style="298" customWidth="1"/>
    <col min="11022" max="11022" width="10.7109375" style="298" customWidth="1"/>
    <col min="11023" max="11023" width="12.28515625" style="298" customWidth="1"/>
    <col min="11024" max="11024" width="12.85546875" style="298" customWidth="1"/>
    <col min="11025" max="11025" width="15.42578125" style="298" customWidth="1"/>
    <col min="11026" max="11026" width="16.5703125" style="298" customWidth="1"/>
    <col min="11027" max="11027" width="14.140625" style="298" customWidth="1"/>
    <col min="11028" max="11266" width="9.140625" style="298"/>
    <col min="11267" max="11267" width="5" style="298" customWidth="1"/>
    <col min="11268" max="11268" width="20.7109375" style="298" customWidth="1"/>
    <col min="11269" max="11269" width="13.85546875" style="298" customWidth="1"/>
    <col min="11270" max="11270" width="7.85546875" style="298" customWidth="1"/>
    <col min="11271" max="11271" width="12.28515625" style="298" customWidth="1"/>
    <col min="11272" max="11272" width="10.85546875" style="298" customWidth="1"/>
    <col min="11273" max="11273" width="11.140625" style="298" customWidth="1"/>
    <col min="11274" max="11274" width="9.140625" style="298" customWidth="1"/>
    <col min="11275" max="11275" width="23.5703125" style="298" customWidth="1"/>
    <col min="11276" max="11276" width="11.5703125" style="298" customWidth="1"/>
    <col min="11277" max="11277" width="9.140625" style="298" customWidth="1"/>
    <col min="11278" max="11278" width="10.7109375" style="298" customWidth="1"/>
    <col min="11279" max="11279" width="12.28515625" style="298" customWidth="1"/>
    <col min="11280" max="11280" width="12.85546875" style="298" customWidth="1"/>
    <col min="11281" max="11281" width="15.42578125" style="298" customWidth="1"/>
    <col min="11282" max="11282" width="16.5703125" style="298" customWidth="1"/>
    <col min="11283" max="11283" width="14.140625" style="298" customWidth="1"/>
    <col min="11284" max="11522" width="9.140625" style="298"/>
    <col min="11523" max="11523" width="5" style="298" customWidth="1"/>
    <col min="11524" max="11524" width="20.7109375" style="298" customWidth="1"/>
    <col min="11525" max="11525" width="13.85546875" style="298" customWidth="1"/>
    <col min="11526" max="11526" width="7.85546875" style="298" customWidth="1"/>
    <col min="11527" max="11527" width="12.28515625" style="298" customWidth="1"/>
    <col min="11528" max="11528" width="10.85546875" style="298" customWidth="1"/>
    <col min="11529" max="11529" width="11.140625" style="298" customWidth="1"/>
    <col min="11530" max="11530" width="9.140625" style="298" customWidth="1"/>
    <col min="11531" max="11531" width="23.5703125" style="298" customWidth="1"/>
    <col min="11532" max="11532" width="11.5703125" style="298" customWidth="1"/>
    <col min="11533" max="11533" width="9.140625" style="298" customWidth="1"/>
    <col min="11534" max="11534" width="10.7109375" style="298" customWidth="1"/>
    <col min="11535" max="11535" width="12.28515625" style="298" customWidth="1"/>
    <col min="11536" max="11536" width="12.85546875" style="298" customWidth="1"/>
    <col min="11537" max="11537" width="15.42578125" style="298" customWidth="1"/>
    <col min="11538" max="11538" width="16.5703125" style="298" customWidth="1"/>
    <col min="11539" max="11539" width="14.140625" style="298" customWidth="1"/>
    <col min="11540" max="11778" width="9.140625" style="298"/>
    <col min="11779" max="11779" width="5" style="298" customWidth="1"/>
    <col min="11780" max="11780" width="20.7109375" style="298" customWidth="1"/>
    <col min="11781" max="11781" width="13.85546875" style="298" customWidth="1"/>
    <col min="11782" max="11782" width="7.85546875" style="298" customWidth="1"/>
    <col min="11783" max="11783" width="12.28515625" style="298" customWidth="1"/>
    <col min="11784" max="11784" width="10.85546875" style="298" customWidth="1"/>
    <col min="11785" max="11785" width="11.140625" style="298" customWidth="1"/>
    <col min="11786" max="11786" width="9.140625" style="298" customWidth="1"/>
    <col min="11787" max="11787" width="23.5703125" style="298" customWidth="1"/>
    <col min="11788" max="11788" width="11.5703125" style="298" customWidth="1"/>
    <col min="11789" max="11789" width="9.140625" style="298" customWidth="1"/>
    <col min="11790" max="11790" width="10.7109375" style="298" customWidth="1"/>
    <col min="11791" max="11791" width="12.28515625" style="298" customWidth="1"/>
    <col min="11792" max="11792" width="12.85546875" style="298" customWidth="1"/>
    <col min="11793" max="11793" width="15.42578125" style="298" customWidth="1"/>
    <col min="11794" max="11794" width="16.5703125" style="298" customWidth="1"/>
    <col min="11795" max="11795" width="14.140625" style="298" customWidth="1"/>
    <col min="11796" max="12034" width="9.140625" style="298"/>
    <col min="12035" max="12035" width="5" style="298" customWidth="1"/>
    <col min="12036" max="12036" width="20.7109375" style="298" customWidth="1"/>
    <col min="12037" max="12037" width="13.85546875" style="298" customWidth="1"/>
    <col min="12038" max="12038" width="7.85546875" style="298" customWidth="1"/>
    <col min="12039" max="12039" width="12.28515625" style="298" customWidth="1"/>
    <col min="12040" max="12040" width="10.85546875" style="298" customWidth="1"/>
    <col min="12041" max="12041" width="11.140625" style="298" customWidth="1"/>
    <col min="12042" max="12042" width="9.140625" style="298" customWidth="1"/>
    <col min="12043" max="12043" width="23.5703125" style="298" customWidth="1"/>
    <col min="12044" max="12044" width="11.5703125" style="298" customWidth="1"/>
    <col min="12045" max="12045" width="9.140625" style="298" customWidth="1"/>
    <col min="12046" max="12046" width="10.7109375" style="298" customWidth="1"/>
    <col min="12047" max="12047" width="12.28515625" style="298" customWidth="1"/>
    <col min="12048" max="12048" width="12.85546875" style="298" customWidth="1"/>
    <col min="12049" max="12049" width="15.42578125" style="298" customWidth="1"/>
    <col min="12050" max="12050" width="16.5703125" style="298" customWidth="1"/>
    <col min="12051" max="12051" width="14.140625" style="298" customWidth="1"/>
    <col min="12052" max="12290" width="9.140625" style="298"/>
    <col min="12291" max="12291" width="5" style="298" customWidth="1"/>
    <col min="12292" max="12292" width="20.7109375" style="298" customWidth="1"/>
    <col min="12293" max="12293" width="13.85546875" style="298" customWidth="1"/>
    <col min="12294" max="12294" width="7.85546875" style="298" customWidth="1"/>
    <col min="12295" max="12295" width="12.28515625" style="298" customWidth="1"/>
    <col min="12296" max="12296" width="10.85546875" style="298" customWidth="1"/>
    <col min="12297" max="12297" width="11.140625" style="298" customWidth="1"/>
    <col min="12298" max="12298" width="9.140625" style="298" customWidth="1"/>
    <col min="12299" max="12299" width="23.5703125" style="298" customWidth="1"/>
    <col min="12300" max="12300" width="11.5703125" style="298" customWidth="1"/>
    <col min="12301" max="12301" width="9.140625" style="298" customWidth="1"/>
    <col min="12302" max="12302" width="10.7109375" style="298" customWidth="1"/>
    <col min="12303" max="12303" width="12.28515625" style="298" customWidth="1"/>
    <col min="12304" max="12304" width="12.85546875" style="298" customWidth="1"/>
    <col min="12305" max="12305" width="15.42578125" style="298" customWidth="1"/>
    <col min="12306" max="12306" width="16.5703125" style="298" customWidth="1"/>
    <col min="12307" max="12307" width="14.140625" style="298" customWidth="1"/>
    <col min="12308" max="12546" width="9.140625" style="298"/>
    <col min="12547" max="12547" width="5" style="298" customWidth="1"/>
    <col min="12548" max="12548" width="20.7109375" style="298" customWidth="1"/>
    <col min="12549" max="12549" width="13.85546875" style="298" customWidth="1"/>
    <col min="12550" max="12550" width="7.85546875" style="298" customWidth="1"/>
    <col min="12551" max="12551" width="12.28515625" style="298" customWidth="1"/>
    <col min="12552" max="12552" width="10.85546875" style="298" customWidth="1"/>
    <col min="12553" max="12553" width="11.140625" style="298" customWidth="1"/>
    <col min="12554" max="12554" width="9.140625" style="298" customWidth="1"/>
    <col min="12555" max="12555" width="23.5703125" style="298" customWidth="1"/>
    <col min="12556" max="12556" width="11.5703125" style="298" customWidth="1"/>
    <col min="12557" max="12557" width="9.140625" style="298" customWidth="1"/>
    <col min="12558" max="12558" width="10.7109375" style="298" customWidth="1"/>
    <col min="12559" max="12559" width="12.28515625" style="298" customWidth="1"/>
    <col min="12560" max="12560" width="12.85546875" style="298" customWidth="1"/>
    <col min="12561" max="12561" width="15.42578125" style="298" customWidth="1"/>
    <col min="12562" max="12562" width="16.5703125" style="298" customWidth="1"/>
    <col min="12563" max="12563" width="14.140625" style="298" customWidth="1"/>
    <col min="12564" max="12802" width="9.140625" style="298"/>
    <col min="12803" max="12803" width="5" style="298" customWidth="1"/>
    <col min="12804" max="12804" width="20.7109375" style="298" customWidth="1"/>
    <col min="12805" max="12805" width="13.85546875" style="298" customWidth="1"/>
    <col min="12806" max="12806" width="7.85546875" style="298" customWidth="1"/>
    <col min="12807" max="12807" width="12.28515625" style="298" customWidth="1"/>
    <col min="12808" max="12808" width="10.85546875" style="298" customWidth="1"/>
    <col min="12809" max="12809" width="11.140625" style="298" customWidth="1"/>
    <col min="12810" max="12810" width="9.140625" style="298" customWidth="1"/>
    <col min="12811" max="12811" width="23.5703125" style="298" customWidth="1"/>
    <col min="12812" max="12812" width="11.5703125" style="298" customWidth="1"/>
    <col min="12813" max="12813" width="9.140625" style="298" customWidth="1"/>
    <col min="12814" max="12814" width="10.7109375" style="298" customWidth="1"/>
    <col min="12815" max="12815" width="12.28515625" style="298" customWidth="1"/>
    <col min="12816" max="12816" width="12.85546875" style="298" customWidth="1"/>
    <col min="12817" max="12817" width="15.42578125" style="298" customWidth="1"/>
    <col min="12818" max="12818" width="16.5703125" style="298" customWidth="1"/>
    <col min="12819" max="12819" width="14.140625" style="298" customWidth="1"/>
    <col min="12820" max="13058" width="9.140625" style="298"/>
    <col min="13059" max="13059" width="5" style="298" customWidth="1"/>
    <col min="13060" max="13060" width="20.7109375" style="298" customWidth="1"/>
    <col min="13061" max="13061" width="13.85546875" style="298" customWidth="1"/>
    <col min="13062" max="13062" width="7.85546875" style="298" customWidth="1"/>
    <col min="13063" max="13063" width="12.28515625" style="298" customWidth="1"/>
    <col min="13064" max="13064" width="10.85546875" style="298" customWidth="1"/>
    <col min="13065" max="13065" width="11.140625" style="298" customWidth="1"/>
    <col min="13066" max="13066" width="9.140625" style="298" customWidth="1"/>
    <col min="13067" max="13067" width="23.5703125" style="298" customWidth="1"/>
    <col min="13068" max="13068" width="11.5703125" style="298" customWidth="1"/>
    <col min="13069" max="13069" width="9.140625" style="298" customWidth="1"/>
    <col min="13070" max="13070" width="10.7109375" style="298" customWidth="1"/>
    <col min="13071" max="13071" width="12.28515625" style="298" customWidth="1"/>
    <col min="13072" max="13072" width="12.85546875" style="298" customWidth="1"/>
    <col min="13073" max="13073" width="15.42578125" style="298" customWidth="1"/>
    <col min="13074" max="13074" width="16.5703125" style="298" customWidth="1"/>
    <col min="13075" max="13075" width="14.140625" style="298" customWidth="1"/>
    <col min="13076" max="13314" width="9.140625" style="298"/>
    <col min="13315" max="13315" width="5" style="298" customWidth="1"/>
    <col min="13316" max="13316" width="20.7109375" style="298" customWidth="1"/>
    <col min="13317" max="13317" width="13.85546875" style="298" customWidth="1"/>
    <col min="13318" max="13318" width="7.85546875" style="298" customWidth="1"/>
    <col min="13319" max="13319" width="12.28515625" style="298" customWidth="1"/>
    <col min="13320" max="13320" width="10.85546875" style="298" customWidth="1"/>
    <col min="13321" max="13321" width="11.140625" style="298" customWidth="1"/>
    <col min="13322" max="13322" width="9.140625" style="298" customWidth="1"/>
    <col min="13323" max="13323" width="23.5703125" style="298" customWidth="1"/>
    <col min="13324" max="13324" width="11.5703125" style="298" customWidth="1"/>
    <col min="13325" max="13325" width="9.140625" style="298" customWidth="1"/>
    <col min="13326" max="13326" width="10.7109375" style="298" customWidth="1"/>
    <col min="13327" max="13327" width="12.28515625" style="298" customWidth="1"/>
    <col min="13328" max="13328" width="12.85546875" style="298" customWidth="1"/>
    <col min="13329" max="13329" width="15.42578125" style="298" customWidth="1"/>
    <col min="13330" max="13330" width="16.5703125" style="298" customWidth="1"/>
    <col min="13331" max="13331" width="14.140625" style="298" customWidth="1"/>
    <col min="13332" max="13570" width="9.140625" style="298"/>
    <col min="13571" max="13571" width="5" style="298" customWidth="1"/>
    <col min="13572" max="13572" width="20.7109375" style="298" customWidth="1"/>
    <col min="13573" max="13573" width="13.85546875" style="298" customWidth="1"/>
    <col min="13574" max="13574" width="7.85546875" style="298" customWidth="1"/>
    <col min="13575" max="13575" width="12.28515625" style="298" customWidth="1"/>
    <col min="13576" max="13576" width="10.85546875" style="298" customWidth="1"/>
    <col min="13577" max="13577" width="11.140625" style="298" customWidth="1"/>
    <col min="13578" max="13578" width="9.140625" style="298" customWidth="1"/>
    <col min="13579" max="13579" width="23.5703125" style="298" customWidth="1"/>
    <col min="13580" max="13580" width="11.5703125" style="298" customWidth="1"/>
    <col min="13581" max="13581" width="9.140625" style="298" customWidth="1"/>
    <col min="13582" max="13582" width="10.7109375" style="298" customWidth="1"/>
    <col min="13583" max="13583" width="12.28515625" style="298" customWidth="1"/>
    <col min="13584" max="13584" width="12.85546875" style="298" customWidth="1"/>
    <col min="13585" max="13585" width="15.42578125" style="298" customWidth="1"/>
    <col min="13586" max="13586" width="16.5703125" style="298" customWidth="1"/>
    <col min="13587" max="13587" width="14.140625" style="298" customWidth="1"/>
    <col min="13588" max="13826" width="9.140625" style="298"/>
    <col min="13827" max="13827" width="5" style="298" customWidth="1"/>
    <col min="13828" max="13828" width="20.7109375" style="298" customWidth="1"/>
    <col min="13829" max="13829" width="13.85546875" style="298" customWidth="1"/>
    <col min="13830" max="13830" width="7.85546875" style="298" customWidth="1"/>
    <col min="13831" max="13831" width="12.28515625" style="298" customWidth="1"/>
    <col min="13832" max="13832" width="10.85546875" style="298" customWidth="1"/>
    <col min="13833" max="13833" width="11.140625" style="298" customWidth="1"/>
    <col min="13834" max="13834" width="9.140625" style="298" customWidth="1"/>
    <col min="13835" max="13835" width="23.5703125" style="298" customWidth="1"/>
    <col min="13836" max="13836" width="11.5703125" style="298" customWidth="1"/>
    <col min="13837" max="13837" width="9.140625" style="298" customWidth="1"/>
    <col min="13838" max="13838" width="10.7109375" style="298" customWidth="1"/>
    <col min="13839" max="13839" width="12.28515625" style="298" customWidth="1"/>
    <col min="13840" max="13840" width="12.85546875" style="298" customWidth="1"/>
    <col min="13841" max="13841" width="15.42578125" style="298" customWidth="1"/>
    <col min="13842" max="13842" width="16.5703125" style="298" customWidth="1"/>
    <col min="13843" max="13843" width="14.140625" style="298" customWidth="1"/>
    <col min="13844" max="14082" width="9.140625" style="298"/>
    <col min="14083" max="14083" width="5" style="298" customWidth="1"/>
    <col min="14084" max="14084" width="20.7109375" style="298" customWidth="1"/>
    <col min="14085" max="14085" width="13.85546875" style="298" customWidth="1"/>
    <col min="14086" max="14086" width="7.85546875" style="298" customWidth="1"/>
    <col min="14087" max="14087" width="12.28515625" style="298" customWidth="1"/>
    <col min="14088" max="14088" width="10.85546875" style="298" customWidth="1"/>
    <col min="14089" max="14089" width="11.140625" style="298" customWidth="1"/>
    <col min="14090" max="14090" width="9.140625" style="298" customWidth="1"/>
    <col min="14091" max="14091" width="23.5703125" style="298" customWidth="1"/>
    <col min="14092" max="14092" width="11.5703125" style="298" customWidth="1"/>
    <col min="14093" max="14093" width="9.140625" style="298" customWidth="1"/>
    <col min="14094" max="14094" width="10.7109375" style="298" customWidth="1"/>
    <col min="14095" max="14095" width="12.28515625" style="298" customWidth="1"/>
    <col min="14096" max="14096" width="12.85546875" style="298" customWidth="1"/>
    <col min="14097" max="14097" width="15.42578125" style="298" customWidth="1"/>
    <col min="14098" max="14098" width="16.5703125" style="298" customWidth="1"/>
    <col min="14099" max="14099" width="14.140625" style="298" customWidth="1"/>
    <col min="14100" max="14338" width="9.140625" style="298"/>
    <col min="14339" max="14339" width="5" style="298" customWidth="1"/>
    <col min="14340" max="14340" width="20.7109375" style="298" customWidth="1"/>
    <col min="14341" max="14341" width="13.85546875" style="298" customWidth="1"/>
    <col min="14342" max="14342" width="7.85546875" style="298" customWidth="1"/>
    <col min="14343" max="14343" width="12.28515625" style="298" customWidth="1"/>
    <col min="14344" max="14344" width="10.85546875" style="298" customWidth="1"/>
    <col min="14345" max="14345" width="11.140625" style="298" customWidth="1"/>
    <col min="14346" max="14346" width="9.140625" style="298" customWidth="1"/>
    <col min="14347" max="14347" width="23.5703125" style="298" customWidth="1"/>
    <col min="14348" max="14348" width="11.5703125" style="298" customWidth="1"/>
    <col min="14349" max="14349" width="9.140625" style="298" customWidth="1"/>
    <col min="14350" max="14350" width="10.7109375" style="298" customWidth="1"/>
    <col min="14351" max="14351" width="12.28515625" style="298" customWidth="1"/>
    <col min="14352" max="14352" width="12.85546875" style="298" customWidth="1"/>
    <col min="14353" max="14353" width="15.42578125" style="298" customWidth="1"/>
    <col min="14354" max="14354" width="16.5703125" style="298" customWidth="1"/>
    <col min="14355" max="14355" width="14.140625" style="298" customWidth="1"/>
    <col min="14356" max="14594" width="9.140625" style="298"/>
    <col min="14595" max="14595" width="5" style="298" customWidth="1"/>
    <col min="14596" max="14596" width="20.7109375" style="298" customWidth="1"/>
    <col min="14597" max="14597" width="13.85546875" style="298" customWidth="1"/>
    <col min="14598" max="14598" width="7.85546875" style="298" customWidth="1"/>
    <col min="14599" max="14599" width="12.28515625" style="298" customWidth="1"/>
    <col min="14600" max="14600" width="10.85546875" style="298" customWidth="1"/>
    <col min="14601" max="14601" width="11.140625" style="298" customWidth="1"/>
    <col min="14602" max="14602" width="9.140625" style="298" customWidth="1"/>
    <col min="14603" max="14603" width="23.5703125" style="298" customWidth="1"/>
    <col min="14604" max="14604" width="11.5703125" style="298" customWidth="1"/>
    <col min="14605" max="14605" width="9.140625" style="298" customWidth="1"/>
    <col min="14606" max="14606" width="10.7109375" style="298" customWidth="1"/>
    <col min="14607" max="14607" width="12.28515625" style="298" customWidth="1"/>
    <col min="14608" max="14608" width="12.85546875" style="298" customWidth="1"/>
    <col min="14609" max="14609" width="15.42578125" style="298" customWidth="1"/>
    <col min="14610" max="14610" width="16.5703125" style="298" customWidth="1"/>
    <col min="14611" max="14611" width="14.140625" style="298" customWidth="1"/>
    <col min="14612" max="14850" width="9.140625" style="298"/>
    <col min="14851" max="14851" width="5" style="298" customWidth="1"/>
    <col min="14852" max="14852" width="20.7109375" style="298" customWidth="1"/>
    <col min="14853" max="14853" width="13.85546875" style="298" customWidth="1"/>
    <col min="14854" max="14854" width="7.85546875" style="298" customWidth="1"/>
    <col min="14855" max="14855" width="12.28515625" style="298" customWidth="1"/>
    <col min="14856" max="14856" width="10.85546875" style="298" customWidth="1"/>
    <col min="14857" max="14857" width="11.140625" style="298" customWidth="1"/>
    <col min="14858" max="14858" width="9.140625" style="298" customWidth="1"/>
    <col min="14859" max="14859" width="23.5703125" style="298" customWidth="1"/>
    <col min="14860" max="14860" width="11.5703125" style="298" customWidth="1"/>
    <col min="14861" max="14861" width="9.140625" style="298" customWidth="1"/>
    <col min="14862" max="14862" width="10.7109375" style="298" customWidth="1"/>
    <col min="14863" max="14863" width="12.28515625" style="298" customWidth="1"/>
    <col min="14864" max="14864" width="12.85546875" style="298" customWidth="1"/>
    <col min="14865" max="14865" width="15.42578125" style="298" customWidth="1"/>
    <col min="14866" max="14866" width="16.5703125" style="298" customWidth="1"/>
    <col min="14867" max="14867" width="14.140625" style="298" customWidth="1"/>
    <col min="14868" max="15106" width="9.140625" style="298"/>
    <col min="15107" max="15107" width="5" style="298" customWidth="1"/>
    <col min="15108" max="15108" width="20.7109375" style="298" customWidth="1"/>
    <col min="15109" max="15109" width="13.85546875" style="298" customWidth="1"/>
    <col min="15110" max="15110" width="7.85546875" style="298" customWidth="1"/>
    <col min="15111" max="15111" width="12.28515625" style="298" customWidth="1"/>
    <col min="15112" max="15112" width="10.85546875" style="298" customWidth="1"/>
    <col min="15113" max="15113" width="11.140625" style="298" customWidth="1"/>
    <col min="15114" max="15114" width="9.140625" style="298" customWidth="1"/>
    <col min="15115" max="15115" width="23.5703125" style="298" customWidth="1"/>
    <col min="15116" max="15116" width="11.5703125" style="298" customWidth="1"/>
    <col min="15117" max="15117" width="9.140625" style="298" customWidth="1"/>
    <col min="15118" max="15118" width="10.7109375" style="298" customWidth="1"/>
    <col min="15119" max="15119" width="12.28515625" style="298" customWidth="1"/>
    <col min="15120" max="15120" width="12.85546875" style="298" customWidth="1"/>
    <col min="15121" max="15121" width="15.42578125" style="298" customWidth="1"/>
    <col min="15122" max="15122" width="16.5703125" style="298" customWidth="1"/>
    <col min="15123" max="15123" width="14.140625" style="298" customWidth="1"/>
    <col min="15124" max="15362" width="9.140625" style="298"/>
    <col min="15363" max="15363" width="5" style="298" customWidth="1"/>
    <col min="15364" max="15364" width="20.7109375" style="298" customWidth="1"/>
    <col min="15365" max="15365" width="13.85546875" style="298" customWidth="1"/>
    <col min="15366" max="15366" width="7.85546875" style="298" customWidth="1"/>
    <col min="15367" max="15367" width="12.28515625" style="298" customWidth="1"/>
    <col min="15368" max="15368" width="10.85546875" style="298" customWidth="1"/>
    <col min="15369" max="15369" width="11.140625" style="298" customWidth="1"/>
    <col min="15370" max="15370" width="9.140625" style="298" customWidth="1"/>
    <col min="15371" max="15371" width="23.5703125" style="298" customWidth="1"/>
    <col min="15372" max="15372" width="11.5703125" style="298" customWidth="1"/>
    <col min="15373" max="15373" width="9.140625" style="298" customWidth="1"/>
    <col min="15374" max="15374" width="10.7109375" style="298" customWidth="1"/>
    <col min="15375" max="15375" width="12.28515625" style="298" customWidth="1"/>
    <col min="15376" max="15376" width="12.85546875" style="298" customWidth="1"/>
    <col min="15377" max="15377" width="15.42578125" style="298" customWidth="1"/>
    <col min="15378" max="15378" width="16.5703125" style="298" customWidth="1"/>
    <col min="15379" max="15379" width="14.140625" style="298" customWidth="1"/>
    <col min="15380" max="15618" width="9.140625" style="298"/>
    <col min="15619" max="15619" width="5" style="298" customWidth="1"/>
    <col min="15620" max="15620" width="20.7109375" style="298" customWidth="1"/>
    <col min="15621" max="15621" width="13.85546875" style="298" customWidth="1"/>
    <col min="15622" max="15622" width="7.85546875" style="298" customWidth="1"/>
    <col min="15623" max="15623" width="12.28515625" style="298" customWidth="1"/>
    <col min="15624" max="15624" width="10.85546875" style="298" customWidth="1"/>
    <col min="15625" max="15625" width="11.140625" style="298" customWidth="1"/>
    <col min="15626" max="15626" width="9.140625" style="298" customWidth="1"/>
    <col min="15627" max="15627" width="23.5703125" style="298" customWidth="1"/>
    <col min="15628" max="15628" width="11.5703125" style="298" customWidth="1"/>
    <col min="15629" max="15629" width="9.140625" style="298" customWidth="1"/>
    <col min="15630" max="15630" width="10.7109375" style="298" customWidth="1"/>
    <col min="15631" max="15631" width="12.28515625" style="298" customWidth="1"/>
    <col min="15632" max="15632" width="12.85546875" style="298" customWidth="1"/>
    <col min="15633" max="15633" width="15.42578125" style="298" customWidth="1"/>
    <col min="15634" max="15634" width="16.5703125" style="298" customWidth="1"/>
    <col min="15635" max="15635" width="14.140625" style="298" customWidth="1"/>
    <col min="15636" max="15874" width="9.140625" style="298"/>
    <col min="15875" max="15875" width="5" style="298" customWidth="1"/>
    <col min="15876" max="15876" width="20.7109375" style="298" customWidth="1"/>
    <col min="15877" max="15877" width="13.85546875" style="298" customWidth="1"/>
    <col min="15878" max="15878" width="7.85546875" style="298" customWidth="1"/>
    <col min="15879" max="15879" width="12.28515625" style="298" customWidth="1"/>
    <col min="15880" max="15880" width="10.85546875" style="298" customWidth="1"/>
    <col min="15881" max="15881" width="11.140625" style="298" customWidth="1"/>
    <col min="15882" max="15882" width="9.140625" style="298" customWidth="1"/>
    <col min="15883" max="15883" width="23.5703125" style="298" customWidth="1"/>
    <col min="15884" max="15884" width="11.5703125" style="298" customWidth="1"/>
    <col min="15885" max="15885" width="9.140625" style="298" customWidth="1"/>
    <col min="15886" max="15886" width="10.7109375" style="298" customWidth="1"/>
    <col min="15887" max="15887" width="12.28515625" style="298" customWidth="1"/>
    <col min="15888" max="15888" width="12.85546875" style="298" customWidth="1"/>
    <col min="15889" max="15889" width="15.42578125" style="298" customWidth="1"/>
    <col min="15890" max="15890" width="16.5703125" style="298" customWidth="1"/>
    <col min="15891" max="15891" width="14.140625" style="298" customWidth="1"/>
    <col min="15892" max="16130" width="9.140625" style="298"/>
    <col min="16131" max="16131" width="5" style="298" customWidth="1"/>
    <col min="16132" max="16132" width="20.7109375" style="298" customWidth="1"/>
    <col min="16133" max="16133" width="13.85546875" style="298" customWidth="1"/>
    <col min="16134" max="16134" width="7.85546875" style="298" customWidth="1"/>
    <col min="16135" max="16135" width="12.28515625" style="298" customWidth="1"/>
    <col min="16136" max="16136" width="10.85546875" style="298" customWidth="1"/>
    <col min="16137" max="16137" width="11.140625" style="298" customWidth="1"/>
    <col min="16138" max="16138" width="9.140625" style="298" customWidth="1"/>
    <col min="16139" max="16139" width="23.5703125" style="298" customWidth="1"/>
    <col min="16140" max="16140" width="11.5703125" style="298" customWidth="1"/>
    <col min="16141" max="16141" width="9.140625" style="298" customWidth="1"/>
    <col min="16142" max="16142" width="10.7109375" style="298" customWidth="1"/>
    <col min="16143" max="16143" width="12.28515625" style="298" customWidth="1"/>
    <col min="16144" max="16144" width="12.85546875" style="298" customWidth="1"/>
    <col min="16145" max="16145" width="15.42578125" style="298" customWidth="1"/>
    <col min="16146" max="16146" width="16.5703125" style="298" customWidth="1"/>
    <col min="16147" max="16147" width="14.140625" style="298" customWidth="1"/>
    <col min="16148" max="16384" width="9.140625" style="298"/>
  </cols>
  <sheetData>
    <row r="1" spans="1:45" s="296" customFormat="1" ht="24" customHeight="1" x14ac:dyDescent="0.2">
      <c r="A1" s="755" t="s">
        <v>525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  <c r="P1" s="755"/>
      <c r="Q1" s="755"/>
      <c r="R1" s="755"/>
      <c r="S1" s="755"/>
    </row>
    <row r="2" spans="1:45" s="297" customFormat="1" ht="18.75" customHeight="1" x14ac:dyDescent="0.2">
      <c r="A2" s="755"/>
      <c r="B2" s="755"/>
      <c r="C2" s="755"/>
      <c r="D2" s="755"/>
      <c r="E2" s="755"/>
      <c r="F2" s="755"/>
      <c r="G2" s="755"/>
      <c r="H2" s="755"/>
      <c r="I2" s="755"/>
      <c r="J2" s="755"/>
      <c r="K2" s="755"/>
      <c r="L2" s="755"/>
      <c r="M2" s="755"/>
      <c r="N2" s="755"/>
      <c r="O2" s="755"/>
      <c r="P2" s="755"/>
      <c r="Q2" s="755"/>
      <c r="R2" s="755"/>
      <c r="S2" s="755"/>
    </row>
    <row r="3" spans="1:45" s="297" customFormat="1" ht="18.75" customHeight="1" x14ac:dyDescent="0.2">
      <c r="A3" s="756" t="s">
        <v>233</v>
      </c>
      <c r="B3" s="756"/>
      <c r="C3" s="756"/>
      <c r="D3" s="756"/>
      <c r="E3" s="756"/>
      <c r="F3" s="756"/>
      <c r="G3" s="756"/>
      <c r="H3" s="756"/>
      <c r="I3" s="756"/>
      <c r="J3" s="756"/>
      <c r="K3" s="756"/>
      <c r="L3" s="756"/>
      <c r="M3" s="756"/>
      <c r="N3" s="756"/>
      <c r="O3" s="756"/>
      <c r="P3" s="756"/>
      <c r="Q3" s="756"/>
      <c r="R3" s="756"/>
      <c r="S3" s="756"/>
    </row>
    <row r="4" spans="1:45" ht="19.5" customHeight="1" x14ac:dyDescent="0.2">
      <c r="A4" s="758"/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8"/>
      <c r="P4" s="758"/>
      <c r="Q4" s="758"/>
      <c r="R4" s="758"/>
      <c r="S4" s="758"/>
    </row>
    <row r="5" spans="1:45" ht="19.5" customHeight="1" x14ac:dyDescent="0.2">
      <c r="A5" s="299"/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</row>
    <row r="6" spans="1:45" s="304" customFormat="1" ht="19.5" customHeight="1" x14ac:dyDescent="0.2">
      <c r="A6" s="754" t="s">
        <v>71</v>
      </c>
      <c r="B6" s="754"/>
      <c r="C6" s="754" t="s">
        <v>72</v>
      </c>
      <c r="D6" s="754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/>
      <c r="P6" s="303"/>
      <c r="Q6" s="303"/>
      <c r="R6" s="303"/>
      <c r="S6" s="303"/>
    </row>
    <row r="7" spans="1:45" s="304" customFormat="1" ht="19.5" customHeight="1" x14ac:dyDescent="0.2">
      <c r="A7" s="754" t="s">
        <v>73</v>
      </c>
      <c r="B7" s="754"/>
      <c r="C7" s="754" t="s">
        <v>126</v>
      </c>
      <c r="D7" s="754"/>
      <c r="E7" s="754"/>
      <c r="F7" s="754"/>
      <c r="G7" s="302"/>
      <c r="H7" s="303"/>
      <c r="I7" s="303"/>
      <c r="J7" s="303"/>
      <c r="K7" s="303"/>
      <c r="L7" s="303"/>
      <c r="M7" s="303"/>
      <c r="N7" s="303"/>
      <c r="O7" s="303"/>
      <c r="P7" s="303"/>
      <c r="Q7" s="303"/>
      <c r="R7" s="303"/>
      <c r="S7" s="303"/>
    </row>
    <row r="8" spans="1:45" s="304" customFormat="1" ht="19.5" customHeight="1" x14ac:dyDescent="0.2">
      <c r="A8" s="754" t="s">
        <v>75</v>
      </c>
      <c r="B8" s="754"/>
      <c r="C8" s="754" t="s">
        <v>76</v>
      </c>
      <c r="D8" s="754"/>
      <c r="E8" s="754"/>
      <c r="F8" s="754"/>
      <c r="G8" s="302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</row>
    <row r="9" spans="1:45" s="304" customFormat="1" ht="19.5" customHeight="1" x14ac:dyDescent="0.2">
      <c r="A9" s="305"/>
      <c r="B9" s="303"/>
      <c r="C9" s="303"/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</row>
    <row r="10" spans="1:45" s="308" customFormat="1" ht="19.5" customHeight="1" x14ac:dyDescent="0.2">
      <c r="A10" s="785" t="s">
        <v>119</v>
      </c>
      <c r="B10" s="763" t="s">
        <v>128</v>
      </c>
      <c r="C10" s="763" t="s">
        <v>129</v>
      </c>
      <c r="D10" s="763"/>
      <c r="E10" s="763" t="s">
        <v>234</v>
      </c>
      <c r="F10" s="763" t="s">
        <v>235</v>
      </c>
      <c r="G10" s="763"/>
      <c r="H10" s="785" t="s">
        <v>236</v>
      </c>
      <c r="I10" s="785" t="s">
        <v>526</v>
      </c>
      <c r="J10" s="763" t="s">
        <v>237</v>
      </c>
      <c r="K10" s="763" t="s">
        <v>238</v>
      </c>
      <c r="L10" s="763"/>
      <c r="M10" s="763" t="s">
        <v>239</v>
      </c>
      <c r="N10" s="763" t="s">
        <v>133</v>
      </c>
      <c r="O10" s="785" t="s">
        <v>240</v>
      </c>
      <c r="P10" s="785" t="s">
        <v>241</v>
      </c>
      <c r="Q10" s="785" t="s">
        <v>153</v>
      </c>
      <c r="R10" s="785" t="s">
        <v>136</v>
      </c>
      <c r="S10" s="786" t="s">
        <v>86</v>
      </c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7"/>
    </row>
    <row r="11" spans="1:45" s="308" customFormat="1" ht="19.5" customHeight="1" x14ac:dyDescent="0.2">
      <c r="A11" s="760"/>
      <c r="B11" s="763"/>
      <c r="C11" s="763" t="s">
        <v>138</v>
      </c>
      <c r="D11" s="763" t="s">
        <v>242</v>
      </c>
      <c r="E11" s="763"/>
      <c r="F11" s="760" t="s">
        <v>243</v>
      </c>
      <c r="G11" s="760" t="s">
        <v>244</v>
      </c>
      <c r="H11" s="760"/>
      <c r="I11" s="760"/>
      <c r="J11" s="763"/>
      <c r="K11" s="787" t="s">
        <v>245</v>
      </c>
      <c r="L11" s="763" t="s">
        <v>129</v>
      </c>
      <c r="M11" s="763"/>
      <c r="N11" s="763"/>
      <c r="O11" s="760"/>
      <c r="P11" s="760"/>
      <c r="Q11" s="760"/>
      <c r="R11" s="760"/>
      <c r="S11" s="765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7"/>
    </row>
    <row r="12" spans="1:45" s="308" customFormat="1" ht="19.5" customHeight="1" x14ac:dyDescent="0.2">
      <c r="A12" s="761"/>
      <c r="B12" s="763"/>
      <c r="C12" s="763"/>
      <c r="D12" s="763"/>
      <c r="E12" s="763"/>
      <c r="F12" s="761"/>
      <c r="G12" s="761"/>
      <c r="H12" s="761"/>
      <c r="I12" s="761"/>
      <c r="J12" s="763"/>
      <c r="K12" s="787"/>
      <c r="L12" s="763"/>
      <c r="M12" s="763"/>
      <c r="N12" s="763"/>
      <c r="O12" s="761"/>
      <c r="P12" s="761"/>
      <c r="Q12" s="761"/>
      <c r="R12" s="761"/>
      <c r="S12" s="76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7"/>
    </row>
    <row r="13" spans="1:45" s="313" customFormat="1" ht="19.5" customHeight="1" x14ac:dyDescent="0.2">
      <c r="A13" s="309">
        <v>1</v>
      </c>
      <c r="B13" s="310">
        <v>2</v>
      </c>
      <c r="C13" s="310">
        <v>3</v>
      </c>
      <c r="D13" s="310">
        <v>4</v>
      </c>
      <c r="E13" s="310">
        <v>5</v>
      </c>
      <c r="F13" s="310">
        <v>6</v>
      </c>
      <c r="G13" s="310">
        <v>7</v>
      </c>
      <c r="H13" s="310">
        <v>8</v>
      </c>
      <c r="I13" s="310"/>
      <c r="J13" s="310">
        <v>9</v>
      </c>
      <c r="K13" s="310">
        <v>10</v>
      </c>
      <c r="L13" s="310">
        <v>11</v>
      </c>
      <c r="M13" s="310">
        <v>12</v>
      </c>
      <c r="N13" s="310">
        <v>13</v>
      </c>
      <c r="O13" s="310">
        <v>14</v>
      </c>
      <c r="P13" s="310">
        <v>15</v>
      </c>
      <c r="Q13" s="310"/>
      <c r="R13" s="310">
        <v>16</v>
      </c>
      <c r="S13" s="310">
        <v>17</v>
      </c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2"/>
    </row>
    <row r="14" spans="1:45" s="355" customFormat="1" ht="48.75" customHeight="1" x14ac:dyDescent="0.2">
      <c r="A14" s="343">
        <v>1</v>
      </c>
      <c r="B14" s="344" t="s">
        <v>517</v>
      </c>
      <c r="C14" s="345" t="s">
        <v>110</v>
      </c>
      <c r="D14" s="346" t="s">
        <v>108</v>
      </c>
      <c r="E14" s="344" t="s">
        <v>247</v>
      </c>
      <c r="F14" s="347" t="s">
        <v>248</v>
      </c>
      <c r="G14" s="344" t="s">
        <v>248</v>
      </c>
      <c r="H14" s="348" t="s">
        <v>399</v>
      </c>
      <c r="I14" s="348" t="s">
        <v>495</v>
      </c>
      <c r="J14" s="347" t="s">
        <v>400</v>
      </c>
      <c r="K14" s="349" t="s">
        <v>401</v>
      </c>
      <c r="L14" s="347"/>
      <c r="M14" s="347">
        <v>24</v>
      </c>
      <c r="N14" s="347" t="s">
        <v>527</v>
      </c>
      <c r="O14" s="131" t="s">
        <v>150</v>
      </c>
      <c r="P14" s="350" t="s">
        <v>402</v>
      </c>
      <c r="Q14" s="351">
        <v>1</v>
      </c>
      <c r="R14" s="352">
        <v>9000000</v>
      </c>
      <c r="S14" s="353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  <c r="AD14" s="354"/>
      <c r="AE14" s="354"/>
      <c r="AF14" s="354"/>
      <c r="AG14" s="354"/>
      <c r="AH14" s="354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</row>
    <row r="15" spans="1:45" s="355" customFormat="1" ht="46.5" customHeight="1" x14ac:dyDescent="0.2">
      <c r="A15" s="343">
        <v>2</v>
      </c>
      <c r="B15" s="350" t="s">
        <v>518</v>
      </c>
      <c r="C15" s="345" t="s">
        <v>397</v>
      </c>
      <c r="D15" s="346" t="s">
        <v>95</v>
      </c>
      <c r="E15" s="344" t="s">
        <v>247</v>
      </c>
      <c r="F15" s="347" t="s">
        <v>248</v>
      </c>
      <c r="G15" s="344" t="s">
        <v>248</v>
      </c>
      <c r="H15" s="348" t="s">
        <v>399</v>
      </c>
      <c r="I15" s="348" t="s">
        <v>173</v>
      </c>
      <c r="J15" s="347" t="s">
        <v>400</v>
      </c>
      <c r="K15" s="349" t="s">
        <v>111</v>
      </c>
      <c r="L15" s="347"/>
      <c r="M15" s="347">
        <v>21</v>
      </c>
      <c r="N15" s="347" t="s">
        <v>527</v>
      </c>
      <c r="O15" s="131" t="s">
        <v>150</v>
      </c>
      <c r="P15" s="350" t="s">
        <v>403</v>
      </c>
      <c r="Q15" s="351">
        <v>1</v>
      </c>
      <c r="R15" s="352">
        <v>7750000</v>
      </c>
      <c r="S15" s="356" t="s">
        <v>519</v>
      </c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</row>
    <row r="16" spans="1:45" s="363" customFormat="1" ht="23.25" customHeight="1" x14ac:dyDescent="0.2">
      <c r="A16" s="788" t="s">
        <v>112</v>
      </c>
      <c r="B16" s="789"/>
      <c r="C16" s="789"/>
      <c r="D16" s="789"/>
      <c r="E16" s="357"/>
      <c r="F16" s="357"/>
      <c r="G16" s="357"/>
      <c r="H16" s="357"/>
      <c r="I16" s="357"/>
      <c r="J16" s="357"/>
      <c r="K16" s="358"/>
      <c r="L16" s="357"/>
      <c r="M16" s="357"/>
      <c r="N16" s="357"/>
      <c r="O16" s="359"/>
      <c r="P16" s="357"/>
      <c r="Q16" s="351">
        <f>SUM(Q14:Q15)</f>
        <v>2</v>
      </c>
      <c r="R16" s="360">
        <f>SUM(R14:R15)</f>
        <v>16750000</v>
      </c>
      <c r="S16" s="361"/>
      <c r="T16" s="362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362"/>
      <c r="AG16" s="362"/>
      <c r="AH16" s="362"/>
      <c r="AI16" s="362"/>
      <c r="AJ16" s="362"/>
      <c r="AK16" s="362"/>
      <c r="AL16" s="362"/>
      <c r="AM16" s="362"/>
      <c r="AN16" s="362"/>
      <c r="AO16" s="362"/>
      <c r="AP16" s="362"/>
      <c r="AQ16" s="362"/>
      <c r="AR16" s="362"/>
    </row>
    <row r="17" spans="1:45" s="304" customFormat="1" ht="19.5" customHeight="1" x14ac:dyDescent="0.2">
      <c r="A17" s="335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45" s="304" customFormat="1" ht="19.5" customHeight="1" x14ac:dyDescent="0.2">
      <c r="B18" s="777" t="s">
        <v>113</v>
      </c>
      <c r="C18" s="777"/>
      <c r="D18" s="777"/>
      <c r="H18" s="336"/>
      <c r="I18" s="336"/>
      <c r="J18" s="336"/>
      <c r="K18" s="336"/>
      <c r="L18" s="336"/>
      <c r="M18" s="336"/>
      <c r="N18" s="364"/>
      <c r="O18" s="778" t="s">
        <v>704</v>
      </c>
      <c r="P18" s="778"/>
      <c r="Q18" s="778"/>
      <c r="R18" s="778"/>
      <c r="S18" s="778"/>
    </row>
    <row r="19" spans="1:45" s="304" customFormat="1" ht="19.5" customHeight="1" x14ac:dyDescent="0.2">
      <c r="B19" s="778" t="s">
        <v>114</v>
      </c>
      <c r="C19" s="778"/>
      <c r="D19" s="778"/>
      <c r="H19" s="336"/>
      <c r="I19" s="336"/>
      <c r="J19" s="336"/>
      <c r="K19" s="336"/>
      <c r="L19" s="336"/>
      <c r="M19" s="336"/>
      <c r="N19" s="364"/>
      <c r="O19" s="778" t="s">
        <v>115</v>
      </c>
      <c r="P19" s="778"/>
      <c r="Q19" s="778"/>
      <c r="R19" s="778"/>
      <c r="S19" s="778"/>
    </row>
    <row r="20" spans="1:45" s="304" customFormat="1" ht="19.5" customHeight="1" x14ac:dyDescent="0.2">
      <c r="A20" s="336"/>
      <c r="B20" s="364"/>
      <c r="C20" s="364"/>
      <c r="D20" s="364"/>
      <c r="E20" s="336"/>
      <c r="F20" s="336"/>
      <c r="G20" s="336"/>
      <c r="H20" s="336"/>
      <c r="I20" s="336"/>
      <c r="J20" s="336"/>
      <c r="K20" s="336"/>
      <c r="L20" s="336"/>
      <c r="M20" s="336"/>
      <c r="N20" s="365"/>
      <c r="O20" s="366"/>
      <c r="P20" s="366"/>
      <c r="Q20" s="366"/>
      <c r="R20" s="366"/>
      <c r="S20" s="366"/>
    </row>
    <row r="21" spans="1:45" s="304" customFormat="1" ht="19.5" customHeight="1" x14ac:dyDescent="0.2">
      <c r="A21" s="336"/>
      <c r="B21" s="364"/>
      <c r="C21" s="364"/>
      <c r="D21" s="364"/>
      <c r="E21" s="336"/>
      <c r="F21" s="336"/>
      <c r="G21" s="336"/>
      <c r="H21" s="336"/>
      <c r="I21" s="336"/>
      <c r="J21" s="336"/>
      <c r="K21" s="336"/>
      <c r="L21" s="336"/>
      <c r="M21" s="336"/>
      <c r="N21" s="365"/>
      <c r="O21" s="366"/>
      <c r="P21" s="366"/>
      <c r="Q21" s="366"/>
      <c r="R21" s="366"/>
      <c r="S21" s="366"/>
    </row>
    <row r="22" spans="1:45" s="304" customFormat="1" ht="19.5" customHeight="1" x14ac:dyDescent="0.2">
      <c r="A22" s="336"/>
      <c r="B22" s="364"/>
      <c r="C22" s="364"/>
      <c r="D22" s="364"/>
      <c r="E22" s="336"/>
      <c r="F22" s="336"/>
      <c r="G22" s="336"/>
      <c r="H22" s="336"/>
      <c r="I22" s="336"/>
      <c r="J22" s="336"/>
      <c r="K22" s="336"/>
      <c r="L22" s="336"/>
      <c r="M22" s="336"/>
      <c r="N22" s="365"/>
      <c r="O22" s="366"/>
      <c r="P22" s="366"/>
      <c r="Q22" s="366"/>
      <c r="R22" s="366"/>
      <c r="S22" s="366"/>
    </row>
    <row r="23" spans="1:45" s="304" customFormat="1" ht="19.5" customHeight="1" x14ac:dyDescent="0.25">
      <c r="A23" s="339"/>
      <c r="B23" s="779" t="s">
        <v>623</v>
      </c>
      <c r="C23" s="779"/>
      <c r="D23" s="779"/>
      <c r="E23" s="339"/>
      <c r="F23" s="339"/>
      <c r="G23" s="339"/>
      <c r="H23" s="336"/>
      <c r="I23" s="336"/>
      <c r="J23" s="336"/>
      <c r="K23" s="336"/>
      <c r="L23" s="336"/>
      <c r="M23" s="336"/>
      <c r="N23" s="367"/>
      <c r="O23" s="779" t="s">
        <v>411</v>
      </c>
      <c r="P23" s="779"/>
      <c r="Q23" s="779"/>
      <c r="R23" s="779"/>
      <c r="S23" s="779"/>
    </row>
    <row r="24" spans="1:45" s="304" customFormat="1" ht="19.5" customHeight="1" x14ac:dyDescent="0.2">
      <c r="B24" s="778" t="s">
        <v>625</v>
      </c>
      <c r="C24" s="778"/>
      <c r="D24" s="778"/>
      <c r="H24" s="336"/>
      <c r="I24" s="336"/>
      <c r="J24" s="336"/>
      <c r="K24" s="336"/>
      <c r="L24" s="336"/>
      <c r="M24" s="336"/>
      <c r="N24" s="364"/>
      <c r="O24" s="780" t="s">
        <v>412</v>
      </c>
      <c r="P24" s="780"/>
      <c r="Q24" s="780"/>
      <c r="R24" s="780"/>
      <c r="S24" s="780"/>
    </row>
    <row r="29" spans="1:45" ht="14.25" x14ac:dyDescent="0.2">
      <c r="D29" s="769"/>
      <c r="E29" s="769"/>
      <c r="F29" s="769"/>
      <c r="G29" s="336"/>
    </row>
    <row r="30" spans="1:45" ht="14.25" x14ac:dyDescent="0.2">
      <c r="D30" s="769"/>
      <c r="E30" s="769"/>
      <c r="F30" s="769"/>
      <c r="G30" s="336"/>
    </row>
    <row r="31" spans="1:45" ht="14.25" x14ac:dyDescent="0.2">
      <c r="A31" s="298"/>
      <c r="B31" s="298"/>
      <c r="C31" s="298"/>
      <c r="D31" s="336"/>
      <c r="E31" s="336"/>
      <c r="F31" s="336"/>
      <c r="G31" s="336"/>
    </row>
    <row r="32" spans="1:45" s="340" customFormat="1" ht="14.25" x14ac:dyDescent="0.2">
      <c r="D32" s="336"/>
      <c r="E32" s="336"/>
      <c r="F32" s="336"/>
      <c r="G32" s="336"/>
      <c r="J32" s="298"/>
      <c r="K32" s="298"/>
      <c r="L32" s="298"/>
      <c r="M32" s="298"/>
      <c r="N32" s="341"/>
      <c r="O32" s="341"/>
      <c r="P32" s="341"/>
      <c r="Q32" s="341"/>
      <c r="R32" s="341"/>
      <c r="S32" s="298"/>
      <c r="T32" s="298"/>
      <c r="U32" s="298"/>
      <c r="V32" s="298"/>
      <c r="W32" s="298"/>
      <c r="X32" s="298"/>
      <c r="Y32" s="298"/>
      <c r="Z32" s="298"/>
      <c r="AA32" s="298"/>
      <c r="AB32" s="298"/>
      <c r="AC32" s="298"/>
      <c r="AD32" s="298"/>
      <c r="AE32" s="298"/>
      <c r="AF32" s="298"/>
      <c r="AG32" s="298"/>
      <c r="AH32" s="298"/>
      <c r="AI32" s="298"/>
      <c r="AJ32" s="298"/>
      <c r="AK32" s="298"/>
      <c r="AL32" s="298"/>
      <c r="AM32" s="298"/>
      <c r="AN32" s="298"/>
      <c r="AO32" s="298"/>
      <c r="AP32" s="298"/>
      <c r="AQ32" s="298"/>
      <c r="AR32" s="298"/>
      <c r="AS32" s="298"/>
    </row>
    <row r="33" spans="4:45" s="340" customFormat="1" ht="14.25" x14ac:dyDescent="0.2">
      <c r="D33" s="336"/>
      <c r="E33" s="336"/>
      <c r="F33" s="336"/>
      <c r="G33" s="336"/>
      <c r="J33" s="298"/>
      <c r="K33" s="298"/>
      <c r="L33" s="298"/>
      <c r="M33" s="298"/>
      <c r="N33" s="341"/>
      <c r="O33" s="341"/>
      <c r="P33" s="341"/>
      <c r="Q33" s="341"/>
      <c r="R33" s="341"/>
      <c r="S33" s="298"/>
      <c r="T33" s="298"/>
      <c r="U33" s="298"/>
      <c r="V33" s="298"/>
      <c r="W33" s="298"/>
      <c r="X33" s="298"/>
      <c r="Y33" s="298"/>
      <c r="Z33" s="298"/>
      <c r="AA33" s="298"/>
      <c r="AB33" s="298"/>
      <c r="AC33" s="298"/>
      <c r="AD33" s="298"/>
      <c r="AE33" s="298"/>
      <c r="AF33" s="298"/>
      <c r="AG33" s="298"/>
      <c r="AH33" s="298"/>
      <c r="AI33" s="298"/>
      <c r="AJ33" s="298"/>
      <c r="AK33" s="298"/>
      <c r="AL33" s="298"/>
      <c r="AM33" s="298"/>
      <c r="AN33" s="298"/>
      <c r="AO33" s="298"/>
      <c r="AP33" s="298"/>
      <c r="AQ33" s="298"/>
      <c r="AR33" s="298"/>
      <c r="AS33" s="298"/>
    </row>
    <row r="34" spans="4:45" s="340" customFormat="1" ht="15" x14ac:dyDescent="0.25">
      <c r="D34" s="774"/>
      <c r="E34" s="774"/>
      <c r="F34" s="774"/>
      <c r="G34" s="342"/>
      <c r="J34" s="298"/>
      <c r="K34" s="298"/>
      <c r="L34" s="298"/>
      <c r="M34" s="298"/>
      <c r="N34" s="341"/>
      <c r="O34" s="341"/>
      <c r="P34" s="341"/>
      <c r="Q34" s="341"/>
      <c r="R34" s="341"/>
      <c r="S34" s="298"/>
      <c r="T34" s="298"/>
      <c r="U34" s="298"/>
      <c r="V34" s="298"/>
      <c r="W34" s="298"/>
      <c r="X34" s="298"/>
      <c r="Y34" s="298"/>
      <c r="Z34" s="298"/>
      <c r="AA34" s="298"/>
      <c r="AB34" s="298"/>
      <c r="AC34" s="298"/>
      <c r="AD34" s="298"/>
      <c r="AE34" s="298"/>
      <c r="AF34" s="298"/>
      <c r="AG34" s="298"/>
      <c r="AH34" s="298"/>
      <c r="AI34" s="298"/>
      <c r="AJ34" s="298"/>
      <c r="AK34" s="298"/>
      <c r="AL34" s="298"/>
      <c r="AM34" s="298"/>
      <c r="AN34" s="298"/>
      <c r="AO34" s="298"/>
      <c r="AP34" s="298"/>
      <c r="AQ34" s="298"/>
      <c r="AR34" s="298"/>
      <c r="AS34" s="298"/>
    </row>
    <row r="35" spans="4:45" s="340" customFormat="1" ht="14.25" x14ac:dyDescent="0.2">
      <c r="D35" s="769"/>
      <c r="E35" s="769"/>
      <c r="F35" s="769"/>
      <c r="G35" s="336"/>
      <c r="J35" s="298"/>
      <c r="K35" s="298"/>
      <c r="L35" s="298"/>
      <c r="M35" s="298"/>
      <c r="N35" s="341"/>
      <c r="O35" s="341"/>
      <c r="P35" s="341"/>
      <c r="Q35" s="341"/>
      <c r="R35" s="341"/>
      <c r="S35" s="298"/>
      <c r="T35" s="298"/>
      <c r="U35" s="298"/>
      <c r="V35" s="298"/>
      <c r="W35" s="298"/>
      <c r="X35" s="298"/>
      <c r="Y35" s="298"/>
      <c r="Z35" s="298"/>
      <c r="AA35" s="298"/>
      <c r="AB35" s="298"/>
      <c r="AC35" s="298"/>
      <c r="AD35" s="298"/>
      <c r="AE35" s="298"/>
      <c r="AF35" s="298"/>
      <c r="AG35" s="298"/>
      <c r="AH35" s="298"/>
      <c r="AI35" s="298"/>
      <c r="AJ35" s="298"/>
      <c r="AK35" s="298"/>
      <c r="AL35" s="298"/>
      <c r="AM35" s="298"/>
      <c r="AN35" s="298"/>
      <c r="AO35" s="298"/>
      <c r="AP35" s="298"/>
      <c r="AQ35" s="298"/>
      <c r="AR35" s="298"/>
      <c r="AS35" s="298"/>
    </row>
    <row r="36" spans="4:45" s="340" customFormat="1" ht="14.25" x14ac:dyDescent="0.2">
      <c r="D36" s="769"/>
      <c r="E36" s="769"/>
      <c r="F36" s="769"/>
      <c r="G36" s="336"/>
      <c r="J36" s="298"/>
      <c r="K36" s="298"/>
      <c r="L36" s="298"/>
      <c r="M36" s="298"/>
      <c r="N36" s="341"/>
      <c r="O36" s="341"/>
      <c r="P36" s="341"/>
      <c r="Q36" s="341"/>
      <c r="R36" s="341"/>
      <c r="S36" s="298"/>
      <c r="T36" s="298"/>
      <c r="U36" s="298"/>
      <c r="V36" s="298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  <c r="AP36" s="298"/>
      <c r="AQ36" s="298"/>
      <c r="AR36" s="298"/>
      <c r="AS36" s="298"/>
    </row>
  </sheetData>
  <mergeCells count="45">
    <mergeCell ref="D34:F34"/>
    <mergeCell ref="D35:F35"/>
    <mergeCell ref="D36:F36"/>
    <mergeCell ref="B24:D24"/>
    <mergeCell ref="O24:S24"/>
    <mergeCell ref="D29:F29"/>
    <mergeCell ref="D30:F30"/>
    <mergeCell ref="A16:D16"/>
    <mergeCell ref="B18:D18"/>
    <mergeCell ref="O18:S18"/>
    <mergeCell ref="B19:D19"/>
    <mergeCell ref="O19:S19"/>
    <mergeCell ref="B23:D23"/>
    <mergeCell ref="O23:S23"/>
    <mergeCell ref="O10:O12"/>
    <mergeCell ref="P10:P12"/>
    <mergeCell ref="Q10:Q12"/>
    <mergeCell ref="R10:R12"/>
    <mergeCell ref="S10:S12"/>
    <mergeCell ref="C11:C12"/>
    <mergeCell ref="D11:D12"/>
    <mergeCell ref="F11:F12"/>
    <mergeCell ref="G11:G12"/>
    <mergeCell ref="K11:K12"/>
    <mergeCell ref="H10:H12"/>
    <mergeCell ref="I10:I12"/>
    <mergeCell ref="J10:J12"/>
    <mergeCell ref="K10:L10"/>
    <mergeCell ref="M10:M12"/>
    <mergeCell ref="N10:N12"/>
    <mergeCell ref="L11:L12"/>
    <mergeCell ref="A8:B8"/>
    <mergeCell ref="C8:F8"/>
    <mergeCell ref="A10:A12"/>
    <mergeCell ref="B10:B12"/>
    <mergeCell ref="C10:D10"/>
    <mergeCell ref="E10:E12"/>
    <mergeCell ref="F10:G10"/>
    <mergeCell ref="A7:B7"/>
    <mergeCell ref="C7:F7"/>
    <mergeCell ref="A1:S2"/>
    <mergeCell ref="A3:S3"/>
    <mergeCell ref="A4:S4"/>
    <mergeCell ref="A6:B6"/>
    <mergeCell ref="C6:D6"/>
  </mergeCells>
  <pageMargins left="1.5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3584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35841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Q35"/>
  <sheetViews>
    <sheetView tabSelected="1" workbookViewId="0">
      <selection activeCell="N16" sqref="N16:Q16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7.85546875" style="95" customWidth="1"/>
    <col min="5" max="5" width="12.28515625" style="95" customWidth="1"/>
    <col min="6" max="6" width="10.85546875" style="95" customWidth="1"/>
    <col min="7" max="7" width="9" style="95" customWidth="1"/>
    <col min="8" max="8" width="9.140625" style="95" customWidth="1"/>
    <col min="9" max="9" width="20.7109375" style="6" customWidth="1"/>
    <col min="10" max="10" width="12.85546875" style="6" customWidth="1"/>
    <col min="11" max="11" width="9.140625" style="6" customWidth="1"/>
    <col min="12" max="12" width="10.85546875" style="6" customWidth="1"/>
    <col min="13" max="13" width="14.42578125" style="10" customWidth="1"/>
    <col min="14" max="14" width="13.5703125" style="10" customWidth="1"/>
    <col min="15" max="15" width="14.140625" style="10" customWidth="1"/>
    <col min="16" max="16" width="16.42578125" style="10" customWidth="1"/>
    <col min="17" max="17" width="14.140625" style="6" customWidth="1"/>
    <col min="18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7.85546875" style="6" customWidth="1"/>
    <col min="261" max="261" width="12.28515625" style="6" customWidth="1"/>
    <col min="262" max="262" width="10.85546875" style="6" customWidth="1"/>
    <col min="263" max="263" width="9" style="6" customWidth="1"/>
    <col min="264" max="264" width="9.140625" style="6" customWidth="1"/>
    <col min="265" max="265" width="20.7109375" style="6" customWidth="1"/>
    <col min="266" max="266" width="12.85546875" style="6" customWidth="1"/>
    <col min="267" max="267" width="9.140625" style="6" customWidth="1"/>
    <col min="268" max="268" width="10.85546875" style="6" customWidth="1"/>
    <col min="269" max="269" width="14.42578125" style="6" customWidth="1"/>
    <col min="270" max="270" width="13.5703125" style="6" customWidth="1"/>
    <col min="271" max="271" width="14.140625" style="6" customWidth="1"/>
    <col min="272" max="272" width="16.42578125" style="6" customWidth="1"/>
    <col min="273" max="273" width="14.140625" style="6" customWidth="1"/>
    <col min="274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7.85546875" style="6" customWidth="1"/>
    <col min="517" max="517" width="12.28515625" style="6" customWidth="1"/>
    <col min="518" max="518" width="10.85546875" style="6" customWidth="1"/>
    <col min="519" max="519" width="9" style="6" customWidth="1"/>
    <col min="520" max="520" width="9.140625" style="6" customWidth="1"/>
    <col min="521" max="521" width="20.7109375" style="6" customWidth="1"/>
    <col min="522" max="522" width="12.85546875" style="6" customWidth="1"/>
    <col min="523" max="523" width="9.140625" style="6" customWidth="1"/>
    <col min="524" max="524" width="10.85546875" style="6" customWidth="1"/>
    <col min="525" max="525" width="14.42578125" style="6" customWidth="1"/>
    <col min="526" max="526" width="13.5703125" style="6" customWidth="1"/>
    <col min="527" max="527" width="14.140625" style="6" customWidth="1"/>
    <col min="528" max="528" width="16.42578125" style="6" customWidth="1"/>
    <col min="529" max="529" width="14.140625" style="6" customWidth="1"/>
    <col min="530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7.85546875" style="6" customWidth="1"/>
    <col min="773" max="773" width="12.28515625" style="6" customWidth="1"/>
    <col min="774" max="774" width="10.85546875" style="6" customWidth="1"/>
    <col min="775" max="775" width="9" style="6" customWidth="1"/>
    <col min="776" max="776" width="9.140625" style="6" customWidth="1"/>
    <col min="777" max="777" width="20.7109375" style="6" customWidth="1"/>
    <col min="778" max="778" width="12.85546875" style="6" customWidth="1"/>
    <col min="779" max="779" width="9.140625" style="6" customWidth="1"/>
    <col min="780" max="780" width="10.85546875" style="6" customWidth="1"/>
    <col min="781" max="781" width="14.42578125" style="6" customWidth="1"/>
    <col min="782" max="782" width="13.5703125" style="6" customWidth="1"/>
    <col min="783" max="783" width="14.140625" style="6" customWidth="1"/>
    <col min="784" max="784" width="16.42578125" style="6" customWidth="1"/>
    <col min="785" max="785" width="14.140625" style="6" customWidth="1"/>
    <col min="786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7.85546875" style="6" customWidth="1"/>
    <col min="1029" max="1029" width="12.28515625" style="6" customWidth="1"/>
    <col min="1030" max="1030" width="10.85546875" style="6" customWidth="1"/>
    <col min="1031" max="1031" width="9" style="6" customWidth="1"/>
    <col min="1032" max="1032" width="9.140625" style="6" customWidth="1"/>
    <col min="1033" max="1033" width="20.7109375" style="6" customWidth="1"/>
    <col min="1034" max="1034" width="12.85546875" style="6" customWidth="1"/>
    <col min="1035" max="1035" width="9.140625" style="6" customWidth="1"/>
    <col min="1036" max="1036" width="10.85546875" style="6" customWidth="1"/>
    <col min="1037" max="1037" width="14.42578125" style="6" customWidth="1"/>
    <col min="1038" max="1038" width="13.5703125" style="6" customWidth="1"/>
    <col min="1039" max="1039" width="14.140625" style="6" customWidth="1"/>
    <col min="1040" max="1040" width="16.42578125" style="6" customWidth="1"/>
    <col min="1041" max="1041" width="14.140625" style="6" customWidth="1"/>
    <col min="1042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7.85546875" style="6" customWidth="1"/>
    <col min="1285" max="1285" width="12.28515625" style="6" customWidth="1"/>
    <col min="1286" max="1286" width="10.85546875" style="6" customWidth="1"/>
    <col min="1287" max="1287" width="9" style="6" customWidth="1"/>
    <col min="1288" max="1288" width="9.140625" style="6" customWidth="1"/>
    <col min="1289" max="1289" width="20.7109375" style="6" customWidth="1"/>
    <col min="1290" max="1290" width="12.85546875" style="6" customWidth="1"/>
    <col min="1291" max="1291" width="9.140625" style="6" customWidth="1"/>
    <col min="1292" max="1292" width="10.85546875" style="6" customWidth="1"/>
    <col min="1293" max="1293" width="14.42578125" style="6" customWidth="1"/>
    <col min="1294" max="1294" width="13.5703125" style="6" customWidth="1"/>
    <col min="1295" max="1295" width="14.140625" style="6" customWidth="1"/>
    <col min="1296" max="1296" width="16.42578125" style="6" customWidth="1"/>
    <col min="1297" max="1297" width="14.140625" style="6" customWidth="1"/>
    <col min="1298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7.85546875" style="6" customWidth="1"/>
    <col min="1541" max="1541" width="12.28515625" style="6" customWidth="1"/>
    <col min="1542" max="1542" width="10.85546875" style="6" customWidth="1"/>
    <col min="1543" max="1543" width="9" style="6" customWidth="1"/>
    <col min="1544" max="1544" width="9.140625" style="6" customWidth="1"/>
    <col min="1545" max="1545" width="20.7109375" style="6" customWidth="1"/>
    <col min="1546" max="1546" width="12.85546875" style="6" customWidth="1"/>
    <col min="1547" max="1547" width="9.140625" style="6" customWidth="1"/>
    <col min="1548" max="1548" width="10.85546875" style="6" customWidth="1"/>
    <col min="1549" max="1549" width="14.42578125" style="6" customWidth="1"/>
    <col min="1550" max="1550" width="13.5703125" style="6" customWidth="1"/>
    <col min="1551" max="1551" width="14.140625" style="6" customWidth="1"/>
    <col min="1552" max="1552" width="16.42578125" style="6" customWidth="1"/>
    <col min="1553" max="1553" width="14.140625" style="6" customWidth="1"/>
    <col min="1554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7.85546875" style="6" customWidth="1"/>
    <col min="1797" max="1797" width="12.28515625" style="6" customWidth="1"/>
    <col min="1798" max="1798" width="10.85546875" style="6" customWidth="1"/>
    <col min="1799" max="1799" width="9" style="6" customWidth="1"/>
    <col min="1800" max="1800" width="9.140625" style="6" customWidth="1"/>
    <col min="1801" max="1801" width="20.7109375" style="6" customWidth="1"/>
    <col min="1802" max="1802" width="12.85546875" style="6" customWidth="1"/>
    <col min="1803" max="1803" width="9.140625" style="6" customWidth="1"/>
    <col min="1804" max="1804" width="10.85546875" style="6" customWidth="1"/>
    <col min="1805" max="1805" width="14.42578125" style="6" customWidth="1"/>
    <col min="1806" max="1806" width="13.5703125" style="6" customWidth="1"/>
    <col min="1807" max="1807" width="14.140625" style="6" customWidth="1"/>
    <col min="1808" max="1808" width="16.42578125" style="6" customWidth="1"/>
    <col min="1809" max="1809" width="14.140625" style="6" customWidth="1"/>
    <col min="1810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7.85546875" style="6" customWidth="1"/>
    <col min="2053" max="2053" width="12.28515625" style="6" customWidth="1"/>
    <col min="2054" max="2054" width="10.85546875" style="6" customWidth="1"/>
    <col min="2055" max="2055" width="9" style="6" customWidth="1"/>
    <col min="2056" max="2056" width="9.140625" style="6" customWidth="1"/>
    <col min="2057" max="2057" width="20.7109375" style="6" customWidth="1"/>
    <col min="2058" max="2058" width="12.85546875" style="6" customWidth="1"/>
    <col min="2059" max="2059" width="9.140625" style="6" customWidth="1"/>
    <col min="2060" max="2060" width="10.85546875" style="6" customWidth="1"/>
    <col min="2061" max="2061" width="14.42578125" style="6" customWidth="1"/>
    <col min="2062" max="2062" width="13.5703125" style="6" customWidth="1"/>
    <col min="2063" max="2063" width="14.140625" style="6" customWidth="1"/>
    <col min="2064" max="2064" width="16.42578125" style="6" customWidth="1"/>
    <col min="2065" max="2065" width="14.140625" style="6" customWidth="1"/>
    <col min="2066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7.85546875" style="6" customWidth="1"/>
    <col min="2309" max="2309" width="12.28515625" style="6" customWidth="1"/>
    <col min="2310" max="2310" width="10.85546875" style="6" customWidth="1"/>
    <col min="2311" max="2311" width="9" style="6" customWidth="1"/>
    <col min="2312" max="2312" width="9.140625" style="6" customWidth="1"/>
    <col min="2313" max="2313" width="20.7109375" style="6" customWidth="1"/>
    <col min="2314" max="2314" width="12.85546875" style="6" customWidth="1"/>
    <col min="2315" max="2315" width="9.140625" style="6" customWidth="1"/>
    <col min="2316" max="2316" width="10.85546875" style="6" customWidth="1"/>
    <col min="2317" max="2317" width="14.42578125" style="6" customWidth="1"/>
    <col min="2318" max="2318" width="13.5703125" style="6" customWidth="1"/>
    <col min="2319" max="2319" width="14.140625" style="6" customWidth="1"/>
    <col min="2320" max="2320" width="16.42578125" style="6" customWidth="1"/>
    <col min="2321" max="2321" width="14.140625" style="6" customWidth="1"/>
    <col min="2322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7.85546875" style="6" customWidth="1"/>
    <col min="2565" max="2565" width="12.28515625" style="6" customWidth="1"/>
    <col min="2566" max="2566" width="10.85546875" style="6" customWidth="1"/>
    <col min="2567" max="2567" width="9" style="6" customWidth="1"/>
    <col min="2568" max="2568" width="9.140625" style="6" customWidth="1"/>
    <col min="2569" max="2569" width="20.7109375" style="6" customWidth="1"/>
    <col min="2570" max="2570" width="12.85546875" style="6" customWidth="1"/>
    <col min="2571" max="2571" width="9.140625" style="6" customWidth="1"/>
    <col min="2572" max="2572" width="10.85546875" style="6" customWidth="1"/>
    <col min="2573" max="2573" width="14.42578125" style="6" customWidth="1"/>
    <col min="2574" max="2574" width="13.5703125" style="6" customWidth="1"/>
    <col min="2575" max="2575" width="14.140625" style="6" customWidth="1"/>
    <col min="2576" max="2576" width="16.42578125" style="6" customWidth="1"/>
    <col min="2577" max="2577" width="14.140625" style="6" customWidth="1"/>
    <col min="2578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7.85546875" style="6" customWidth="1"/>
    <col min="2821" max="2821" width="12.28515625" style="6" customWidth="1"/>
    <col min="2822" max="2822" width="10.85546875" style="6" customWidth="1"/>
    <col min="2823" max="2823" width="9" style="6" customWidth="1"/>
    <col min="2824" max="2824" width="9.140625" style="6" customWidth="1"/>
    <col min="2825" max="2825" width="20.7109375" style="6" customWidth="1"/>
    <col min="2826" max="2826" width="12.85546875" style="6" customWidth="1"/>
    <col min="2827" max="2827" width="9.140625" style="6" customWidth="1"/>
    <col min="2828" max="2828" width="10.85546875" style="6" customWidth="1"/>
    <col min="2829" max="2829" width="14.42578125" style="6" customWidth="1"/>
    <col min="2830" max="2830" width="13.5703125" style="6" customWidth="1"/>
    <col min="2831" max="2831" width="14.140625" style="6" customWidth="1"/>
    <col min="2832" max="2832" width="16.42578125" style="6" customWidth="1"/>
    <col min="2833" max="2833" width="14.140625" style="6" customWidth="1"/>
    <col min="2834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7.85546875" style="6" customWidth="1"/>
    <col min="3077" max="3077" width="12.28515625" style="6" customWidth="1"/>
    <col min="3078" max="3078" width="10.85546875" style="6" customWidth="1"/>
    <col min="3079" max="3079" width="9" style="6" customWidth="1"/>
    <col min="3080" max="3080" width="9.140625" style="6" customWidth="1"/>
    <col min="3081" max="3081" width="20.7109375" style="6" customWidth="1"/>
    <col min="3082" max="3082" width="12.85546875" style="6" customWidth="1"/>
    <col min="3083" max="3083" width="9.140625" style="6" customWidth="1"/>
    <col min="3084" max="3084" width="10.85546875" style="6" customWidth="1"/>
    <col min="3085" max="3085" width="14.42578125" style="6" customWidth="1"/>
    <col min="3086" max="3086" width="13.5703125" style="6" customWidth="1"/>
    <col min="3087" max="3087" width="14.140625" style="6" customWidth="1"/>
    <col min="3088" max="3088" width="16.42578125" style="6" customWidth="1"/>
    <col min="3089" max="3089" width="14.140625" style="6" customWidth="1"/>
    <col min="3090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7.85546875" style="6" customWidth="1"/>
    <col min="3333" max="3333" width="12.28515625" style="6" customWidth="1"/>
    <col min="3334" max="3334" width="10.85546875" style="6" customWidth="1"/>
    <col min="3335" max="3335" width="9" style="6" customWidth="1"/>
    <col min="3336" max="3336" width="9.140625" style="6" customWidth="1"/>
    <col min="3337" max="3337" width="20.7109375" style="6" customWidth="1"/>
    <col min="3338" max="3338" width="12.85546875" style="6" customWidth="1"/>
    <col min="3339" max="3339" width="9.140625" style="6" customWidth="1"/>
    <col min="3340" max="3340" width="10.85546875" style="6" customWidth="1"/>
    <col min="3341" max="3341" width="14.42578125" style="6" customWidth="1"/>
    <col min="3342" max="3342" width="13.5703125" style="6" customWidth="1"/>
    <col min="3343" max="3343" width="14.140625" style="6" customWidth="1"/>
    <col min="3344" max="3344" width="16.42578125" style="6" customWidth="1"/>
    <col min="3345" max="3345" width="14.140625" style="6" customWidth="1"/>
    <col min="3346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7.85546875" style="6" customWidth="1"/>
    <col min="3589" max="3589" width="12.28515625" style="6" customWidth="1"/>
    <col min="3590" max="3590" width="10.85546875" style="6" customWidth="1"/>
    <col min="3591" max="3591" width="9" style="6" customWidth="1"/>
    <col min="3592" max="3592" width="9.140625" style="6" customWidth="1"/>
    <col min="3593" max="3593" width="20.7109375" style="6" customWidth="1"/>
    <col min="3594" max="3594" width="12.85546875" style="6" customWidth="1"/>
    <col min="3595" max="3595" width="9.140625" style="6" customWidth="1"/>
    <col min="3596" max="3596" width="10.85546875" style="6" customWidth="1"/>
    <col min="3597" max="3597" width="14.42578125" style="6" customWidth="1"/>
    <col min="3598" max="3598" width="13.5703125" style="6" customWidth="1"/>
    <col min="3599" max="3599" width="14.140625" style="6" customWidth="1"/>
    <col min="3600" max="3600" width="16.42578125" style="6" customWidth="1"/>
    <col min="3601" max="3601" width="14.140625" style="6" customWidth="1"/>
    <col min="3602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7.85546875" style="6" customWidth="1"/>
    <col min="3845" max="3845" width="12.28515625" style="6" customWidth="1"/>
    <col min="3846" max="3846" width="10.85546875" style="6" customWidth="1"/>
    <col min="3847" max="3847" width="9" style="6" customWidth="1"/>
    <col min="3848" max="3848" width="9.140625" style="6" customWidth="1"/>
    <col min="3849" max="3849" width="20.7109375" style="6" customWidth="1"/>
    <col min="3850" max="3850" width="12.85546875" style="6" customWidth="1"/>
    <col min="3851" max="3851" width="9.140625" style="6" customWidth="1"/>
    <col min="3852" max="3852" width="10.85546875" style="6" customWidth="1"/>
    <col min="3853" max="3853" width="14.42578125" style="6" customWidth="1"/>
    <col min="3854" max="3854" width="13.5703125" style="6" customWidth="1"/>
    <col min="3855" max="3855" width="14.140625" style="6" customWidth="1"/>
    <col min="3856" max="3856" width="16.42578125" style="6" customWidth="1"/>
    <col min="3857" max="3857" width="14.140625" style="6" customWidth="1"/>
    <col min="3858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7.85546875" style="6" customWidth="1"/>
    <col min="4101" max="4101" width="12.28515625" style="6" customWidth="1"/>
    <col min="4102" max="4102" width="10.85546875" style="6" customWidth="1"/>
    <col min="4103" max="4103" width="9" style="6" customWidth="1"/>
    <col min="4104" max="4104" width="9.140625" style="6" customWidth="1"/>
    <col min="4105" max="4105" width="20.7109375" style="6" customWidth="1"/>
    <col min="4106" max="4106" width="12.85546875" style="6" customWidth="1"/>
    <col min="4107" max="4107" width="9.140625" style="6" customWidth="1"/>
    <col min="4108" max="4108" width="10.85546875" style="6" customWidth="1"/>
    <col min="4109" max="4109" width="14.42578125" style="6" customWidth="1"/>
    <col min="4110" max="4110" width="13.5703125" style="6" customWidth="1"/>
    <col min="4111" max="4111" width="14.140625" style="6" customWidth="1"/>
    <col min="4112" max="4112" width="16.42578125" style="6" customWidth="1"/>
    <col min="4113" max="4113" width="14.140625" style="6" customWidth="1"/>
    <col min="4114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7.85546875" style="6" customWidth="1"/>
    <col min="4357" max="4357" width="12.28515625" style="6" customWidth="1"/>
    <col min="4358" max="4358" width="10.85546875" style="6" customWidth="1"/>
    <col min="4359" max="4359" width="9" style="6" customWidth="1"/>
    <col min="4360" max="4360" width="9.140625" style="6" customWidth="1"/>
    <col min="4361" max="4361" width="20.7109375" style="6" customWidth="1"/>
    <col min="4362" max="4362" width="12.85546875" style="6" customWidth="1"/>
    <col min="4363" max="4363" width="9.140625" style="6" customWidth="1"/>
    <col min="4364" max="4364" width="10.85546875" style="6" customWidth="1"/>
    <col min="4365" max="4365" width="14.42578125" style="6" customWidth="1"/>
    <col min="4366" max="4366" width="13.5703125" style="6" customWidth="1"/>
    <col min="4367" max="4367" width="14.140625" style="6" customWidth="1"/>
    <col min="4368" max="4368" width="16.42578125" style="6" customWidth="1"/>
    <col min="4369" max="4369" width="14.140625" style="6" customWidth="1"/>
    <col min="4370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7.85546875" style="6" customWidth="1"/>
    <col min="4613" max="4613" width="12.28515625" style="6" customWidth="1"/>
    <col min="4614" max="4614" width="10.85546875" style="6" customWidth="1"/>
    <col min="4615" max="4615" width="9" style="6" customWidth="1"/>
    <col min="4616" max="4616" width="9.140625" style="6" customWidth="1"/>
    <col min="4617" max="4617" width="20.7109375" style="6" customWidth="1"/>
    <col min="4618" max="4618" width="12.85546875" style="6" customWidth="1"/>
    <col min="4619" max="4619" width="9.140625" style="6" customWidth="1"/>
    <col min="4620" max="4620" width="10.85546875" style="6" customWidth="1"/>
    <col min="4621" max="4621" width="14.42578125" style="6" customWidth="1"/>
    <col min="4622" max="4622" width="13.5703125" style="6" customWidth="1"/>
    <col min="4623" max="4623" width="14.140625" style="6" customWidth="1"/>
    <col min="4624" max="4624" width="16.42578125" style="6" customWidth="1"/>
    <col min="4625" max="4625" width="14.140625" style="6" customWidth="1"/>
    <col min="4626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7.85546875" style="6" customWidth="1"/>
    <col min="4869" max="4869" width="12.28515625" style="6" customWidth="1"/>
    <col min="4870" max="4870" width="10.85546875" style="6" customWidth="1"/>
    <col min="4871" max="4871" width="9" style="6" customWidth="1"/>
    <col min="4872" max="4872" width="9.140625" style="6" customWidth="1"/>
    <col min="4873" max="4873" width="20.7109375" style="6" customWidth="1"/>
    <col min="4874" max="4874" width="12.85546875" style="6" customWidth="1"/>
    <col min="4875" max="4875" width="9.140625" style="6" customWidth="1"/>
    <col min="4876" max="4876" width="10.85546875" style="6" customWidth="1"/>
    <col min="4877" max="4877" width="14.42578125" style="6" customWidth="1"/>
    <col min="4878" max="4878" width="13.5703125" style="6" customWidth="1"/>
    <col min="4879" max="4879" width="14.140625" style="6" customWidth="1"/>
    <col min="4880" max="4880" width="16.42578125" style="6" customWidth="1"/>
    <col min="4881" max="4881" width="14.140625" style="6" customWidth="1"/>
    <col min="4882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7.85546875" style="6" customWidth="1"/>
    <col min="5125" max="5125" width="12.28515625" style="6" customWidth="1"/>
    <col min="5126" max="5126" width="10.85546875" style="6" customWidth="1"/>
    <col min="5127" max="5127" width="9" style="6" customWidth="1"/>
    <col min="5128" max="5128" width="9.140625" style="6" customWidth="1"/>
    <col min="5129" max="5129" width="20.7109375" style="6" customWidth="1"/>
    <col min="5130" max="5130" width="12.85546875" style="6" customWidth="1"/>
    <col min="5131" max="5131" width="9.140625" style="6" customWidth="1"/>
    <col min="5132" max="5132" width="10.85546875" style="6" customWidth="1"/>
    <col min="5133" max="5133" width="14.42578125" style="6" customWidth="1"/>
    <col min="5134" max="5134" width="13.5703125" style="6" customWidth="1"/>
    <col min="5135" max="5135" width="14.140625" style="6" customWidth="1"/>
    <col min="5136" max="5136" width="16.42578125" style="6" customWidth="1"/>
    <col min="5137" max="5137" width="14.140625" style="6" customWidth="1"/>
    <col min="5138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7.85546875" style="6" customWidth="1"/>
    <col min="5381" max="5381" width="12.28515625" style="6" customWidth="1"/>
    <col min="5382" max="5382" width="10.85546875" style="6" customWidth="1"/>
    <col min="5383" max="5383" width="9" style="6" customWidth="1"/>
    <col min="5384" max="5384" width="9.140625" style="6" customWidth="1"/>
    <col min="5385" max="5385" width="20.7109375" style="6" customWidth="1"/>
    <col min="5386" max="5386" width="12.85546875" style="6" customWidth="1"/>
    <col min="5387" max="5387" width="9.140625" style="6" customWidth="1"/>
    <col min="5388" max="5388" width="10.85546875" style="6" customWidth="1"/>
    <col min="5389" max="5389" width="14.42578125" style="6" customWidth="1"/>
    <col min="5390" max="5390" width="13.5703125" style="6" customWidth="1"/>
    <col min="5391" max="5391" width="14.140625" style="6" customWidth="1"/>
    <col min="5392" max="5392" width="16.42578125" style="6" customWidth="1"/>
    <col min="5393" max="5393" width="14.140625" style="6" customWidth="1"/>
    <col min="5394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7.85546875" style="6" customWidth="1"/>
    <col min="5637" max="5637" width="12.28515625" style="6" customWidth="1"/>
    <col min="5638" max="5638" width="10.85546875" style="6" customWidth="1"/>
    <col min="5639" max="5639" width="9" style="6" customWidth="1"/>
    <col min="5640" max="5640" width="9.140625" style="6" customWidth="1"/>
    <col min="5641" max="5641" width="20.7109375" style="6" customWidth="1"/>
    <col min="5642" max="5642" width="12.85546875" style="6" customWidth="1"/>
    <col min="5643" max="5643" width="9.140625" style="6" customWidth="1"/>
    <col min="5644" max="5644" width="10.85546875" style="6" customWidth="1"/>
    <col min="5645" max="5645" width="14.42578125" style="6" customWidth="1"/>
    <col min="5646" max="5646" width="13.5703125" style="6" customWidth="1"/>
    <col min="5647" max="5647" width="14.140625" style="6" customWidth="1"/>
    <col min="5648" max="5648" width="16.42578125" style="6" customWidth="1"/>
    <col min="5649" max="5649" width="14.140625" style="6" customWidth="1"/>
    <col min="5650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7.85546875" style="6" customWidth="1"/>
    <col min="5893" max="5893" width="12.28515625" style="6" customWidth="1"/>
    <col min="5894" max="5894" width="10.85546875" style="6" customWidth="1"/>
    <col min="5895" max="5895" width="9" style="6" customWidth="1"/>
    <col min="5896" max="5896" width="9.140625" style="6" customWidth="1"/>
    <col min="5897" max="5897" width="20.7109375" style="6" customWidth="1"/>
    <col min="5898" max="5898" width="12.85546875" style="6" customWidth="1"/>
    <col min="5899" max="5899" width="9.140625" style="6" customWidth="1"/>
    <col min="5900" max="5900" width="10.85546875" style="6" customWidth="1"/>
    <col min="5901" max="5901" width="14.42578125" style="6" customWidth="1"/>
    <col min="5902" max="5902" width="13.5703125" style="6" customWidth="1"/>
    <col min="5903" max="5903" width="14.140625" style="6" customWidth="1"/>
    <col min="5904" max="5904" width="16.42578125" style="6" customWidth="1"/>
    <col min="5905" max="5905" width="14.140625" style="6" customWidth="1"/>
    <col min="5906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7.85546875" style="6" customWidth="1"/>
    <col min="6149" max="6149" width="12.28515625" style="6" customWidth="1"/>
    <col min="6150" max="6150" width="10.85546875" style="6" customWidth="1"/>
    <col min="6151" max="6151" width="9" style="6" customWidth="1"/>
    <col min="6152" max="6152" width="9.140625" style="6" customWidth="1"/>
    <col min="6153" max="6153" width="20.7109375" style="6" customWidth="1"/>
    <col min="6154" max="6154" width="12.85546875" style="6" customWidth="1"/>
    <col min="6155" max="6155" width="9.140625" style="6" customWidth="1"/>
    <col min="6156" max="6156" width="10.85546875" style="6" customWidth="1"/>
    <col min="6157" max="6157" width="14.42578125" style="6" customWidth="1"/>
    <col min="6158" max="6158" width="13.5703125" style="6" customWidth="1"/>
    <col min="6159" max="6159" width="14.140625" style="6" customWidth="1"/>
    <col min="6160" max="6160" width="16.42578125" style="6" customWidth="1"/>
    <col min="6161" max="6161" width="14.140625" style="6" customWidth="1"/>
    <col min="6162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7.85546875" style="6" customWidth="1"/>
    <col min="6405" max="6405" width="12.28515625" style="6" customWidth="1"/>
    <col min="6406" max="6406" width="10.85546875" style="6" customWidth="1"/>
    <col min="6407" max="6407" width="9" style="6" customWidth="1"/>
    <col min="6408" max="6408" width="9.140625" style="6" customWidth="1"/>
    <col min="6409" max="6409" width="20.7109375" style="6" customWidth="1"/>
    <col min="6410" max="6410" width="12.85546875" style="6" customWidth="1"/>
    <col min="6411" max="6411" width="9.140625" style="6" customWidth="1"/>
    <col min="6412" max="6412" width="10.85546875" style="6" customWidth="1"/>
    <col min="6413" max="6413" width="14.42578125" style="6" customWidth="1"/>
    <col min="6414" max="6414" width="13.5703125" style="6" customWidth="1"/>
    <col min="6415" max="6415" width="14.140625" style="6" customWidth="1"/>
    <col min="6416" max="6416" width="16.42578125" style="6" customWidth="1"/>
    <col min="6417" max="6417" width="14.140625" style="6" customWidth="1"/>
    <col min="6418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7.85546875" style="6" customWidth="1"/>
    <col min="6661" max="6661" width="12.28515625" style="6" customWidth="1"/>
    <col min="6662" max="6662" width="10.85546875" style="6" customWidth="1"/>
    <col min="6663" max="6663" width="9" style="6" customWidth="1"/>
    <col min="6664" max="6664" width="9.140625" style="6" customWidth="1"/>
    <col min="6665" max="6665" width="20.7109375" style="6" customWidth="1"/>
    <col min="6666" max="6666" width="12.85546875" style="6" customWidth="1"/>
    <col min="6667" max="6667" width="9.140625" style="6" customWidth="1"/>
    <col min="6668" max="6668" width="10.85546875" style="6" customWidth="1"/>
    <col min="6669" max="6669" width="14.42578125" style="6" customWidth="1"/>
    <col min="6670" max="6670" width="13.5703125" style="6" customWidth="1"/>
    <col min="6671" max="6671" width="14.140625" style="6" customWidth="1"/>
    <col min="6672" max="6672" width="16.42578125" style="6" customWidth="1"/>
    <col min="6673" max="6673" width="14.140625" style="6" customWidth="1"/>
    <col min="6674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7.85546875" style="6" customWidth="1"/>
    <col min="6917" max="6917" width="12.28515625" style="6" customWidth="1"/>
    <col min="6918" max="6918" width="10.85546875" style="6" customWidth="1"/>
    <col min="6919" max="6919" width="9" style="6" customWidth="1"/>
    <col min="6920" max="6920" width="9.140625" style="6" customWidth="1"/>
    <col min="6921" max="6921" width="20.7109375" style="6" customWidth="1"/>
    <col min="6922" max="6922" width="12.85546875" style="6" customWidth="1"/>
    <col min="6923" max="6923" width="9.140625" style="6" customWidth="1"/>
    <col min="6924" max="6924" width="10.85546875" style="6" customWidth="1"/>
    <col min="6925" max="6925" width="14.42578125" style="6" customWidth="1"/>
    <col min="6926" max="6926" width="13.5703125" style="6" customWidth="1"/>
    <col min="6927" max="6927" width="14.140625" style="6" customWidth="1"/>
    <col min="6928" max="6928" width="16.42578125" style="6" customWidth="1"/>
    <col min="6929" max="6929" width="14.140625" style="6" customWidth="1"/>
    <col min="6930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7.85546875" style="6" customWidth="1"/>
    <col min="7173" max="7173" width="12.28515625" style="6" customWidth="1"/>
    <col min="7174" max="7174" width="10.85546875" style="6" customWidth="1"/>
    <col min="7175" max="7175" width="9" style="6" customWidth="1"/>
    <col min="7176" max="7176" width="9.140625" style="6" customWidth="1"/>
    <col min="7177" max="7177" width="20.7109375" style="6" customWidth="1"/>
    <col min="7178" max="7178" width="12.85546875" style="6" customWidth="1"/>
    <col min="7179" max="7179" width="9.140625" style="6" customWidth="1"/>
    <col min="7180" max="7180" width="10.85546875" style="6" customWidth="1"/>
    <col min="7181" max="7181" width="14.42578125" style="6" customWidth="1"/>
    <col min="7182" max="7182" width="13.5703125" style="6" customWidth="1"/>
    <col min="7183" max="7183" width="14.140625" style="6" customWidth="1"/>
    <col min="7184" max="7184" width="16.42578125" style="6" customWidth="1"/>
    <col min="7185" max="7185" width="14.140625" style="6" customWidth="1"/>
    <col min="7186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7.85546875" style="6" customWidth="1"/>
    <col min="7429" max="7429" width="12.28515625" style="6" customWidth="1"/>
    <col min="7430" max="7430" width="10.85546875" style="6" customWidth="1"/>
    <col min="7431" max="7431" width="9" style="6" customWidth="1"/>
    <col min="7432" max="7432" width="9.140625" style="6" customWidth="1"/>
    <col min="7433" max="7433" width="20.7109375" style="6" customWidth="1"/>
    <col min="7434" max="7434" width="12.85546875" style="6" customWidth="1"/>
    <col min="7435" max="7435" width="9.140625" style="6" customWidth="1"/>
    <col min="7436" max="7436" width="10.85546875" style="6" customWidth="1"/>
    <col min="7437" max="7437" width="14.42578125" style="6" customWidth="1"/>
    <col min="7438" max="7438" width="13.5703125" style="6" customWidth="1"/>
    <col min="7439" max="7439" width="14.140625" style="6" customWidth="1"/>
    <col min="7440" max="7440" width="16.42578125" style="6" customWidth="1"/>
    <col min="7441" max="7441" width="14.140625" style="6" customWidth="1"/>
    <col min="7442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7.85546875" style="6" customWidth="1"/>
    <col min="7685" max="7685" width="12.28515625" style="6" customWidth="1"/>
    <col min="7686" max="7686" width="10.85546875" style="6" customWidth="1"/>
    <col min="7687" max="7687" width="9" style="6" customWidth="1"/>
    <col min="7688" max="7688" width="9.140625" style="6" customWidth="1"/>
    <col min="7689" max="7689" width="20.7109375" style="6" customWidth="1"/>
    <col min="7690" max="7690" width="12.85546875" style="6" customWidth="1"/>
    <col min="7691" max="7691" width="9.140625" style="6" customWidth="1"/>
    <col min="7692" max="7692" width="10.85546875" style="6" customWidth="1"/>
    <col min="7693" max="7693" width="14.42578125" style="6" customWidth="1"/>
    <col min="7694" max="7694" width="13.5703125" style="6" customWidth="1"/>
    <col min="7695" max="7695" width="14.140625" style="6" customWidth="1"/>
    <col min="7696" max="7696" width="16.42578125" style="6" customWidth="1"/>
    <col min="7697" max="7697" width="14.140625" style="6" customWidth="1"/>
    <col min="7698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7.85546875" style="6" customWidth="1"/>
    <col min="7941" max="7941" width="12.28515625" style="6" customWidth="1"/>
    <col min="7942" max="7942" width="10.85546875" style="6" customWidth="1"/>
    <col min="7943" max="7943" width="9" style="6" customWidth="1"/>
    <col min="7944" max="7944" width="9.140625" style="6" customWidth="1"/>
    <col min="7945" max="7945" width="20.7109375" style="6" customWidth="1"/>
    <col min="7946" max="7946" width="12.85546875" style="6" customWidth="1"/>
    <col min="7947" max="7947" width="9.140625" style="6" customWidth="1"/>
    <col min="7948" max="7948" width="10.85546875" style="6" customWidth="1"/>
    <col min="7949" max="7949" width="14.42578125" style="6" customWidth="1"/>
    <col min="7950" max="7950" width="13.5703125" style="6" customWidth="1"/>
    <col min="7951" max="7951" width="14.140625" style="6" customWidth="1"/>
    <col min="7952" max="7952" width="16.42578125" style="6" customWidth="1"/>
    <col min="7953" max="7953" width="14.140625" style="6" customWidth="1"/>
    <col min="7954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7.85546875" style="6" customWidth="1"/>
    <col min="8197" max="8197" width="12.28515625" style="6" customWidth="1"/>
    <col min="8198" max="8198" width="10.85546875" style="6" customWidth="1"/>
    <col min="8199" max="8199" width="9" style="6" customWidth="1"/>
    <col min="8200" max="8200" width="9.140625" style="6" customWidth="1"/>
    <col min="8201" max="8201" width="20.7109375" style="6" customWidth="1"/>
    <col min="8202" max="8202" width="12.85546875" style="6" customWidth="1"/>
    <col min="8203" max="8203" width="9.140625" style="6" customWidth="1"/>
    <col min="8204" max="8204" width="10.85546875" style="6" customWidth="1"/>
    <col min="8205" max="8205" width="14.42578125" style="6" customWidth="1"/>
    <col min="8206" max="8206" width="13.5703125" style="6" customWidth="1"/>
    <col min="8207" max="8207" width="14.140625" style="6" customWidth="1"/>
    <col min="8208" max="8208" width="16.42578125" style="6" customWidth="1"/>
    <col min="8209" max="8209" width="14.140625" style="6" customWidth="1"/>
    <col min="8210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7.85546875" style="6" customWidth="1"/>
    <col min="8453" max="8453" width="12.28515625" style="6" customWidth="1"/>
    <col min="8454" max="8454" width="10.85546875" style="6" customWidth="1"/>
    <col min="8455" max="8455" width="9" style="6" customWidth="1"/>
    <col min="8456" max="8456" width="9.140625" style="6" customWidth="1"/>
    <col min="8457" max="8457" width="20.7109375" style="6" customWidth="1"/>
    <col min="8458" max="8458" width="12.85546875" style="6" customWidth="1"/>
    <col min="8459" max="8459" width="9.140625" style="6" customWidth="1"/>
    <col min="8460" max="8460" width="10.85546875" style="6" customWidth="1"/>
    <col min="8461" max="8461" width="14.42578125" style="6" customWidth="1"/>
    <col min="8462" max="8462" width="13.5703125" style="6" customWidth="1"/>
    <col min="8463" max="8463" width="14.140625" style="6" customWidth="1"/>
    <col min="8464" max="8464" width="16.42578125" style="6" customWidth="1"/>
    <col min="8465" max="8465" width="14.140625" style="6" customWidth="1"/>
    <col min="8466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7.85546875" style="6" customWidth="1"/>
    <col min="8709" max="8709" width="12.28515625" style="6" customWidth="1"/>
    <col min="8710" max="8710" width="10.85546875" style="6" customWidth="1"/>
    <col min="8711" max="8711" width="9" style="6" customWidth="1"/>
    <col min="8712" max="8712" width="9.140625" style="6" customWidth="1"/>
    <col min="8713" max="8713" width="20.7109375" style="6" customWidth="1"/>
    <col min="8714" max="8714" width="12.85546875" style="6" customWidth="1"/>
    <col min="8715" max="8715" width="9.140625" style="6" customWidth="1"/>
    <col min="8716" max="8716" width="10.85546875" style="6" customWidth="1"/>
    <col min="8717" max="8717" width="14.42578125" style="6" customWidth="1"/>
    <col min="8718" max="8718" width="13.5703125" style="6" customWidth="1"/>
    <col min="8719" max="8719" width="14.140625" style="6" customWidth="1"/>
    <col min="8720" max="8720" width="16.42578125" style="6" customWidth="1"/>
    <col min="8721" max="8721" width="14.140625" style="6" customWidth="1"/>
    <col min="8722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7.85546875" style="6" customWidth="1"/>
    <col min="8965" max="8965" width="12.28515625" style="6" customWidth="1"/>
    <col min="8966" max="8966" width="10.85546875" style="6" customWidth="1"/>
    <col min="8967" max="8967" width="9" style="6" customWidth="1"/>
    <col min="8968" max="8968" width="9.140625" style="6" customWidth="1"/>
    <col min="8969" max="8969" width="20.7109375" style="6" customWidth="1"/>
    <col min="8970" max="8970" width="12.85546875" style="6" customWidth="1"/>
    <col min="8971" max="8971" width="9.140625" style="6" customWidth="1"/>
    <col min="8972" max="8972" width="10.85546875" style="6" customWidth="1"/>
    <col min="8973" max="8973" width="14.42578125" style="6" customWidth="1"/>
    <col min="8974" max="8974" width="13.5703125" style="6" customWidth="1"/>
    <col min="8975" max="8975" width="14.140625" style="6" customWidth="1"/>
    <col min="8976" max="8976" width="16.42578125" style="6" customWidth="1"/>
    <col min="8977" max="8977" width="14.140625" style="6" customWidth="1"/>
    <col min="8978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7.85546875" style="6" customWidth="1"/>
    <col min="9221" max="9221" width="12.28515625" style="6" customWidth="1"/>
    <col min="9222" max="9222" width="10.85546875" style="6" customWidth="1"/>
    <col min="9223" max="9223" width="9" style="6" customWidth="1"/>
    <col min="9224" max="9224" width="9.140625" style="6" customWidth="1"/>
    <col min="9225" max="9225" width="20.7109375" style="6" customWidth="1"/>
    <col min="9226" max="9226" width="12.85546875" style="6" customWidth="1"/>
    <col min="9227" max="9227" width="9.140625" style="6" customWidth="1"/>
    <col min="9228" max="9228" width="10.85546875" style="6" customWidth="1"/>
    <col min="9229" max="9229" width="14.42578125" style="6" customWidth="1"/>
    <col min="9230" max="9230" width="13.5703125" style="6" customWidth="1"/>
    <col min="9231" max="9231" width="14.140625" style="6" customWidth="1"/>
    <col min="9232" max="9232" width="16.42578125" style="6" customWidth="1"/>
    <col min="9233" max="9233" width="14.140625" style="6" customWidth="1"/>
    <col min="9234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7.85546875" style="6" customWidth="1"/>
    <col min="9477" max="9477" width="12.28515625" style="6" customWidth="1"/>
    <col min="9478" max="9478" width="10.85546875" style="6" customWidth="1"/>
    <col min="9479" max="9479" width="9" style="6" customWidth="1"/>
    <col min="9480" max="9480" width="9.140625" style="6" customWidth="1"/>
    <col min="9481" max="9481" width="20.7109375" style="6" customWidth="1"/>
    <col min="9482" max="9482" width="12.85546875" style="6" customWidth="1"/>
    <col min="9483" max="9483" width="9.140625" style="6" customWidth="1"/>
    <col min="9484" max="9484" width="10.85546875" style="6" customWidth="1"/>
    <col min="9485" max="9485" width="14.42578125" style="6" customWidth="1"/>
    <col min="9486" max="9486" width="13.5703125" style="6" customWidth="1"/>
    <col min="9487" max="9487" width="14.140625" style="6" customWidth="1"/>
    <col min="9488" max="9488" width="16.42578125" style="6" customWidth="1"/>
    <col min="9489" max="9489" width="14.140625" style="6" customWidth="1"/>
    <col min="9490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7.85546875" style="6" customWidth="1"/>
    <col min="9733" max="9733" width="12.28515625" style="6" customWidth="1"/>
    <col min="9734" max="9734" width="10.85546875" style="6" customWidth="1"/>
    <col min="9735" max="9735" width="9" style="6" customWidth="1"/>
    <col min="9736" max="9736" width="9.140625" style="6" customWidth="1"/>
    <col min="9737" max="9737" width="20.7109375" style="6" customWidth="1"/>
    <col min="9738" max="9738" width="12.85546875" style="6" customWidth="1"/>
    <col min="9739" max="9739" width="9.140625" style="6" customWidth="1"/>
    <col min="9740" max="9740" width="10.85546875" style="6" customWidth="1"/>
    <col min="9741" max="9741" width="14.42578125" style="6" customWidth="1"/>
    <col min="9742" max="9742" width="13.5703125" style="6" customWidth="1"/>
    <col min="9743" max="9743" width="14.140625" style="6" customWidth="1"/>
    <col min="9744" max="9744" width="16.42578125" style="6" customWidth="1"/>
    <col min="9745" max="9745" width="14.140625" style="6" customWidth="1"/>
    <col min="9746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7.85546875" style="6" customWidth="1"/>
    <col min="9989" max="9989" width="12.28515625" style="6" customWidth="1"/>
    <col min="9990" max="9990" width="10.85546875" style="6" customWidth="1"/>
    <col min="9991" max="9991" width="9" style="6" customWidth="1"/>
    <col min="9992" max="9992" width="9.140625" style="6" customWidth="1"/>
    <col min="9993" max="9993" width="20.7109375" style="6" customWidth="1"/>
    <col min="9994" max="9994" width="12.85546875" style="6" customWidth="1"/>
    <col min="9995" max="9995" width="9.140625" style="6" customWidth="1"/>
    <col min="9996" max="9996" width="10.85546875" style="6" customWidth="1"/>
    <col min="9997" max="9997" width="14.42578125" style="6" customWidth="1"/>
    <col min="9998" max="9998" width="13.5703125" style="6" customWidth="1"/>
    <col min="9999" max="9999" width="14.140625" style="6" customWidth="1"/>
    <col min="10000" max="10000" width="16.42578125" style="6" customWidth="1"/>
    <col min="10001" max="10001" width="14.140625" style="6" customWidth="1"/>
    <col min="10002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7.85546875" style="6" customWidth="1"/>
    <col min="10245" max="10245" width="12.28515625" style="6" customWidth="1"/>
    <col min="10246" max="10246" width="10.85546875" style="6" customWidth="1"/>
    <col min="10247" max="10247" width="9" style="6" customWidth="1"/>
    <col min="10248" max="10248" width="9.140625" style="6" customWidth="1"/>
    <col min="10249" max="10249" width="20.7109375" style="6" customWidth="1"/>
    <col min="10250" max="10250" width="12.85546875" style="6" customWidth="1"/>
    <col min="10251" max="10251" width="9.140625" style="6" customWidth="1"/>
    <col min="10252" max="10252" width="10.85546875" style="6" customWidth="1"/>
    <col min="10253" max="10253" width="14.42578125" style="6" customWidth="1"/>
    <col min="10254" max="10254" width="13.5703125" style="6" customWidth="1"/>
    <col min="10255" max="10255" width="14.140625" style="6" customWidth="1"/>
    <col min="10256" max="10256" width="16.42578125" style="6" customWidth="1"/>
    <col min="10257" max="10257" width="14.140625" style="6" customWidth="1"/>
    <col min="10258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7.85546875" style="6" customWidth="1"/>
    <col min="10501" max="10501" width="12.28515625" style="6" customWidth="1"/>
    <col min="10502" max="10502" width="10.85546875" style="6" customWidth="1"/>
    <col min="10503" max="10503" width="9" style="6" customWidth="1"/>
    <col min="10504" max="10504" width="9.140625" style="6" customWidth="1"/>
    <col min="10505" max="10505" width="20.7109375" style="6" customWidth="1"/>
    <col min="10506" max="10506" width="12.85546875" style="6" customWidth="1"/>
    <col min="10507" max="10507" width="9.140625" style="6" customWidth="1"/>
    <col min="10508" max="10508" width="10.85546875" style="6" customWidth="1"/>
    <col min="10509" max="10509" width="14.42578125" style="6" customWidth="1"/>
    <col min="10510" max="10510" width="13.5703125" style="6" customWidth="1"/>
    <col min="10511" max="10511" width="14.140625" style="6" customWidth="1"/>
    <col min="10512" max="10512" width="16.42578125" style="6" customWidth="1"/>
    <col min="10513" max="10513" width="14.140625" style="6" customWidth="1"/>
    <col min="10514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7.85546875" style="6" customWidth="1"/>
    <col min="10757" max="10757" width="12.28515625" style="6" customWidth="1"/>
    <col min="10758" max="10758" width="10.85546875" style="6" customWidth="1"/>
    <col min="10759" max="10759" width="9" style="6" customWidth="1"/>
    <col min="10760" max="10760" width="9.140625" style="6" customWidth="1"/>
    <col min="10761" max="10761" width="20.7109375" style="6" customWidth="1"/>
    <col min="10762" max="10762" width="12.85546875" style="6" customWidth="1"/>
    <col min="10763" max="10763" width="9.140625" style="6" customWidth="1"/>
    <col min="10764" max="10764" width="10.85546875" style="6" customWidth="1"/>
    <col min="10765" max="10765" width="14.42578125" style="6" customWidth="1"/>
    <col min="10766" max="10766" width="13.5703125" style="6" customWidth="1"/>
    <col min="10767" max="10767" width="14.140625" style="6" customWidth="1"/>
    <col min="10768" max="10768" width="16.42578125" style="6" customWidth="1"/>
    <col min="10769" max="10769" width="14.140625" style="6" customWidth="1"/>
    <col min="10770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7.85546875" style="6" customWidth="1"/>
    <col min="11013" max="11013" width="12.28515625" style="6" customWidth="1"/>
    <col min="11014" max="11014" width="10.85546875" style="6" customWidth="1"/>
    <col min="11015" max="11015" width="9" style="6" customWidth="1"/>
    <col min="11016" max="11016" width="9.140625" style="6" customWidth="1"/>
    <col min="11017" max="11017" width="20.7109375" style="6" customWidth="1"/>
    <col min="11018" max="11018" width="12.85546875" style="6" customWidth="1"/>
    <col min="11019" max="11019" width="9.140625" style="6" customWidth="1"/>
    <col min="11020" max="11020" width="10.85546875" style="6" customWidth="1"/>
    <col min="11021" max="11021" width="14.42578125" style="6" customWidth="1"/>
    <col min="11022" max="11022" width="13.5703125" style="6" customWidth="1"/>
    <col min="11023" max="11023" width="14.140625" style="6" customWidth="1"/>
    <col min="11024" max="11024" width="16.42578125" style="6" customWidth="1"/>
    <col min="11025" max="11025" width="14.140625" style="6" customWidth="1"/>
    <col min="11026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7.85546875" style="6" customWidth="1"/>
    <col min="11269" max="11269" width="12.28515625" style="6" customWidth="1"/>
    <col min="11270" max="11270" width="10.85546875" style="6" customWidth="1"/>
    <col min="11271" max="11271" width="9" style="6" customWidth="1"/>
    <col min="11272" max="11272" width="9.140625" style="6" customWidth="1"/>
    <col min="11273" max="11273" width="20.7109375" style="6" customWidth="1"/>
    <col min="11274" max="11274" width="12.85546875" style="6" customWidth="1"/>
    <col min="11275" max="11275" width="9.140625" style="6" customWidth="1"/>
    <col min="11276" max="11276" width="10.85546875" style="6" customWidth="1"/>
    <col min="11277" max="11277" width="14.42578125" style="6" customWidth="1"/>
    <col min="11278" max="11278" width="13.5703125" style="6" customWidth="1"/>
    <col min="11279" max="11279" width="14.140625" style="6" customWidth="1"/>
    <col min="11280" max="11280" width="16.42578125" style="6" customWidth="1"/>
    <col min="11281" max="11281" width="14.140625" style="6" customWidth="1"/>
    <col min="11282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7.85546875" style="6" customWidth="1"/>
    <col min="11525" max="11525" width="12.28515625" style="6" customWidth="1"/>
    <col min="11526" max="11526" width="10.85546875" style="6" customWidth="1"/>
    <col min="11527" max="11527" width="9" style="6" customWidth="1"/>
    <col min="11528" max="11528" width="9.140625" style="6" customWidth="1"/>
    <col min="11529" max="11529" width="20.7109375" style="6" customWidth="1"/>
    <col min="11530" max="11530" width="12.85546875" style="6" customWidth="1"/>
    <col min="11531" max="11531" width="9.140625" style="6" customWidth="1"/>
    <col min="11532" max="11532" width="10.85546875" style="6" customWidth="1"/>
    <col min="11533" max="11533" width="14.42578125" style="6" customWidth="1"/>
    <col min="11534" max="11534" width="13.5703125" style="6" customWidth="1"/>
    <col min="11535" max="11535" width="14.140625" style="6" customWidth="1"/>
    <col min="11536" max="11536" width="16.42578125" style="6" customWidth="1"/>
    <col min="11537" max="11537" width="14.140625" style="6" customWidth="1"/>
    <col min="11538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7.85546875" style="6" customWidth="1"/>
    <col min="11781" max="11781" width="12.28515625" style="6" customWidth="1"/>
    <col min="11782" max="11782" width="10.85546875" style="6" customWidth="1"/>
    <col min="11783" max="11783" width="9" style="6" customWidth="1"/>
    <col min="11784" max="11784" width="9.140625" style="6" customWidth="1"/>
    <col min="11785" max="11785" width="20.7109375" style="6" customWidth="1"/>
    <col min="11786" max="11786" width="12.85546875" style="6" customWidth="1"/>
    <col min="11787" max="11787" width="9.140625" style="6" customWidth="1"/>
    <col min="11788" max="11788" width="10.85546875" style="6" customWidth="1"/>
    <col min="11789" max="11789" width="14.42578125" style="6" customWidth="1"/>
    <col min="11790" max="11790" width="13.5703125" style="6" customWidth="1"/>
    <col min="11791" max="11791" width="14.140625" style="6" customWidth="1"/>
    <col min="11792" max="11792" width="16.42578125" style="6" customWidth="1"/>
    <col min="11793" max="11793" width="14.140625" style="6" customWidth="1"/>
    <col min="11794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7.85546875" style="6" customWidth="1"/>
    <col min="12037" max="12037" width="12.28515625" style="6" customWidth="1"/>
    <col min="12038" max="12038" width="10.85546875" style="6" customWidth="1"/>
    <col min="12039" max="12039" width="9" style="6" customWidth="1"/>
    <col min="12040" max="12040" width="9.140625" style="6" customWidth="1"/>
    <col min="12041" max="12041" width="20.7109375" style="6" customWidth="1"/>
    <col min="12042" max="12042" width="12.85546875" style="6" customWidth="1"/>
    <col min="12043" max="12043" width="9.140625" style="6" customWidth="1"/>
    <col min="12044" max="12044" width="10.85546875" style="6" customWidth="1"/>
    <col min="12045" max="12045" width="14.42578125" style="6" customWidth="1"/>
    <col min="12046" max="12046" width="13.5703125" style="6" customWidth="1"/>
    <col min="12047" max="12047" width="14.140625" style="6" customWidth="1"/>
    <col min="12048" max="12048" width="16.42578125" style="6" customWidth="1"/>
    <col min="12049" max="12049" width="14.140625" style="6" customWidth="1"/>
    <col min="12050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7.85546875" style="6" customWidth="1"/>
    <col min="12293" max="12293" width="12.28515625" style="6" customWidth="1"/>
    <col min="12294" max="12294" width="10.85546875" style="6" customWidth="1"/>
    <col min="12295" max="12295" width="9" style="6" customWidth="1"/>
    <col min="12296" max="12296" width="9.140625" style="6" customWidth="1"/>
    <col min="12297" max="12297" width="20.7109375" style="6" customWidth="1"/>
    <col min="12298" max="12298" width="12.85546875" style="6" customWidth="1"/>
    <col min="12299" max="12299" width="9.140625" style="6" customWidth="1"/>
    <col min="12300" max="12300" width="10.85546875" style="6" customWidth="1"/>
    <col min="12301" max="12301" width="14.42578125" style="6" customWidth="1"/>
    <col min="12302" max="12302" width="13.5703125" style="6" customWidth="1"/>
    <col min="12303" max="12303" width="14.140625" style="6" customWidth="1"/>
    <col min="12304" max="12304" width="16.42578125" style="6" customWidth="1"/>
    <col min="12305" max="12305" width="14.140625" style="6" customWidth="1"/>
    <col min="12306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7.85546875" style="6" customWidth="1"/>
    <col min="12549" max="12549" width="12.28515625" style="6" customWidth="1"/>
    <col min="12550" max="12550" width="10.85546875" style="6" customWidth="1"/>
    <col min="12551" max="12551" width="9" style="6" customWidth="1"/>
    <col min="12552" max="12552" width="9.140625" style="6" customWidth="1"/>
    <col min="12553" max="12553" width="20.7109375" style="6" customWidth="1"/>
    <col min="12554" max="12554" width="12.85546875" style="6" customWidth="1"/>
    <col min="12555" max="12555" width="9.140625" style="6" customWidth="1"/>
    <col min="12556" max="12556" width="10.85546875" style="6" customWidth="1"/>
    <col min="12557" max="12557" width="14.42578125" style="6" customWidth="1"/>
    <col min="12558" max="12558" width="13.5703125" style="6" customWidth="1"/>
    <col min="12559" max="12559" width="14.140625" style="6" customWidth="1"/>
    <col min="12560" max="12560" width="16.42578125" style="6" customWidth="1"/>
    <col min="12561" max="12561" width="14.140625" style="6" customWidth="1"/>
    <col min="12562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7.85546875" style="6" customWidth="1"/>
    <col min="12805" max="12805" width="12.28515625" style="6" customWidth="1"/>
    <col min="12806" max="12806" width="10.85546875" style="6" customWidth="1"/>
    <col min="12807" max="12807" width="9" style="6" customWidth="1"/>
    <col min="12808" max="12808" width="9.140625" style="6" customWidth="1"/>
    <col min="12809" max="12809" width="20.7109375" style="6" customWidth="1"/>
    <col min="12810" max="12810" width="12.85546875" style="6" customWidth="1"/>
    <col min="12811" max="12811" width="9.140625" style="6" customWidth="1"/>
    <col min="12812" max="12812" width="10.85546875" style="6" customWidth="1"/>
    <col min="12813" max="12813" width="14.42578125" style="6" customWidth="1"/>
    <col min="12814" max="12814" width="13.5703125" style="6" customWidth="1"/>
    <col min="12815" max="12815" width="14.140625" style="6" customWidth="1"/>
    <col min="12816" max="12816" width="16.42578125" style="6" customWidth="1"/>
    <col min="12817" max="12817" width="14.140625" style="6" customWidth="1"/>
    <col min="12818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7.85546875" style="6" customWidth="1"/>
    <col min="13061" max="13061" width="12.28515625" style="6" customWidth="1"/>
    <col min="13062" max="13062" width="10.85546875" style="6" customWidth="1"/>
    <col min="13063" max="13063" width="9" style="6" customWidth="1"/>
    <col min="13064" max="13064" width="9.140625" style="6" customWidth="1"/>
    <col min="13065" max="13065" width="20.7109375" style="6" customWidth="1"/>
    <col min="13066" max="13066" width="12.85546875" style="6" customWidth="1"/>
    <col min="13067" max="13067" width="9.140625" style="6" customWidth="1"/>
    <col min="13068" max="13068" width="10.85546875" style="6" customWidth="1"/>
    <col min="13069" max="13069" width="14.42578125" style="6" customWidth="1"/>
    <col min="13070" max="13070" width="13.5703125" style="6" customWidth="1"/>
    <col min="13071" max="13071" width="14.140625" style="6" customWidth="1"/>
    <col min="13072" max="13072" width="16.42578125" style="6" customWidth="1"/>
    <col min="13073" max="13073" width="14.140625" style="6" customWidth="1"/>
    <col min="13074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7.85546875" style="6" customWidth="1"/>
    <col min="13317" max="13317" width="12.28515625" style="6" customWidth="1"/>
    <col min="13318" max="13318" width="10.85546875" style="6" customWidth="1"/>
    <col min="13319" max="13319" width="9" style="6" customWidth="1"/>
    <col min="13320" max="13320" width="9.140625" style="6" customWidth="1"/>
    <col min="13321" max="13321" width="20.7109375" style="6" customWidth="1"/>
    <col min="13322" max="13322" width="12.85546875" style="6" customWidth="1"/>
    <col min="13323" max="13323" width="9.140625" style="6" customWidth="1"/>
    <col min="13324" max="13324" width="10.85546875" style="6" customWidth="1"/>
    <col min="13325" max="13325" width="14.42578125" style="6" customWidth="1"/>
    <col min="13326" max="13326" width="13.5703125" style="6" customWidth="1"/>
    <col min="13327" max="13327" width="14.140625" style="6" customWidth="1"/>
    <col min="13328" max="13328" width="16.42578125" style="6" customWidth="1"/>
    <col min="13329" max="13329" width="14.140625" style="6" customWidth="1"/>
    <col min="13330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7.85546875" style="6" customWidth="1"/>
    <col min="13573" max="13573" width="12.28515625" style="6" customWidth="1"/>
    <col min="13574" max="13574" width="10.85546875" style="6" customWidth="1"/>
    <col min="13575" max="13575" width="9" style="6" customWidth="1"/>
    <col min="13576" max="13576" width="9.140625" style="6" customWidth="1"/>
    <col min="13577" max="13577" width="20.7109375" style="6" customWidth="1"/>
    <col min="13578" max="13578" width="12.85546875" style="6" customWidth="1"/>
    <col min="13579" max="13579" width="9.140625" style="6" customWidth="1"/>
    <col min="13580" max="13580" width="10.85546875" style="6" customWidth="1"/>
    <col min="13581" max="13581" width="14.42578125" style="6" customWidth="1"/>
    <col min="13582" max="13582" width="13.5703125" style="6" customWidth="1"/>
    <col min="13583" max="13583" width="14.140625" style="6" customWidth="1"/>
    <col min="13584" max="13584" width="16.42578125" style="6" customWidth="1"/>
    <col min="13585" max="13585" width="14.140625" style="6" customWidth="1"/>
    <col min="13586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7.85546875" style="6" customWidth="1"/>
    <col min="13829" max="13829" width="12.28515625" style="6" customWidth="1"/>
    <col min="13830" max="13830" width="10.85546875" style="6" customWidth="1"/>
    <col min="13831" max="13831" width="9" style="6" customWidth="1"/>
    <col min="13832" max="13832" width="9.140625" style="6" customWidth="1"/>
    <col min="13833" max="13833" width="20.7109375" style="6" customWidth="1"/>
    <col min="13834" max="13834" width="12.85546875" style="6" customWidth="1"/>
    <col min="13835" max="13835" width="9.140625" style="6" customWidth="1"/>
    <col min="13836" max="13836" width="10.85546875" style="6" customWidth="1"/>
    <col min="13837" max="13837" width="14.42578125" style="6" customWidth="1"/>
    <col min="13838" max="13838" width="13.5703125" style="6" customWidth="1"/>
    <col min="13839" max="13839" width="14.140625" style="6" customWidth="1"/>
    <col min="13840" max="13840" width="16.42578125" style="6" customWidth="1"/>
    <col min="13841" max="13841" width="14.140625" style="6" customWidth="1"/>
    <col min="13842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7.85546875" style="6" customWidth="1"/>
    <col min="14085" max="14085" width="12.28515625" style="6" customWidth="1"/>
    <col min="14086" max="14086" width="10.85546875" style="6" customWidth="1"/>
    <col min="14087" max="14087" width="9" style="6" customWidth="1"/>
    <col min="14088" max="14088" width="9.140625" style="6" customWidth="1"/>
    <col min="14089" max="14089" width="20.7109375" style="6" customWidth="1"/>
    <col min="14090" max="14090" width="12.85546875" style="6" customWidth="1"/>
    <col min="14091" max="14091" width="9.140625" style="6" customWidth="1"/>
    <col min="14092" max="14092" width="10.85546875" style="6" customWidth="1"/>
    <col min="14093" max="14093" width="14.42578125" style="6" customWidth="1"/>
    <col min="14094" max="14094" width="13.5703125" style="6" customWidth="1"/>
    <col min="14095" max="14095" width="14.140625" style="6" customWidth="1"/>
    <col min="14096" max="14096" width="16.42578125" style="6" customWidth="1"/>
    <col min="14097" max="14097" width="14.140625" style="6" customWidth="1"/>
    <col min="14098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7.85546875" style="6" customWidth="1"/>
    <col min="14341" max="14341" width="12.28515625" style="6" customWidth="1"/>
    <col min="14342" max="14342" width="10.85546875" style="6" customWidth="1"/>
    <col min="14343" max="14343" width="9" style="6" customWidth="1"/>
    <col min="14344" max="14344" width="9.140625" style="6" customWidth="1"/>
    <col min="14345" max="14345" width="20.7109375" style="6" customWidth="1"/>
    <col min="14346" max="14346" width="12.85546875" style="6" customWidth="1"/>
    <col min="14347" max="14347" width="9.140625" style="6" customWidth="1"/>
    <col min="14348" max="14348" width="10.85546875" style="6" customWidth="1"/>
    <col min="14349" max="14349" width="14.42578125" style="6" customWidth="1"/>
    <col min="14350" max="14350" width="13.5703125" style="6" customWidth="1"/>
    <col min="14351" max="14351" width="14.140625" style="6" customWidth="1"/>
    <col min="14352" max="14352" width="16.42578125" style="6" customWidth="1"/>
    <col min="14353" max="14353" width="14.140625" style="6" customWidth="1"/>
    <col min="14354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7.85546875" style="6" customWidth="1"/>
    <col min="14597" max="14597" width="12.28515625" style="6" customWidth="1"/>
    <col min="14598" max="14598" width="10.85546875" style="6" customWidth="1"/>
    <col min="14599" max="14599" width="9" style="6" customWidth="1"/>
    <col min="14600" max="14600" width="9.140625" style="6" customWidth="1"/>
    <col min="14601" max="14601" width="20.7109375" style="6" customWidth="1"/>
    <col min="14602" max="14602" width="12.85546875" style="6" customWidth="1"/>
    <col min="14603" max="14603" width="9.140625" style="6" customWidth="1"/>
    <col min="14604" max="14604" width="10.85546875" style="6" customWidth="1"/>
    <col min="14605" max="14605" width="14.42578125" style="6" customWidth="1"/>
    <col min="14606" max="14606" width="13.5703125" style="6" customWidth="1"/>
    <col min="14607" max="14607" width="14.140625" style="6" customWidth="1"/>
    <col min="14608" max="14608" width="16.42578125" style="6" customWidth="1"/>
    <col min="14609" max="14609" width="14.140625" style="6" customWidth="1"/>
    <col min="14610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7.85546875" style="6" customWidth="1"/>
    <col min="14853" max="14853" width="12.28515625" style="6" customWidth="1"/>
    <col min="14854" max="14854" width="10.85546875" style="6" customWidth="1"/>
    <col min="14855" max="14855" width="9" style="6" customWidth="1"/>
    <col min="14856" max="14856" width="9.140625" style="6" customWidth="1"/>
    <col min="14857" max="14857" width="20.7109375" style="6" customWidth="1"/>
    <col min="14858" max="14858" width="12.85546875" style="6" customWidth="1"/>
    <col min="14859" max="14859" width="9.140625" style="6" customWidth="1"/>
    <col min="14860" max="14860" width="10.85546875" style="6" customWidth="1"/>
    <col min="14861" max="14861" width="14.42578125" style="6" customWidth="1"/>
    <col min="14862" max="14862" width="13.5703125" style="6" customWidth="1"/>
    <col min="14863" max="14863" width="14.140625" style="6" customWidth="1"/>
    <col min="14864" max="14864" width="16.42578125" style="6" customWidth="1"/>
    <col min="14865" max="14865" width="14.140625" style="6" customWidth="1"/>
    <col min="14866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7.85546875" style="6" customWidth="1"/>
    <col min="15109" max="15109" width="12.28515625" style="6" customWidth="1"/>
    <col min="15110" max="15110" width="10.85546875" style="6" customWidth="1"/>
    <col min="15111" max="15111" width="9" style="6" customWidth="1"/>
    <col min="15112" max="15112" width="9.140625" style="6" customWidth="1"/>
    <col min="15113" max="15113" width="20.7109375" style="6" customWidth="1"/>
    <col min="15114" max="15114" width="12.85546875" style="6" customWidth="1"/>
    <col min="15115" max="15115" width="9.140625" style="6" customWidth="1"/>
    <col min="15116" max="15116" width="10.85546875" style="6" customWidth="1"/>
    <col min="15117" max="15117" width="14.42578125" style="6" customWidth="1"/>
    <col min="15118" max="15118" width="13.5703125" style="6" customWidth="1"/>
    <col min="15119" max="15119" width="14.140625" style="6" customWidth="1"/>
    <col min="15120" max="15120" width="16.42578125" style="6" customWidth="1"/>
    <col min="15121" max="15121" width="14.140625" style="6" customWidth="1"/>
    <col min="15122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7.85546875" style="6" customWidth="1"/>
    <col min="15365" max="15365" width="12.28515625" style="6" customWidth="1"/>
    <col min="15366" max="15366" width="10.85546875" style="6" customWidth="1"/>
    <col min="15367" max="15367" width="9" style="6" customWidth="1"/>
    <col min="15368" max="15368" width="9.140625" style="6" customWidth="1"/>
    <col min="15369" max="15369" width="20.7109375" style="6" customWidth="1"/>
    <col min="15370" max="15370" width="12.85546875" style="6" customWidth="1"/>
    <col min="15371" max="15371" width="9.140625" style="6" customWidth="1"/>
    <col min="15372" max="15372" width="10.85546875" style="6" customWidth="1"/>
    <col min="15373" max="15373" width="14.42578125" style="6" customWidth="1"/>
    <col min="15374" max="15374" width="13.5703125" style="6" customWidth="1"/>
    <col min="15375" max="15375" width="14.140625" style="6" customWidth="1"/>
    <col min="15376" max="15376" width="16.42578125" style="6" customWidth="1"/>
    <col min="15377" max="15377" width="14.140625" style="6" customWidth="1"/>
    <col min="15378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7.85546875" style="6" customWidth="1"/>
    <col min="15621" max="15621" width="12.28515625" style="6" customWidth="1"/>
    <col min="15622" max="15622" width="10.85546875" style="6" customWidth="1"/>
    <col min="15623" max="15623" width="9" style="6" customWidth="1"/>
    <col min="15624" max="15624" width="9.140625" style="6" customWidth="1"/>
    <col min="15625" max="15625" width="20.7109375" style="6" customWidth="1"/>
    <col min="15626" max="15626" width="12.85546875" style="6" customWidth="1"/>
    <col min="15627" max="15627" width="9.140625" style="6" customWidth="1"/>
    <col min="15628" max="15628" width="10.85546875" style="6" customWidth="1"/>
    <col min="15629" max="15629" width="14.42578125" style="6" customWidth="1"/>
    <col min="15630" max="15630" width="13.5703125" style="6" customWidth="1"/>
    <col min="15631" max="15631" width="14.140625" style="6" customWidth="1"/>
    <col min="15632" max="15632" width="16.42578125" style="6" customWidth="1"/>
    <col min="15633" max="15633" width="14.140625" style="6" customWidth="1"/>
    <col min="15634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7.85546875" style="6" customWidth="1"/>
    <col min="15877" max="15877" width="12.28515625" style="6" customWidth="1"/>
    <col min="15878" max="15878" width="10.85546875" style="6" customWidth="1"/>
    <col min="15879" max="15879" width="9" style="6" customWidth="1"/>
    <col min="15880" max="15880" width="9.140625" style="6" customWidth="1"/>
    <col min="15881" max="15881" width="20.7109375" style="6" customWidth="1"/>
    <col min="15882" max="15882" width="12.85546875" style="6" customWidth="1"/>
    <col min="15883" max="15883" width="9.140625" style="6" customWidth="1"/>
    <col min="15884" max="15884" width="10.85546875" style="6" customWidth="1"/>
    <col min="15885" max="15885" width="14.42578125" style="6" customWidth="1"/>
    <col min="15886" max="15886" width="13.5703125" style="6" customWidth="1"/>
    <col min="15887" max="15887" width="14.140625" style="6" customWidth="1"/>
    <col min="15888" max="15888" width="16.42578125" style="6" customWidth="1"/>
    <col min="15889" max="15889" width="14.140625" style="6" customWidth="1"/>
    <col min="15890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7.85546875" style="6" customWidth="1"/>
    <col min="16133" max="16133" width="12.28515625" style="6" customWidth="1"/>
    <col min="16134" max="16134" width="10.85546875" style="6" customWidth="1"/>
    <col min="16135" max="16135" width="9" style="6" customWidth="1"/>
    <col min="16136" max="16136" width="9.140625" style="6" customWidth="1"/>
    <col min="16137" max="16137" width="20.7109375" style="6" customWidth="1"/>
    <col min="16138" max="16138" width="12.85546875" style="6" customWidth="1"/>
    <col min="16139" max="16139" width="9.140625" style="6" customWidth="1"/>
    <col min="16140" max="16140" width="10.85546875" style="6" customWidth="1"/>
    <col min="16141" max="16141" width="14.42578125" style="6" customWidth="1"/>
    <col min="16142" max="16142" width="13.5703125" style="6" customWidth="1"/>
    <col min="16143" max="16143" width="14.140625" style="6" customWidth="1"/>
    <col min="16144" max="16144" width="16.42578125" style="6" customWidth="1"/>
    <col min="16145" max="16145" width="14.140625" style="6" customWidth="1"/>
    <col min="16146" max="16384" width="9.140625" style="6"/>
  </cols>
  <sheetData>
    <row r="1" spans="1:43" s="2" customFormat="1" ht="24" customHeight="1" x14ac:dyDescent="0.2">
      <c r="A1" s="649" t="s">
        <v>545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43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</row>
    <row r="3" spans="1:43" s="4" customFormat="1" ht="18.75" customHeight="1" x14ac:dyDescent="0.2">
      <c r="A3" s="739" t="s">
        <v>249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</row>
    <row r="4" spans="1:43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</row>
    <row r="5" spans="1:43" ht="19.5" customHeight="1" x14ac:dyDescent="0.2">
      <c r="A5" s="194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</row>
    <row r="6" spans="1:43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</row>
    <row r="7" spans="1:43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95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1:43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95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1:43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</row>
    <row r="10" spans="1:43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16" t="s">
        <v>250</v>
      </c>
      <c r="F10" s="716" t="s">
        <v>251</v>
      </c>
      <c r="G10" s="716" t="s">
        <v>252</v>
      </c>
      <c r="H10" s="719" t="s">
        <v>253</v>
      </c>
      <c r="I10" s="716" t="s">
        <v>254</v>
      </c>
      <c r="J10" s="716" t="s">
        <v>255</v>
      </c>
      <c r="K10" s="716"/>
      <c r="L10" s="716" t="s">
        <v>133</v>
      </c>
      <c r="M10" s="719" t="s">
        <v>240</v>
      </c>
      <c r="N10" s="719" t="s">
        <v>241</v>
      </c>
      <c r="O10" s="719" t="s">
        <v>136</v>
      </c>
      <c r="P10" s="719" t="s">
        <v>256</v>
      </c>
      <c r="Q10" s="736" t="s">
        <v>137</v>
      </c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4"/>
    </row>
    <row r="11" spans="1:43" s="125" customFormat="1" ht="19.5" customHeight="1" x14ac:dyDescent="0.2">
      <c r="A11" s="720"/>
      <c r="B11" s="716"/>
      <c r="C11" s="716" t="s">
        <v>138</v>
      </c>
      <c r="D11" s="716" t="s">
        <v>242</v>
      </c>
      <c r="E11" s="716"/>
      <c r="F11" s="716"/>
      <c r="G11" s="716"/>
      <c r="H11" s="720"/>
      <c r="I11" s="716"/>
      <c r="J11" s="784" t="s">
        <v>245</v>
      </c>
      <c r="K11" s="716" t="s">
        <v>129</v>
      </c>
      <c r="L11" s="716"/>
      <c r="M11" s="720"/>
      <c r="N11" s="720"/>
      <c r="O11" s="720"/>
      <c r="P11" s="720"/>
      <c r="Q11" s="737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</row>
    <row r="12" spans="1:43" s="125" customFormat="1" ht="19.5" customHeight="1" x14ac:dyDescent="0.2">
      <c r="A12" s="721"/>
      <c r="B12" s="716"/>
      <c r="C12" s="716"/>
      <c r="D12" s="716"/>
      <c r="E12" s="716"/>
      <c r="F12" s="716"/>
      <c r="G12" s="716"/>
      <c r="H12" s="721"/>
      <c r="I12" s="716"/>
      <c r="J12" s="784"/>
      <c r="K12" s="716"/>
      <c r="L12" s="716"/>
      <c r="M12" s="721"/>
      <c r="N12" s="721"/>
      <c r="O12" s="721"/>
      <c r="P12" s="721"/>
      <c r="Q12" s="738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4"/>
    </row>
    <row r="13" spans="1:43" s="130" customFormat="1" ht="19.5" customHeight="1" x14ac:dyDescent="0.2">
      <c r="A13" s="127">
        <v>1</v>
      </c>
      <c r="B13" s="193">
        <v>2</v>
      </c>
      <c r="C13" s="193">
        <v>3</v>
      </c>
      <c r="D13" s="193">
        <v>4</v>
      </c>
      <c r="E13" s="193">
        <v>5</v>
      </c>
      <c r="F13" s="193">
        <v>6</v>
      </c>
      <c r="G13" s="193">
        <v>7</v>
      </c>
      <c r="H13" s="193">
        <v>8</v>
      </c>
      <c r="I13" s="193">
        <v>9</v>
      </c>
      <c r="J13" s="193">
        <v>10</v>
      </c>
      <c r="K13" s="193">
        <v>11</v>
      </c>
      <c r="L13" s="193">
        <v>12</v>
      </c>
      <c r="M13" s="193">
        <v>13</v>
      </c>
      <c r="N13" s="193">
        <v>14</v>
      </c>
      <c r="O13" s="193">
        <v>15</v>
      </c>
      <c r="P13" s="193">
        <v>16</v>
      </c>
      <c r="Q13" s="193">
        <v>17</v>
      </c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9"/>
    </row>
    <row r="14" spans="1:43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7"/>
      <c r="P14" s="162"/>
      <c r="Q14" s="150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</row>
    <row r="15" spans="1:43" s="119" customFormat="1" ht="19.5" customHeight="1" x14ac:dyDescent="0.2">
      <c r="A15" s="140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</row>
    <row r="16" spans="1:43" s="119" customFormat="1" ht="19.5" customHeight="1" x14ac:dyDescent="0.2">
      <c r="B16" s="731" t="s">
        <v>113</v>
      </c>
      <c r="C16" s="731"/>
      <c r="D16" s="731"/>
      <c r="H16" s="197"/>
      <c r="I16" s="197"/>
      <c r="J16" s="197"/>
      <c r="K16" s="197"/>
      <c r="L16" s="197"/>
      <c r="M16" s="181"/>
      <c r="N16" s="727" t="s">
        <v>696</v>
      </c>
      <c r="O16" s="727"/>
      <c r="P16" s="727"/>
      <c r="Q16" s="727"/>
    </row>
    <row r="17" spans="1:17" s="119" customFormat="1" ht="19.5" customHeight="1" x14ac:dyDescent="0.2">
      <c r="B17" s="727" t="s">
        <v>114</v>
      </c>
      <c r="C17" s="727"/>
      <c r="D17" s="727"/>
      <c r="H17" s="197"/>
      <c r="I17" s="197"/>
      <c r="J17" s="197"/>
      <c r="K17" s="197"/>
      <c r="L17" s="197"/>
      <c r="M17" s="181"/>
      <c r="N17" s="727" t="s">
        <v>115</v>
      </c>
      <c r="O17" s="727"/>
      <c r="P17" s="727"/>
      <c r="Q17" s="727"/>
    </row>
    <row r="18" spans="1:17" s="119" customFormat="1" ht="19.5" customHeight="1" x14ac:dyDescent="0.2">
      <c r="A18" s="197"/>
      <c r="B18" s="181"/>
      <c r="C18" s="181"/>
      <c r="D18" s="181"/>
      <c r="E18" s="197"/>
      <c r="F18" s="197"/>
      <c r="G18" s="197"/>
      <c r="H18" s="197"/>
      <c r="I18" s="197"/>
      <c r="J18" s="197"/>
      <c r="K18" s="197"/>
      <c r="L18" s="197"/>
      <c r="M18" s="182"/>
      <c r="N18" s="176"/>
      <c r="O18" s="176"/>
      <c r="P18" s="176"/>
      <c r="Q18" s="176"/>
    </row>
    <row r="19" spans="1:17" s="119" customFormat="1" ht="19.5" customHeight="1" x14ac:dyDescent="0.2">
      <c r="A19" s="197"/>
      <c r="B19" s="181"/>
      <c r="C19" s="181"/>
      <c r="D19" s="181"/>
      <c r="E19" s="197"/>
      <c r="F19" s="197"/>
      <c r="G19" s="197"/>
      <c r="H19" s="197"/>
      <c r="I19" s="197"/>
      <c r="J19" s="197"/>
      <c r="K19" s="197"/>
      <c r="L19" s="197"/>
      <c r="M19" s="182"/>
      <c r="N19" s="176"/>
      <c r="O19" s="176"/>
      <c r="P19" s="176"/>
      <c r="Q19" s="176"/>
    </row>
    <row r="20" spans="1:17" s="119" customFormat="1" ht="19.5" customHeight="1" x14ac:dyDescent="0.2">
      <c r="A20" s="197"/>
      <c r="B20" s="181"/>
      <c r="C20" s="181"/>
      <c r="D20" s="181"/>
      <c r="E20" s="197"/>
      <c r="F20" s="197"/>
      <c r="G20" s="197"/>
      <c r="H20" s="197"/>
      <c r="I20" s="197"/>
      <c r="J20" s="197"/>
      <c r="K20" s="197"/>
      <c r="L20" s="197"/>
      <c r="M20" s="182"/>
      <c r="N20" s="176"/>
      <c r="O20" s="176"/>
      <c r="P20" s="176"/>
      <c r="Q20" s="176"/>
    </row>
    <row r="21" spans="1:17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97"/>
      <c r="I21" s="197"/>
      <c r="J21" s="197"/>
      <c r="K21" s="197"/>
      <c r="L21" s="197"/>
      <c r="M21" s="183"/>
      <c r="N21" s="723" t="s">
        <v>411</v>
      </c>
      <c r="O21" s="723"/>
      <c r="P21" s="723"/>
      <c r="Q21" s="723"/>
    </row>
    <row r="22" spans="1:17" s="119" customFormat="1" ht="12.75" customHeight="1" x14ac:dyDescent="0.2">
      <c r="B22" s="727" t="s">
        <v>409</v>
      </c>
      <c r="C22" s="727"/>
      <c r="D22" s="727"/>
      <c r="H22" s="197"/>
      <c r="I22" s="197"/>
      <c r="J22" s="197"/>
      <c r="K22" s="197"/>
      <c r="L22" s="197"/>
      <c r="M22" s="181"/>
      <c r="N22" s="724" t="s">
        <v>529</v>
      </c>
      <c r="O22" s="724"/>
      <c r="P22" s="724"/>
      <c r="Q22" s="724"/>
    </row>
    <row r="23" spans="1:17" s="119" customFormat="1" ht="19.5" customHeight="1" x14ac:dyDescent="0.2">
      <c r="B23" s="727" t="s">
        <v>410</v>
      </c>
      <c r="C23" s="727"/>
      <c r="D23" s="727"/>
      <c r="H23" s="197"/>
      <c r="I23" s="197"/>
      <c r="J23" s="197"/>
      <c r="K23" s="197"/>
      <c r="L23" s="197"/>
      <c r="M23" s="181"/>
      <c r="N23" s="724" t="s">
        <v>412</v>
      </c>
      <c r="O23" s="724"/>
      <c r="P23" s="724"/>
      <c r="Q23" s="724"/>
    </row>
    <row r="28" spans="1:17" ht="14.25" x14ac:dyDescent="0.2">
      <c r="D28" s="733"/>
      <c r="E28" s="733"/>
      <c r="F28" s="733"/>
      <c r="G28" s="197"/>
    </row>
    <row r="29" spans="1:17" ht="14.25" x14ac:dyDescent="0.2">
      <c r="D29" s="733"/>
      <c r="E29" s="733"/>
      <c r="F29" s="733"/>
      <c r="G29" s="197"/>
    </row>
    <row r="30" spans="1:17" ht="14.25" x14ac:dyDescent="0.2">
      <c r="D30" s="197"/>
      <c r="E30" s="197"/>
      <c r="F30" s="197"/>
      <c r="G30" s="197"/>
    </row>
    <row r="31" spans="1:17" ht="14.25" x14ac:dyDescent="0.2">
      <c r="D31" s="197"/>
      <c r="E31" s="197"/>
      <c r="F31" s="197"/>
      <c r="G31" s="197"/>
    </row>
    <row r="32" spans="1:17" ht="14.25" x14ac:dyDescent="0.2">
      <c r="D32" s="197"/>
      <c r="E32" s="197"/>
      <c r="F32" s="197"/>
      <c r="G32" s="197"/>
    </row>
    <row r="33" spans="4:7" ht="15" x14ac:dyDescent="0.25">
      <c r="D33" s="732"/>
      <c r="E33" s="732"/>
      <c r="F33" s="732"/>
      <c r="G33" s="198"/>
    </row>
    <row r="34" spans="4:7" ht="14.25" x14ac:dyDescent="0.2">
      <c r="D34" s="733"/>
      <c r="E34" s="733"/>
      <c r="F34" s="733"/>
      <c r="G34" s="197"/>
    </row>
    <row r="35" spans="4:7" ht="14.25" x14ac:dyDescent="0.2">
      <c r="D35" s="733"/>
      <c r="E35" s="733"/>
      <c r="F35" s="733"/>
      <c r="G35" s="197"/>
    </row>
  </sheetData>
  <mergeCells count="44">
    <mergeCell ref="D33:F33"/>
    <mergeCell ref="D34:F34"/>
    <mergeCell ref="D35:F35"/>
    <mergeCell ref="B22:D22"/>
    <mergeCell ref="N22:Q22"/>
    <mergeCell ref="B23:D23"/>
    <mergeCell ref="N23:Q23"/>
    <mergeCell ref="D28:F28"/>
    <mergeCell ref="D29:F29"/>
    <mergeCell ref="A14:D14"/>
    <mergeCell ref="B16:D16"/>
    <mergeCell ref="N16:Q16"/>
    <mergeCell ref="B17:D17"/>
    <mergeCell ref="N17:Q17"/>
    <mergeCell ref="B21:D21"/>
    <mergeCell ref="N21:Q21"/>
    <mergeCell ref="N10:N12"/>
    <mergeCell ref="O10:O12"/>
    <mergeCell ref="P10:P12"/>
    <mergeCell ref="Q10:Q12"/>
    <mergeCell ref="C11:C12"/>
    <mergeCell ref="D11:D12"/>
    <mergeCell ref="J11:J12"/>
    <mergeCell ref="K11:K12"/>
    <mergeCell ref="G10:G12"/>
    <mergeCell ref="H10:H12"/>
    <mergeCell ref="I10:I12"/>
    <mergeCell ref="J10:K10"/>
    <mergeCell ref="L10:L12"/>
    <mergeCell ref="M10:M12"/>
    <mergeCell ref="A8:B8"/>
    <mergeCell ref="C8:F8"/>
    <mergeCell ref="A10:A12"/>
    <mergeCell ref="B10:B12"/>
    <mergeCell ref="C10:D10"/>
    <mergeCell ref="E10:E12"/>
    <mergeCell ref="F10:F12"/>
    <mergeCell ref="A7:B7"/>
    <mergeCell ref="C7:F7"/>
    <mergeCell ref="A1:Q2"/>
    <mergeCell ref="A3:Q3"/>
    <mergeCell ref="A4:Q4"/>
    <mergeCell ref="A6:B6"/>
    <mergeCell ref="C6:D6"/>
  </mergeCells>
  <pageMargins left="0.2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8673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8673" r:id="rId4"/>
      </mc:Fallback>
    </mc:AlternateContent>
  </oleObject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35"/>
  <sheetViews>
    <sheetView zoomScale="90" zoomScaleNormal="90" workbookViewId="0">
      <selection activeCell="N16" sqref="N16:Q16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7.85546875" style="95" customWidth="1"/>
    <col min="5" max="5" width="12.28515625" style="95" customWidth="1"/>
    <col min="6" max="6" width="10.85546875" style="95" customWidth="1"/>
    <col min="7" max="7" width="9" style="95" customWidth="1"/>
    <col min="8" max="8" width="9.140625" style="95" customWidth="1"/>
    <col min="9" max="9" width="20.7109375" style="6" customWidth="1"/>
    <col min="10" max="10" width="12.85546875" style="6" customWidth="1"/>
    <col min="11" max="11" width="9.140625" style="6" customWidth="1"/>
    <col min="12" max="12" width="10.85546875" style="6" customWidth="1"/>
    <col min="13" max="13" width="14.42578125" style="10" customWidth="1"/>
    <col min="14" max="14" width="13.5703125" style="10" customWidth="1"/>
    <col min="15" max="15" width="14.140625" style="10" customWidth="1"/>
    <col min="16" max="16" width="16.42578125" style="10" customWidth="1"/>
    <col min="17" max="17" width="14.140625" style="6" customWidth="1"/>
    <col min="18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7.85546875" style="6" customWidth="1"/>
    <col min="261" max="261" width="12.28515625" style="6" customWidth="1"/>
    <col min="262" max="262" width="10.85546875" style="6" customWidth="1"/>
    <col min="263" max="263" width="9" style="6" customWidth="1"/>
    <col min="264" max="264" width="9.140625" style="6" customWidth="1"/>
    <col min="265" max="265" width="20.7109375" style="6" customWidth="1"/>
    <col min="266" max="266" width="12.85546875" style="6" customWidth="1"/>
    <col min="267" max="267" width="9.140625" style="6" customWidth="1"/>
    <col min="268" max="268" width="10.85546875" style="6" customWidth="1"/>
    <col min="269" max="269" width="14.42578125" style="6" customWidth="1"/>
    <col min="270" max="270" width="13.5703125" style="6" customWidth="1"/>
    <col min="271" max="271" width="14.140625" style="6" customWidth="1"/>
    <col min="272" max="272" width="16.42578125" style="6" customWidth="1"/>
    <col min="273" max="273" width="14.140625" style="6" customWidth="1"/>
    <col min="274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7.85546875" style="6" customWidth="1"/>
    <col min="517" max="517" width="12.28515625" style="6" customWidth="1"/>
    <col min="518" max="518" width="10.85546875" style="6" customWidth="1"/>
    <col min="519" max="519" width="9" style="6" customWidth="1"/>
    <col min="520" max="520" width="9.140625" style="6" customWidth="1"/>
    <col min="521" max="521" width="20.7109375" style="6" customWidth="1"/>
    <col min="522" max="522" width="12.85546875" style="6" customWidth="1"/>
    <col min="523" max="523" width="9.140625" style="6" customWidth="1"/>
    <col min="524" max="524" width="10.85546875" style="6" customWidth="1"/>
    <col min="525" max="525" width="14.42578125" style="6" customWidth="1"/>
    <col min="526" max="526" width="13.5703125" style="6" customWidth="1"/>
    <col min="527" max="527" width="14.140625" style="6" customWidth="1"/>
    <col min="528" max="528" width="16.42578125" style="6" customWidth="1"/>
    <col min="529" max="529" width="14.140625" style="6" customWidth="1"/>
    <col min="530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7.85546875" style="6" customWidth="1"/>
    <col min="773" max="773" width="12.28515625" style="6" customWidth="1"/>
    <col min="774" max="774" width="10.85546875" style="6" customWidth="1"/>
    <col min="775" max="775" width="9" style="6" customWidth="1"/>
    <col min="776" max="776" width="9.140625" style="6" customWidth="1"/>
    <col min="777" max="777" width="20.7109375" style="6" customWidth="1"/>
    <col min="778" max="778" width="12.85546875" style="6" customWidth="1"/>
    <col min="779" max="779" width="9.140625" style="6" customWidth="1"/>
    <col min="780" max="780" width="10.85546875" style="6" customWidth="1"/>
    <col min="781" max="781" width="14.42578125" style="6" customWidth="1"/>
    <col min="782" max="782" width="13.5703125" style="6" customWidth="1"/>
    <col min="783" max="783" width="14.140625" style="6" customWidth="1"/>
    <col min="784" max="784" width="16.42578125" style="6" customWidth="1"/>
    <col min="785" max="785" width="14.140625" style="6" customWidth="1"/>
    <col min="786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7.85546875" style="6" customWidth="1"/>
    <col min="1029" max="1029" width="12.28515625" style="6" customWidth="1"/>
    <col min="1030" max="1030" width="10.85546875" style="6" customWidth="1"/>
    <col min="1031" max="1031" width="9" style="6" customWidth="1"/>
    <col min="1032" max="1032" width="9.140625" style="6" customWidth="1"/>
    <col min="1033" max="1033" width="20.7109375" style="6" customWidth="1"/>
    <col min="1034" max="1034" width="12.85546875" style="6" customWidth="1"/>
    <col min="1035" max="1035" width="9.140625" style="6" customWidth="1"/>
    <col min="1036" max="1036" width="10.85546875" style="6" customWidth="1"/>
    <col min="1037" max="1037" width="14.42578125" style="6" customWidth="1"/>
    <col min="1038" max="1038" width="13.5703125" style="6" customWidth="1"/>
    <col min="1039" max="1039" width="14.140625" style="6" customWidth="1"/>
    <col min="1040" max="1040" width="16.42578125" style="6" customWidth="1"/>
    <col min="1041" max="1041" width="14.140625" style="6" customWidth="1"/>
    <col min="1042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7.85546875" style="6" customWidth="1"/>
    <col min="1285" max="1285" width="12.28515625" style="6" customWidth="1"/>
    <col min="1286" max="1286" width="10.85546875" style="6" customWidth="1"/>
    <col min="1287" max="1287" width="9" style="6" customWidth="1"/>
    <col min="1288" max="1288" width="9.140625" style="6" customWidth="1"/>
    <col min="1289" max="1289" width="20.7109375" style="6" customWidth="1"/>
    <col min="1290" max="1290" width="12.85546875" style="6" customWidth="1"/>
    <col min="1291" max="1291" width="9.140625" style="6" customWidth="1"/>
    <col min="1292" max="1292" width="10.85546875" style="6" customWidth="1"/>
    <col min="1293" max="1293" width="14.42578125" style="6" customWidth="1"/>
    <col min="1294" max="1294" width="13.5703125" style="6" customWidth="1"/>
    <col min="1295" max="1295" width="14.140625" style="6" customWidth="1"/>
    <col min="1296" max="1296" width="16.42578125" style="6" customWidth="1"/>
    <col min="1297" max="1297" width="14.140625" style="6" customWidth="1"/>
    <col min="1298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7.85546875" style="6" customWidth="1"/>
    <col min="1541" max="1541" width="12.28515625" style="6" customWidth="1"/>
    <col min="1542" max="1542" width="10.85546875" style="6" customWidth="1"/>
    <col min="1543" max="1543" width="9" style="6" customWidth="1"/>
    <col min="1544" max="1544" width="9.140625" style="6" customWidth="1"/>
    <col min="1545" max="1545" width="20.7109375" style="6" customWidth="1"/>
    <col min="1546" max="1546" width="12.85546875" style="6" customWidth="1"/>
    <col min="1547" max="1547" width="9.140625" style="6" customWidth="1"/>
    <col min="1548" max="1548" width="10.85546875" style="6" customWidth="1"/>
    <col min="1549" max="1549" width="14.42578125" style="6" customWidth="1"/>
    <col min="1550" max="1550" width="13.5703125" style="6" customWidth="1"/>
    <col min="1551" max="1551" width="14.140625" style="6" customWidth="1"/>
    <col min="1552" max="1552" width="16.42578125" style="6" customWidth="1"/>
    <col min="1553" max="1553" width="14.140625" style="6" customWidth="1"/>
    <col min="1554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7.85546875" style="6" customWidth="1"/>
    <col min="1797" max="1797" width="12.28515625" style="6" customWidth="1"/>
    <col min="1798" max="1798" width="10.85546875" style="6" customWidth="1"/>
    <col min="1799" max="1799" width="9" style="6" customWidth="1"/>
    <col min="1800" max="1800" width="9.140625" style="6" customWidth="1"/>
    <col min="1801" max="1801" width="20.7109375" style="6" customWidth="1"/>
    <col min="1802" max="1802" width="12.85546875" style="6" customWidth="1"/>
    <col min="1803" max="1803" width="9.140625" style="6" customWidth="1"/>
    <col min="1804" max="1804" width="10.85546875" style="6" customWidth="1"/>
    <col min="1805" max="1805" width="14.42578125" style="6" customWidth="1"/>
    <col min="1806" max="1806" width="13.5703125" style="6" customWidth="1"/>
    <col min="1807" max="1807" width="14.140625" style="6" customWidth="1"/>
    <col min="1808" max="1808" width="16.42578125" style="6" customWidth="1"/>
    <col min="1809" max="1809" width="14.140625" style="6" customWidth="1"/>
    <col min="1810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7.85546875" style="6" customWidth="1"/>
    <col min="2053" max="2053" width="12.28515625" style="6" customWidth="1"/>
    <col min="2054" max="2054" width="10.85546875" style="6" customWidth="1"/>
    <col min="2055" max="2055" width="9" style="6" customWidth="1"/>
    <col min="2056" max="2056" width="9.140625" style="6" customWidth="1"/>
    <col min="2057" max="2057" width="20.7109375" style="6" customWidth="1"/>
    <col min="2058" max="2058" width="12.85546875" style="6" customWidth="1"/>
    <col min="2059" max="2059" width="9.140625" style="6" customWidth="1"/>
    <col min="2060" max="2060" width="10.85546875" style="6" customWidth="1"/>
    <col min="2061" max="2061" width="14.42578125" style="6" customWidth="1"/>
    <col min="2062" max="2062" width="13.5703125" style="6" customWidth="1"/>
    <col min="2063" max="2063" width="14.140625" style="6" customWidth="1"/>
    <col min="2064" max="2064" width="16.42578125" style="6" customWidth="1"/>
    <col min="2065" max="2065" width="14.140625" style="6" customWidth="1"/>
    <col min="2066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7.85546875" style="6" customWidth="1"/>
    <col min="2309" max="2309" width="12.28515625" style="6" customWidth="1"/>
    <col min="2310" max="2310" width="10.85546875" style="6" customWidth="1"/>
    <col min="2311" max="2311" width="9" style="6" customWidth="1"/>
    <col min="2312" max="2312" width="9.140625" style="6" customWidth="1"/>
    <col min="2313" max="2313" width="20.7109375" style="6" customWidth="1"/>
    <col min="2314" max="2314" width="12.85546875" style="6" customWidth="1"/>
    <col min="2315" max="2315" width="9.140625" style="6" customWidth="1"/>
    <col min="2316" max="2316" width="10.85546875" style="6" customWidth="1"/>
    <col min="2317" max="2317" width="14.42578125" style="6" customWidth="1"/>
    <col min="2318" max="2318" width="13.5703125" style="6" customWidth="1"/>
    <col min="2319" max="2319" width="14.140625" style="6" customWidth="1"/>
    <col min="2320" max="2320" width="16.42578125" style="6" customWidth="1"/>
    <col min="2321" max="2321" width="14.140625" style="6" customWidth="1"/>
    <col min="2322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7.85546875" style="6" customWidth="1"/>
    <col min="2565" max="2565" width="12.28515625" style="6" customWidth="1"/>
    <col min="2566" max="2566" width="10.85546875" style="6" customWidth="1"/>
    <col min="2567" max="2567" width="9" style="6" customWidth="1"/>
    <col min="2568" max="2568" width="9.140625" style="6" customWidth="1"/>
    <col min="2569" max="2569" width="20.7109375" style="6" customWidth="1"/>
    <col min="2570" max="2570" width="12.85546875" style="6" customWidth="1"/>
    <col min="2571" max="2571" width="9.140625" style="6" customWidth="1"/>
    <col min="2572" max="2572" width="10.85546875" style="6" customWidth="1"/>
    <col min="2573" max="2573" width="14.42578125" style="6" customWidth="1"/>
    <col min="2574" max="2574" width="13.5703125" style="6" customWidth="1"/>
    <col min="2575" max="2575" width="14.140625" style="6" customWidth="1"/>
    <col min="2576" max="2576" width="16.42578125" style="6" customWidth="1"/>
    <col min="2577" max="2577" width="14.140625" style="6" customWidth="1"/>
    <col min="2578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7.85546875" style="6" customWidth="1"/>
    <col min="2821" max="2821" width="12.28515625" style="6" customWidth="1"/>
    <col min="2822" max="2822" width="10.85546875" style="6" customWidth="1"/>
    <col min="2823" max="2823" width="9" style="6" customWidth="1"/>
    <col min="2824" max="2824" width="9.140625" style="6" customWidth="1"/>
    <col min="2825" max="2825" width="20.7109375" style="6" customWidth="1"/>
    <col min="2826" max="2826" width="12.85546875" style="6" customWidth="1"/>
    <col min="2827" max="2827" width="9.140625" style="6" customWidth="1"/>
    <col min="2828" max="2828" width="10.85546875" style="6" customWidth="1"/>
    <col min="2829" max="2829" width="14.42578125" style="6" customWidth="1"/>
    <col min="2830" max="2830" width="13.5703125" style="6" customWidth="1"/>
    <col min="2831" max="2831" width="14.140625" style="6" customWidth="1"/>
    <col min="2832" max="2832" width="16.42578125" style="6" customWidth="1"/>
    <col min="2833" max="2833" width="14.140625" style="6" customWidth="1"/>
    <col min="2834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7.85546875" style="6" customWidth="1"/>
    <col min="3077" max="3077" width="12.28515625" style="6" customWidth="1"/>
    <col min="3078" max="3078" width="10.85546875" style="6" customWidth="1"/>
    <col min="3079" max="3079" width="9" style="6" customWidth="1"/>
    <col min="3080" max="3080" width="9.140625" style="6" customWidth="1"/>
    <col min="3081" max="3081" width="20.7109375" style="6" customWidth="1"/>
    <col min="3082" max="3082" width="12.85546875" style="6" customWidth="1"/>
    <col min="3083" max="3083" width="9.140625" style="6" customWidth="1"/>
    <col min="3084" max="3084" width="10.85546875" style="6" customWidth="1"/>
    <col min="3085" max="3085" width="14.42578125" style="6" customWidth="1"/>
    <col min="3086" max="3086" width="13.5703125" style="6" customWidth="1"/>
    <col min="3087" max="3087" width="14.140625" style="6" customWidth="1"/>
    <col min="3088" max="3088" width="16.42578125" style="6" customWidth="1"/>
    <col min="3089" max="3089" width="14.140625" style="6" customWidth="1"/>
    <col min="3090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7.85546875" style="6" customWidth="1"/>
    <col min="3333" max="3333" width="12.28515625" style="6" customWidth="1"/>
    <col min="3334" max="3334" width="10.85546875" style="6" customWidth="1"/>
    <col min="3335" max="3335" width="9" style="6" customWidth="1"/>
    <col min="3336" max="3336" width="9.140625" style="6" customWidth="1"/>
    <col min="3337" max="3337" width="20.7109375" style="6" customWidth="1"/>
    <col min="3338" max="3338" width="12.85546875" style="6" customWidth="1"/>
    <col min="3339" max="3339" width="9.140625" style="6" customWidth="1"/>
    <col min="3340" max="3340" width="10.85546875" style="6" customWidth="1"/>
    <col min="3341" max="3341" width="14.42578125" style="6" customWidth="1"/>
    <col min="3342" max="3342" width="13.5703125" style="6" customWidth="1"/>
    <col min="3343" max="3343" width="14.140625" style="6" customWidth="1"/>
    <col min="3344" max="3344" width="16.42578125" style="6" customWidth="1"/>
    <col min="3345" max="3345" width="14.140625" style="6" customWidth="1"/>
    <col min="3346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7.85546875" style="6" customWidth="1"/>
    <col min="3589" max="3589" width="12.28515625" style="6" customWidth="1"/>
    <col min="3590" max="3590" width="10.85546875" style="6" customWidth="1"/>
    <col min="3591" max="3591" width="9" style="6" customWidth="1"/>
    <col min="3592" max="3592" width="9.140625" style="6" customWidth="1"/>
    <col min="3593" max="3593" width="20.7109375" style="6" customWidth="1"/>
    <col min="3594" max="3594" width="12.85546875" style="6" customWidth="1"/>
    <col min="3595" max="3595" width="9.140625" style="6" customWidth="1"/>
    <col min="3596" max="3596" width="10.85546875" style="6" customWidth="1"/>
    <col min="3597" max="3597" width="14.42578125" style="6" customWidth="1"/>
    <col min="3598" max="3598" width="13.5703125" style="6" customWidth="1"/>
    <col min="3599" max="3599" width="14.140625" style="6" customWidth="1"/>
    <col min="3600" max="3600" width="16.42578125" style="6" customWidth="1"/>
    <col min="3601" max="3601" width="14.140625" style="6" customWidth="1"/>
    <col min="3602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7.85546875" style="6" customWidth="1"/>
    <col min="3845" max="3845" width="12.28515625" style="6" customWidth="1"/>
    <col min="3846" max="3846" width="10.85546875" style="6" customWidth="1"/>
    <col min="3847" max="3847" width="9" style="6" customWidth="1"/>
    <col min="3848" max="3848" width="9.140625" style="6" customWidth="1"/>
    <col min="3849" max="3849" width="20.7109375" style="6" customWidth="1"/>
    <col min="3850" max="3850" width="12.85546875" style="6" customWidth="1"/>
    <col min="3851" max="3851" width="9.140625" style="6" customWidth="1"/>
    <col min="3852" max="3852" width="10.85546875" style="6" customWidth="1"/>
    <col min="3853" max="3853" width="14.42578125" style="6" customWidth="1"/>
    <col min="3854" max="3854" width="13.5703125" style="6" customWidth="1"/>
    <col min="3855" max="3855" width="14.140625" style="6" customWidth="1"/>
    <col min="3856" max="3856" width="16.42578125" style="6" customWidth="1"/>
    <col min="3857" max="3857" width="14.140625" style="6" customWidth="1"/>
    <col min="3858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7.85546875" style="6" customWidth="1"/>
    <col min="4101" max="4101" width="12.28515625" style="6" customWidth="1"/>
    <col min="4102" max="4102" width="10.85546875" style="6" customWidth="1"/>
    <col min="4103" max="4103" width="9" style="6" customWidth="1"/>
    <col min="4104" max="4104" width="9.140625" style="6" customWidth="1"/>
    <col min="4105" max="4105" width="20.7109375" style="6" customWidth="1"/>
    <col min="4106" max="4106" width="12.85546875" style="6" customWidth="1"/>
    <col min="4107" max="4107" width="9.140625" style="6" customWidth="1"/>
    <col min="4108" max="4108" width="10.85546875" style="6" customWidth="1"/>
    <col min="4109" max="4109" width="14.42578125" style="6" customWidth="1"/>
    <col min="4110" max="4110" width="13.5703125" style="6" customWidth="1"/>
    <col min="4111" max="4111" width="14.140625" style="6" customWidth="1"/>
    <col min="4112" max="4112" width="16.42578125" style="6" customWidth="1"/>
    <col min="4113" max="4113" width="14.140625" style="6" customWidth="1"/>
    <col min="4114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7.85546875" style="6" customWidth="1"/>
    <col min="4357" max="4357" width="12.28515625" style="6" customWidth="1"/>
    <col min="4358" max="4358" width="10.85546875" style="6" customWidth="1"/>
    <col min="4359" max="4359" width="9" style="6" customWidth="1"/>
    <col min="4360" max="4360" width="9.140625" style="6" customWidth="1"/>
    <col min="4361" max="4361" width="20.7109375" style="6" customWidth="1"/>
    <col min="4362" max="4362" width="12.85546875" style="6" customWidth="1"/>
    <col min="4363" max="4363" width="9.140625" style="6" customWidth="1"/>
    <col min="4364" max="4364" width="10.85546875" style="6" customWidth="1"/>
    <col min="4365" max="4365" width="14.42578125" style="6" customWidth="1"/>
    <col min="4366" max="4366" width="13.5703125" style="6" customWidth="1"/>
    <col min="4367" max="4367" width="14.140625" style="6" customWidth="1"/>
    <col min="4368" max="4368" width="16.42578125" style="6" customWidth="1"/>
    <col min="4369" max="4369" width="14.140625" style="6" customWidth="1"/>
    <col min="4370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7.85546875" style="6" customWidth="1"/>
    <col min="4613" max="4613" width="12.28515625" style="6" customWidth="1"/>
    <col min="4614" max="4614" width="10.85546875" style="6" customWidth="1"/>
    <col min="4615" max="4615" width="9" style="6" customWidth="1"/>
    <col min="4616" max="4616" width="9.140625" style="6" customWidth="1"/>
    <col min="4617" max="4617" width="20.7109375" style="6" customWidth="1"/>
    <col min="4618" max="4618" width="12.85546875" style="6" customWidth="1"/>
    <col min="4619" max="4619" width="9.140625" style="6" customWidth="1"/>
    <col min="4620" max="4620" width="10.85546875" style="6" customWidth="1"/>
    <col min="4621" max="4621" width="14.42578125" style="6" customWidth="1"/>
    <col min="4622" max="4622" width="13.5703125" style="6" customWidth="1"/>
    <col min="4623" max="4623" width="14.140625" style="6" customWidth="1"/>
    <col min="4624" max="4624" width="16.42578125" style="6" customWidth="1"/>
    <col min="4625" max="4625" width="14.140625" style="6" customWidth="1"/>
    <col min="4626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7.85546875" style="6" customWidth="1"/>
    <col min="4869" max="4869" width="12.28515625" style="6" customWidth="1"/>
    <col min="4870" max="4870" width="10.85546875" style="6" customWidth="1"/>
    <col min="4871" max="4871" width="9" style="6" customWidth="1"/>
    <col min="4872" max="4872" width="9.140625" style="6" customWidth="1"/>
    <col min="4873" max="4873" width="20.7109375" style="6" customWidth="1"/>
    <col min="4874" max="4874" width="12.85546875" style="6" customWidth="1"/>
    <col min="4875" max="4875" width="9.140625" style="6" customWidth="1"/>
    <col min="4876" max="4876" width="10.85546875" style="6" customWidth="1"/>
    <col min="4877" max="4877" width="14.42578125" style="6" customWidth="1"/>
    <col min="4878" max="4878" width="13.5703125" style="6" customWidth="1"/>
    <col min="4879" max="4879" width="14.140625" style="6" customWidth="1"/>
    <col min="4880" max="4880" width="16.42578125" style="6" customWidth="1"/>
    <col min="4881" max="4881" width="14.140625" style="6" customWidth="1"/>
    <col min="4882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7.85546875" style="6" customWidth="1"/>
    <col min="5125" max="5125" width="12.28515625" style="6" customWidth="1"/>
    <col min="5126" max="5126" width="10.85546875" style="6" customWidth="1"/>
    <col min="5127" max="5127" width="9" style="6" customWidth="1"/>
    <col min="5128" max="5128" width="9.140625" style="6" customWidth="1"/>
    <col min="5129" max="5129" width="20.7109375" style="6" customWidth="1"/>
    <col min="5130" max="5130" width="12.85546875" style="6" customWidth="1"/>
    <col min="5131" max="5131" width="9.140625" style="6" customWidth="1"/>
    <col min="5132" max="5132" width="10.85546875" style="6" customWidth="1"/>
    <col min="5133" max="5133" width="14.42578125" style="6" customWidth="1"/>
    <col min="5134" max="5134" width="13.5703125" style="6" customWidth="1"/>
    <col min="5135" max="5135" width="14.140625" style="6" customWidth="1"/>
    <col min="5136" max="5136" width="16.42578125" style="6" customWidth="1"/>
    <col min="5137" max="5137" width="14.140625" style="6" customWidth="1"/>
    <col min="5138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7.85546875" style="6" customWidth="1"/>
    <col min="5381" max="5381" width="12.28515625" style="6" customWidth="1"/>
    <col min="5382" max="5382" width="10.85546875" style="6" customWidth="1"/>
    <col min="5383" max="5383" width="9" style="6" customWidth="1"/>
    <col min="5384" max="5384" width="9.140625" style="6" customWidth="1"/>
    <col min="5385" max="5385" width="20.7109375" style="6" customWidth="1"/>
    <col min="5386" max="5386" width="12.85546875" style="6" customWidth="1"/>
    <col min="5387" max="5387" width="9.140625" style="6" customWidth="1"/>
    <col min="5388" max="5388" width="10.85546875" style="6" customWidth="1"/>
    <col min="5389" max="5389" width="14.42578125" style="6" customWidth="1"/>
    <col min="5390" max="5390" width="13.5703125" style="6" customWidth="1"/>
    <col min="5391" max="5391" width="14.140625" style="6" customWidth="1"/>
    <col min="5392" max="5392" width="16.42578125" style="6" customWidth="1"/>
    <col min="5393" max="5393" width="14.140625" style="6" customWidth="1"/>
    <col min="5394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7.85546875" style="6" customWidth="1"/>
    <col min="5637" max="5637" width="12.28515625" style="6" customWidth="1"/>
    <col min="5638" max="5638" width="10.85546875" style="6" customWidth="1"/>
    <col min="5639" max="5639" width="9" style="6" customWidth="1"/>
    <col min="5640" max="5640" width="9.140625" style="6" customWidth="1"/>
    <col min="5641" max="5641" width="20.7109375" style="6" customWidth="1"/>
    <col min="5642" max="5642" width="12.85546875" style="6" customWidth="1"/>
    <col min="5643" max="5643" width="9.140625" style="6" customWidth="1"/>
    <col min="5644" max="5644" width="10.85546875" style="6" customWidth="1"/>
    <col min="5645" max="5645" width="14.42578125" style="6" customWidth="1"/>
    <col min="5646" max="5646" width="13.5703125" style="6" customWidth="1"/>
    <col min="5647" max="5647" width="14.140625" style="6" customWidth="1"/>
    <col min="5648" max="5648" width="16.42578125" style="6" customWidth="1"/>
    <col min="5649" max="5649" width="14.140625" style="6" customWidth="1"/>
    <col min="5650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7.85546875" style="6" customWidth="1"/>
    <col min="5893" max="5893" width="12.28515625" style="6" customWidth="1"/>
    <col min="5894" max="5894" width="10.85546875" style="6" customWidth="1"/>
    <col min="5895" max="5895" width="9" style="6" customWidth="1"/>
    <col min="5896" max="5896" width="9.140625" style="6" customWidth="1"/>
    <col min="5897" max="5897" width="20.7109375" style="6" customWidth="1"/>
    <col min="5898" max="5898" width="12.85546875" style="6" customWidth="1"/>
    <col min="5899" max="5899" width="9.140625" style="6" customWidth="1"/>
    <col min="5900" max="5900" width="10.85546875" style="6" customWidth="1"/>
    <col min="5901" max="5901" width="14.42578125" style="6" customWidth="1"/>
    <col min="5902" max="5902" width="13.5703125" style="6" customWidth="1"/>
    <col min="5903" max="5903" width="14.140625" style="6" customWidth="1"/>
    <col min="5904" max="5904" width="16.42578125" style="6" customWidth="1"/>
    <col min="5905" max="5905" width="14.140625" style="6" customWidth="1"/>
    <col min="5906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7.85546875" style="6" customWidth="1"/>
    <col min="6149" max="6149" width="12.28515625" style="6" customWidth="1"/>
    <col min="6150" max="6150" width="10.85546875" style="6" customWidth="1"/>
    <col min="6151" max="6151" width="9" style="6" customWidth="1"/>
    <col min="6152" max="6152" width="9.140625" style="6" customWidth="1"/>
    <col min="6153" max="6153" width="20.7109375" style="6" customWidth="1"/>
    <col min="6154" max="6154" width="12.85546875" style="6" customWidth="1"/>
    <col min="6155" max="6155" width="9.140625" style="6" customWidth="1"/>
    <col min="6156" max="6156" width="10.85546875" style="6" customWidth="1"/>
    <col min="6157" max="6157" width="14.42578125" style="6" customWidth="1"/>
    <col min="6158" max="6158" width="13.5703125" style="6" customWidth="1"/>
    <col min="6159" max="6159" width="14.140625" style="6" customWidth="1"/>
    <col min="6160" max="6160" width="16.42578125" style="6" customWidth="1"/>
    <col min="6161" max="6161" width="14.140625" style="6" customWidth="1"/>
    <col min="6162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7.85546875" style="6" customWidth="1"/>
    <col min="6405" max="6405" width="12.28515625" style="6" customWidth="1"/>
    <col min="6406" max="6406" width="10.85546875" style="6" customWidth="1"/>
    <col min="6407" max="6407" width="9" style="6" customWidth="1"/>
    <col min="6408" max="6408" width="9.140625" style="6" customWidth="1"/>
    <col min="6409" max="6409" width="20.7109375" style="6" customWidth="1"/>
    <col min="6410" max="6410" width="12.85546875" style="6" customWidth="1"/>
    <col min="6411" max="6411" width="9.140625" style="6" customWidth="1"/>
    <col min="6412" max="6412" width="10.85546875" style="6" customWidth="1"/>
    <col min="6413" max="6413" width="14.42578125" style="6" customWidth="1"/>
    <col min="6414" max="6414" width="13.5703125" style="6" customWidth="1"/>
    <col min="6415" max="6415" width="14.140625" style="6" customWidth="1"/>
    <col min="6416" max="6416" width="16.42578125" style="6" customWidth="1"/>
    <col min="6417" max="6417" width="14.140625" style="6" customWidth="1"/>
    <col min="6418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7.85546875" style="6" customWidth="1"/>
    <col min="6661" max="6661" width="12.28515625" style="6" customWidth="1"/>
    <col min="6662" max="6662" width="10.85546875" style="6" customWidth="1"/>
    <col min="6663" max="6663" width="9" style="6" customWidth="1"/>
    <col min="6664" max="6664" width="9.140625" style="6" customWidth="1"/>
    <col min="6665" max="6665" width="20.7109375" style="6" customWidth="1"/>
    <col min="6666" max="6666" width="12.85546875" style="6" customWidth="1"/>
    <col min="6667" max="6667" width="9.140625" style="6" customWidth="1"/>
    <col min="6668" max="6668" width="10.85546875" style="6" customWidth="1"/>
    <col min="6669" max="6669" width="14.42578125" style="6" customWidth="1"/>
    <col min="6670" max="6670" width="13.5703125" style="6" customWidth="1"/>
    <col min="6671" max="6671" width="14.140625" style="6" customWidth="1"/>
    <col min="6672" max="6672" width="16.42578125" style="6" customWidth="1"/>
    <col min="6673" max="6673" width="14.140625" style="6" customWidth="1"/>
    <col min="6674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7.85546875" style="6" customWidth="1"/>
    <col min="6917" max="6917" width="12.28515625" style="6" customWidth="1"/>
    <col min="6918" max="6918" width="10.85546875" style="6" customWidth="1"/>
    <col min="6919" max="6919" width="9" style="6" customWidth="1"/>
    <col min="6920" max="6920" width="9.140625" style="6" customWidth="1"/>
    <col min="6921" max="6921" width="20.7109375" style="6" customWidth="1"/>
    <col min="6922" max="6922" width="12.85546875" style="6" customWidth="1"/>
    <col min="6923" max="6923" width="9.140625" style="6" customWidth="1"/>
    <col min="6924" max="6924" width="10.85546875" style="6" customWidth="1"/>
    <col min="6925" max="6925" width="14.42578125" style="6" customWidth="1"/>
    <col min="6926" max="6926" width="13.5703125" style="6" customWidth="1"/>
    <col min="6927" max="6927" width="14.140625" style="6" customWidth="1"/>
    <col min="6928" max="6928" width="16.42578125" style="6" customWidth="1"/>
    <col min="6929" max="6929" width="14.140625" style="6" customWidth="1"/>
    <col min="6930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7.85546875" style="6" customWidth="1"/>
    <col min="7173" max="7173" width="12.28515625" style="6" customWidth="1"/>
    <col min="7174" max="7174" width="10.85546875" style="6" customWidth="1"/>
    <col min="7175" max="7175" width="9" style="6" customWidth="1"/>
    <col min="7176" max="7176" width="9.140625" style="6" customWidth="1"/>
    <col min="7177" max="7177" width="20.7109375" style="6" customWidth="1"/>
    <col min="7178" max="7178" width="12.85546875" style="6" customWidth="1"/>
    <col min="7179" max="7179" width="9.140625" style="6" customWidth="1"/>
    <col min="7180" max="7180" width="10.85546875" style="6" customWidth="1"/>
    <col min="7181" max="7181" width="14.42578125" style="6" customWidth="1"/>
    <col min="7182" max="7182" width="13.5703125" style="6" customWidth="1"/>
    <col min="7183" max="7183" width="14.140625" style="6" customWidth="1"/>
    <col min="7184" max="7184" width="16.42578125" style="6" customWidth="1"/>
    <col min="7185" max="7185" width="14.140625" style="6" customWidth="1"/>
    <col min="7186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7.85546875" style="6" customWidth="1"/>
    <col min="7429" max="7429" width="12.28515625" style="6" customWidth="1"/>
    <col min="7430" max="7430" width="10.85546875" style="6" customWidth="1"/>
    <col min="7431" max="7431" width="9" style="6" customWidth="1"/>
    <col min="7432" max="7432" width="9.140625" style="6" customWidth="1"/>
    <col min="7433" max="7433" width="20.7109375" style="6" customWidth="1"/>
    <col min="7434" max="7434" width="12.85546875" style="6" customWidth="1"/>
    <col min="7435" max="7435" width="9.140625" style="6" customWidth="1"/>
    <col min="7436" max="7436" width="10.85546875" style="6" customWidth="1"/>
    <col min="7437" max="7437" width="14.42578125" style="6" customWidth="1"/>
    <col min="7438" max="7438" width="13.5703125" style="6" customWidth="1"/>
    <col min="7439" max="7439" width="14.140625" style="6" customWidth="1"/>
    <col min="7440" max="7440" width="16.42578125" style="6" customWidth="1"/>
    <col min="7441" max="7441" width="14.140625" style="6" customWidth="1"/>
    <col min="7442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7.85546875" style="6" customWidth="1"/>
    <col min="7685" max="7685" width="12.28515625" style="6" customWidth="1"/>
    <col min="7686" max="7686" width="10.85546875" style="6" customWidth="1"/>
    <col min="7687" max="7687" width="9" style="6" customWidth="1"/>
    <col min="7688" max="7688" width="9.140625" style="6" customWidth="1"/>
    <col min="7689" max="7689" width="20.7109375" style="6" customWidth="1"/>
    <col min="7690" max="7690" width="12.85546875" style="6" customWidth="1"/>
    <col min="7691" max="7691" width="9.140625" style="6" customWidth="1"/>
    <col min="7692" max="7692" width="10.85546875" style="6" customWidth="1"/>
    <col min="7693" max="7693" width="14.42578125" style="6" customWidth="1"/>
    <col min="7694" max="7694" width="13.5703125" style="6" customWidth="1"/>
    <col min="7695" max="7695" width="14.140625" style="6" customWidth="1"/>
    <col min="7696" max="7696" width="16.42578125" style="6" customWidth="1"/>
    <col min="7697" max="7697" width="14.140625" style="6" customWidth="1"/>
    <col min="7698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7.85546875" style="6" customWidth="1"/>
    <col min="7941" max="7941" width="12.28515625" style="6" customWidth="1"/>
    <col min="7942" max="7942" width="10.85546875" style="6" customWidth="1"/>
    <col min="7943" max="7943" width="9" style="6" customWidth="1"/>
    <col min="7944" max="7944" width="9.140625" style="6" customWidth="1"/>
    <col min="7945" max="7945" width="20.7109375" style="6" customWidth="1"/>
    <col min="7946" max="7946" width="12.85546875" style="6" customWidth="1"/>
    <col min="7947" max="7947" width="9.140625" style="6" customWidth="1"/>
    <col min="7948" max="7948" width="10.85546875" style="6" customWidth="1"/>
    <col min="7949" max="7949" width="14.42578125" style="6" customWidth="1"/>
    <col min="7950" max="7950" width="13.5703125" style="6" customWidth="1"/>
    <col min="7951" max="7951" width="14.140625" style="6" customWidth="1"/>
    <col min="7952" max="7952" width="16.42578125" style="6" customWidth="1"/>
    <col min="7953" max="7953" width="14.140625" style="6" customWidth="1"/>
    <col min="7954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7.85546875" style="6" customWidth="1"/>
    <col min="8197" max="8197" width="12.28515625" style="6" customWidth="1"/>
    <col min="8198" max="8198" width="10.85546875" style="6" customWidth="1"/>
    <col min="8199" max="8199" width="9" style="6" customWidth="1"/>
    <col min="8200" max="8200" width="9.140625" style="6" customWidth="1"/>
    <col min="8201" max="8201" width="20.7109375" style="6" customWidth="1"/>
    <col min="8202" max="8202" width="12.85546875" style="6" customWidth="1"/>
    <col min="8203" max="8203" width="9.140625" style="6" customWidth="1"/>
    <col min="8204" max="8204" width="10.85546875" style="6" customWidth="1"/>
    <col min="8205" max="8205" width="14.42578125" style="6" customWidth="1"/>
    <col min="8206" max="8206" width="13.5703125" style="6" customWidth="1"/>
    <col min="8207" max="8207" width="14.140625" style="6" customWidth="1"/>
    <col min="8208" max="8208" width="16.42578125" style="6" customWidth="1"/>
    <col min="8209" max="8209" width="14.140625" style="6" customWidth="1"/>
    <col min="8210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7.85546875" style="6" customWidth="1"/>
    <col min="8453" max="8453" width="12.28515625" style="6" customWidth="1"/>
    <col min="8454" max="8454" width="10.85546875" style="6" customWidth="1"/>
    <col min="8455" max="8455" width="9" style="6" customWidth="1"/>
    <col min="8456" max="8456" width="9.140625" style="6" customWidth="1"/>
    <col min="8457" max="8457" width="20.7109375" style="6" customWidth="1"/>
    <col min="8458" max="8458" width="12.85546875" style="6" customWidth="1"/>
    <col min="8459" max="8459" width="9.140625" style="6" customWidth="1"/>
    <col min="8460" max="8460" width="10.85546875" style="6" customWidth="1"/>
    <col min="8461" max="8461" width="14.42578125" style="6" customWidth="1"/>
    <col min="8462" max="8462" width="13.5703125" style="6" customWidth="1"/>
    <col min="8463" max="8463" width="14.140625" style="6" customWidth="1"/>
    <col min="8464" max="8464" width="16.42578125" style="6" customWidth="1"/>
    <col min="8465" max="8465" width="14.140625" style="6" customWidth="1"/>
    <col min="8466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7.85546875" style="6" customWidth="1"/>
    <col min="8709" max="8709" width="12.28515625" style="6" customWidth="1"/>
    <col min="8710" max="8710" width="10.85546875" style="6" customWidth="1"/>
    <col min="8711" max="8711" width="9" style="6" customWidth="1"/>
    <col min="8712" max="8712" width="9.140625" style="6" customWidth="1"/>
    <col min="8713" max="8713" width="20.7109375" style="6" customWidth="1"/>
    <col min="8714" max="8714" width="12.85546875" style="6" customWidth="1"/>
    <col min="8715" max="8715" width="9.140625" style="6" customWidth="1"/>
    <col min="8716" max="8716" width="10.85546875" style="6" customWidth="1"/>
    <col min="8717" max="8717" width="14.42578125" style="6" customWidth="1"/>
    <col min="8718" max="8718" width="13.5703125" style="6" customWidth="1"/>
    <col min="8719" max="8719" width="14.140625" style="6" customWidth="1"/>
    <col min="8720" max="8720" width="16.42578125" style="6" customWidth="1"/>
    <col min="8721" max="8721" width="14.140625" style="6" customWidth="1"/>
    <col min="8722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7.85546875" style="6" customWidth="1"/>
    <col min="8965" max="8965" width="12.28515625" style="6" customWidth="1"/>
    <col min="8966" max="8966" width="10.85546875" style="6" customWidth="1"/>
    <col min="8967" max="8967" width="9" style="6" customWidth="1"/>
    <col min="8968" max="8968" width="9.140625" style="6" customWidth="1"/>
    <col min="8969" max="8969" width="20.7109375" style="6" customWidth="1"/>
    <col min="8970" max="8970" width="12.85546875" style="6" customWidth="1"/>
    <col min="8971" max="8971" width="9.140625" style="6" customWidth="1"/>
    <col min="8972" max="8972" width="10.85546875" style="6" customWidth="1"/>
    <col min="8973" max="8973" width="14.42578125" style="6" customWidth="1"/>
    <col min="8974" max="8974" width="13.5703125" style="6" customWidth="1"/>
    <col min="8975" max="8975" width="14.140625" style="6" customWidth="1"/>
    <col min="8976" max="8976" width="16.42578125" style="6" customWidth="1"/>
    <col min="8977" max="8977" width="14.140625" style="6" customWidth="1"/>
    <col min="8978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7.85546875" style="6" customWidth="1"/>
    <col min="9221" max="9221" width="12.28515625" style="6" customWidth="1"/>
    <col min="9222" max="9222" width="10.85546875" style="6" customWidth="1"/>
    <col min="9223" max="9223" width="9" style="6" customWidth="1"/>
    <col min="9224" max="9224" width="9.140625" style="6" customWidth="1"/>
    <col min="9225" max="9225" width="20.7109375" style="6" customWidth="1"/>
    <col min="9226" max="9226" width="12.85546875" style="6" customWidth="1"/>
    <col min="9227" max="9227" width="9.140625" style="6" customWidth="1"/>
    <col min="9228" max="9228" width="10.85546875" style="6" customWidth="1"/>
    <col min="9229" max="9229" width="14.42578125" style="6" customWidth="1"/>
    <col min="9230" max="9230" width="13.5703125" style="6" customWidth="1"/>
    <col min="9231" max="9231" width="14.140625" style="6" customWidth="1"/>
    <col min="9232" max="9232" width="16.42578125" style="6" customWidth="1"/>
    <col min="9233" max="9233" width="14.140625" style="6" customWidth="1"/>
    <col min="9234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7.85546875" style="6" customWidth="1"/>
    <col min="9477" max="9477" width="12.28515625" style="6" customWidth="1"/>
    <col min="9478" max="9478" width="10.85546875" style="6" customWidth="1"/>
    <col min="9479" max="9479" width="9" style="6" customWidth="1"/>
    <col min="9480" max="9480" width="9.140625" style="6" customWidth="1"/>
    <col min="9481" max="9481" width="20.7109375" style="6" customWidth="1"/>
    <col min="9482" max="9482" width="12.85546875" style="6" customWidth="1"/>
    <col min="9483" max="9483" width="9.140625" style="6" customWidth="1"/>
    <col min="9484" max="9484" width="10.85546875" style="6" customWidth="1"/>
    <col min="9485" max="9485" width="14.42578125" style="6" customWidth="1"/>
    <col min="9486" max="9486" width="13.5703125" style="6" customWidth="1"/>
    <col min="9487" max="9487" width="14.140625" style="6" customWidth="1"/>
    <col min="9488" max="9488" width="16.42578125" style="6" customWidth="1"/>
    <col min="9489" max="9489" width="14.140625" style="6" customWidth="1"/>
    <col min="9490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7.85546875" style="6" customWidth="1"/>
    <col min="9733" max="9733" width="12.28515625" style="6" customWidth="1"/>
    <col min="9734" max="9734" width="10.85546875" style="6" customWidth="1"/>
    <col min="9735" max="9735" width="9" style="6" customWidth="1"/>
    <col min="9736" max="9736" width="9.140625" style="6" customWidth="1"/>
    <col min="9737" max="9737" width="20.7109375" style="6" customWidth="1"/>
    <col min="9738" max="9738" width="12.85546875" style="6" customWidth="1"/>
    <col min="9739" max="9739" width="9.140625" style="6" customWidth="1"/>
    <col min="9740" max="9740" width="10.85546875" style="6" customWidth="1"/>
    <col min="9741" max="9741" width="14.42578125" style="6" customWidth="1"/>
    <col min="9742" max="9742" width="13.5703125" style="6" customWidth="1"/>
    <col min="9743" max="9743" width="14.140625" style="6" customWidth="1"/>
    <col min="9744" max="9744" width="16.42578125" style="6" customWidth="1"/>
    <col min="9745" max="9745" width="14.140625" style="6" customWidth="1"/>
    <col min="9746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7.85546875" style="6" customWidth="1"/>
    <col min="9989" max="9989" width="12.28515625" style="6" customWidth="1"/>
    <col min="9990" max="9990" width="10.85546875" style="6" customWidth="1"/>
    <col min="9991" max="9991" width="9" style="6" customWidth="1"/>
    <col min="9992" max="9992" width="9.140625" style="6" customWidth="1"/>
    <col min="9993" max="9993" width="20.7109375" style="6" customWidth="1"/>
    <col min="9994" max="9994" width="12.85546875" style="6" customWidth="1"/>
    <col min="9995" max="9995" width="9.140625" style="6" customWidth="1"/>
    <col min="9996" max="9996" width="10.85546875" style="6" customWidth="1"/>
    <col min="9997" max="9997" width="14.42578125" style="6" customWidth="1"/>
    <col min="9998" max="9998" width="13.5703125" style="6" customWidth="1"/>
    <col min="9999" max="9999" width="14.140625" style="6" customWidth="1"/>
    <col min="10000" max="10000" width="16.42578125" style="6" customWidth="1"/>
    <col min="10001" max="10001" width="14.140625" style="6" customWidth="1"/>
    <col min="10002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7.85546875" style="6" customWidth="1"/>
    <col min="10245" max="10245" width="12.28515625" style="6" customWidth="1"/>
    <col min="10246" max="10246" width="10.85546875" style="6" customWidth="1"/>
    <col min="10247" max="10247" width="9" style="6" customWidth="1"/>
    <col min="10248" max="10248" width="9.140625" style="6" customWidth="1"/>
    <col min="10249" max="10249" width="20.7109375" style="6" customWidth="1"/>
    <col min="10250" max="10250" width="12.85546875" style="6" customWidth="1"/>
    <col min="10251" max="10251" width="9.140625" style="6" customWidth="1"/>
    <col min="10252" max="10252" width="10.85546875" style="6" customWidth="1"/>
    <col min="10253" max="10253" width="14.42578125" style="6" customWidth="1"/>
    <col min="10254" max="10254" width="13.5703125" style="6" customWidth="1"/>
    <col min="10255" max="10255" width="14.140625" style="6" customWidth="1"/>
    <col min="10256" max="10256" width="16.42578125" style="6" customWidth="1"/>
    <col min="10257" max="10257" width="14.140625" style="6" customWidth="1"/>
    <col min="10258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7.85546875" style="6" customWidth="1"/>
    <col min="10501" max="10501" width="12.28515625" style="6" customWidth="1"/>
    <col min="10502" max="10502" width="10.85546875" style="6" customWidth="1"/>
    <col min="10503" max="10503" width="9" style="6" customWidth="1"/>
    <col min="10504" max="10504" width="9.140625" style="6" customWidth="1"/>
    <col min="10505" max="10505" width="20.7109375" style="6" customWidth="1"/>
    <col min="10506" max="10506" width="12.85546875" style="6" customWidth="1"/>
    <col min="10507" max="10507" width="9.140625" style="6" customWidth="1"/>
    <col min="10508" max="10508" width="10.85546875" style="6" customWidth="1"/>
    <col min="10509" max="10509" width="14.42578125" style="6" customWidth="1"/>
    <col min="10510" max="10510" width="13.5703125" style="6" customWidth="1"/>
    <col min="10511" max="10511" width="14.140625" style="6" customWidth="1"/>
    <col min="10512" max="10512" width="16.42578125" style="6" customWidth="1"/>
    <col min="10513" max="10513" width="14.140625" style="6" customWidth="1"/>
    <col min="10514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7.85546875" style="6" customWidth="1"/>
    <col min="10757" max="10757" width="12.28515625" style="6" customWidth="1"/>
    <col min="10758" max="10758" width="10.85546875" style="6" customWidth="1"/>
    <col min="10759" max="10759" width="9" style="6" customWidth="1"/>
    <col min="10760" max="10760" width="9.140625" style="6" customWidth="1"/>
    <col min="10761" max="10761" width="20.7109375" style="6" customWidth="1"/>
    <col min="10762" max="10762" width="12.85546875" style="6" customWidth="1"/>
    <col min="10763" max="10763" width="9.140625" style="6" customWidth="1"/>
    <col min="10764" max="10764" width="10.85546875" style="6" customWidth="1"/>
    <col min="10765" max="10765" width="14.42578125" style="6" customWidth="1"/>
    <col min="10766" max="10766" width="13.5703125" style="6" customWidth="1"/>
    <col min="10767" max="10767" width="14.140625" style="6" customWidth="1"/>
    <col min="10768" max="10768" width="16.42578125" style="6" customWidth="1"/>
    <col min="10769" max="10769" width="14.140625" style="6" customWidth="1"/>
    <col min="10770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7.85546875" style="6" customWidth="1"/>
    <col min="11013" max="11013" width="12.28515625" style="6" customWidth="1"/>
    <col min="11014" max="11014" width="10.85546875" style="6" customWidth="1"/>
    <col min="11015" max="11015" width="9" style="6" customWidth="1"/>
    <col min="11016" max="11016" width="9.140625" style="6" customWidth="1"/>
    <col min="11017" max="11017" width="20.7109375" style="6" customWidth="1"/>
    <col min="11018" max="11018" width="12.85546875" style="6" customWidth="1"/>
    <col min="11019" max="11019" width="9.140625" style="6" customWidth="1"/>
    <col min="11020" max="11020" width="10.85546875" style="6" customWidth="1"/>
    <col min="11021" max="11021" width="14.42578125" style="6" customWidth="1"/>
    <col min="11022" max="11022" width="13.5703125" style="6" customWidth="1"/>
    <col min="11023" max="11023" width="14.140625" style="6" customWidth="1"/>
    <col min="11024" max="11024" width="16.42578125" style="6" customWidth="1"/>
    <col min="11025" max="11025" width="14.140625" style="6" customWidth="1"/>
    <col min="11026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7.85546875" style="6" customWidth="1"/>
    <col min="11269" max="11269" width="12.28515625" style="6" customWidth="1"/>
    <col min="11270" max="11270" width="10.85546875" style="6" customWidth="1"/>
    <col min="11271" max="11271" width="9" style="6" customWidth="1"/>
    <col min="11272" max="11272" width="9.140625" style="6" customWidth="1"/>
    <col min="11273" max="11273" width="20.7109375" style="6" customWidth="1"/>
    <col min="11274" max="11274" width="12.85546875" style="6" customWidth="1"/>
    <col min="11275" max="11275" width="9.140625" style="6" customWidth="1"/>
    <col min="11276" max="11276" width="10.85546875" style="6" customWidth="1"/>
    <col min="11277" max="11277" width="14.42578125" style="6" customWidth="1"/>
    <col min="11278" max="11278" width="13.5703125" style="6" customWidth="1"/>
    <col min="11279" max="11279" width="14.140625" style="6" customWidth="1"/>
    <col min="11280" max="11280" width="16.42578125" style="6" customWidth="1"/>
    <col min="11281" max="11281" width="14.140625" style="6" customWidth="1"/>
    <col min="11282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7.85546875" style="6" customWidth="1"/>
    <col min="11525" max="11525" width="12.28515625" style="6" customWidth="1"/>
    <col min="11526" max="11526" width="10.85546875" style="6" customWidth="1"/>
    <col min="11527" max="11527" width="9" style="6" customWidth="1"/>
    <col min="11528" max="11528" width="9.140625" style="6" customWidth="1"/>
    <col min="11529" max="11529" width="20.7109375" style="6" customWidth="1"/>
    <col min="11530" max="11530" width="12.85546875" style="6" customWidth="1"/>
    <col min="11531" max="11531" width="9.140625" style="6" customWidth="1"/>
    <col min="11532" max="11532" width="10.85546875" style="6" customWidth="1"/>
    <col min="11533" max="11533" width="14.42578125" style="6" customWidth="1"/>
    <col min="11534" max="11534" width="13.5703125" style="6" customWidth="1"/>
    <col min="11535" max="11535" width="14.140625" style="6" customWidth="1"/>
    <col min="11536" max="11536" width="16.42578125" style="6" customWidth="1"/>
    <col min="11537" max="11537" width="14.140625" style="6" customWidth="1"/>
    <col min="11538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7.85546875" style="6" customWidth="1"/>
    <col min="11781" max="11781" width="12.28515625" style="6" customWidth="1"/>
    <col min="11782" max="11782" width="10.85546875" style="6" customWidth="1"/>
    <col min="11783" max="11783" width="9" style="6" customWidth="1"/>
    <col min="11784" max="11784" width="9.140625" style="6" customWidth="1"/>
    <col min="11785" max="11785" width="20.7109375" style="6" customWidth="1"/>
    <col min="11786" max="11786" width="12.85546875" style="6" customWidth="1"/>
    <col min="11787" max="11787" width="9.140625" style="6" customWidth="1"/>
    <col min="11788" max="11788" width="10.85546875" style="6" customWidth="1"/>
    <col min="11789" max="11789" width="14.42578125" style="6" customWidth="1"/>
    <col min="11790" max="11790" width="13.5703125" style="6" customWidth="1"/>
    <col min="11791" max="11791" width="14.140625" style="6" customWidth="1"/>
    <col min="11792" max="11792" width="16.42578125" style="6" customWidth="1"/>
    <col min="11793" max="11793" width="14.140625" style="6" customWidth="1"/>
    <col min="11794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7.85546875" style="6" customWidth="1"/>
    <col min="12037" max="12037" width="12.28515625" style="6" customWidth="1"/>
    <col min="12038" max="12038" width="10.85546875" style="6" customWidth="1"/>
    <col min="12039" max="12039" width="9" style="6" customWidth="1"/>
    <col min="12040" max="12040" width="9.140625" style="6" customWidth="1"/>
    <col min="12041" max="12041" width="20.7109375" style="6" customWidth="1"/>
    <col min="12042" max="12042" width="12.85546875" style="6" customWidth="1"/>
    <col min="12043" max="12043" width="9.140625" style="6" customWidth="1"/>
    <col min="12044" max="12044" width="10.85546875" style="6" customWidth="1"/>
    <col min="12045" max="12045" width="14.42578125" style="6" customWidth="1"/>
    <col min="12046" max="12046" width="13.5703125" style="6" customWidth="1"/>
    <col min="12047" max="12047" width="14.140625" style="6" customWidth="1"/>
    <col min="12048" max="12048" width="16.42578125" style="6" customWidth="1"/>
    <col min="12049" max="12049" width="14.140625" style="6" customWidth="1"/>
    <col min="12050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7.85546875" style="6" customWidth="1"/>
    <col min="12293" max="12293" width="12.28515625" style="6" customWidth="1"/>
    <col min="12294" max="12294" width="10.85546875" style="6" customWidth="1"/>
    <col min="12295" max="12295" width="9" style="6" customWidth="1"/>
    <col min="12296" max="12296" width="9.140625" style="6" customWidth="1"/>
    <col min="12297" max="12297" width="20.7109375" style="6" customWidth="1"/>
    <col min="12298" max="12298" width="12.85546875" style="6" customWidth="1"/>
    <col min="12299" max="12299" width="9.140625" style="6" customWidth="1"/>
    <col min="12300" max="12300" width="10.85546875" style="6" customWidth="1"/>
    <col min="12301" max="12301" width="14.42578125" style="6" customWidth="1"/>
    <col min="12302" max="12302" width="13.5703125" style="6" customWidth="1"/>
    <col min="12303" max="12303" width="14.140625" style="6" customWidth="1"/>
    <col min="12304" max="12304" width="16.42578125" style="6" customWidth="1"/>
    <col min="12305" max="12305" width="14.140625" style="6" customWidth="1"/>
    <col min="12306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7.85546875" style="6" customWidth="1"/>
    <col min="12549" max="12549" width="12.28515625" style="6" customWidth="1"/>
    <col min="12550" max="12550" width="10.85546875" style="6" customWidth="1"/>
    <col min="12551" max="12551" width="9" style="6" customWidth="1"/>
    <col min="12552" max="12552" width="9.140625" style="6" customWidth="1"/>
    <col min="12553" max="12553" width="20.7109375" style="6" customWidth="1"/>
    <col min="12554" max="12554" width="12.85546875" style="6" customWidth="1"/>
    <col min="12555" max="12555" width="9.140625" style="6" customWidth="1"/>
    <col min="12556" max="12556" width="10.85546875" style="6" customWidth="1"/>
    <col min="12557" max="12557" width="14.42578125" style="6" customWidth="1"/>
    <col min="12558" max="12558" width="13.5703125" style="6" customWidth="1"/>
    <col min="12559" max="12559" width="14.140625" style="6" customWidth="1"/>
    <col min="12560" max="12560" width="16.42578125" style="6" customWidth="1"/>
    <col min="12561" max="12561" width="14.140625" style="6" customWidth="1"/>
    <col min="12562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7.85546875" style="6" customWidth="1"/>
    <col min="12805" max="12805" width="12.28515625" style="6" customWidth="1"/>
    <col min="12806" max="12806" width="10.85546875" style="6" customWidth="1"/>
    <col min="12807" max="12807" width="9" style="6" customWidth="1"/>
    <col min="12808" max="12808" width="9.140625" style="6" customWidth="1"/>
    <col min="12809" max="12809" width="20.7109375" style="6" customWidth="1"/>
    <col min="12810" max="12810" width="12.85546875" style="6" customWidth="1"/>
    <col min="12811" max="12811" width="9.140625" style="6" customWidth="1"/>
    <col min="12812" max="12812" width="10.85546875" style="6" customWidth="1"/>
    <col min="12813" max="12813" width="14.42578125" style="6" customWidth="1"/>
    <col min="12814" max="12814" width="13.5703125" style="6" customWidth="1"/>
    <col min="12815" max="12815" width="14.140625" style="6" customWidth="1"/>
    <col min="12816" max="12816" width="16.42578125" style="6" customWidth="1"/>
    <col min="12817" max="12817" width="14.140625" style="6" customWidth="1"/>
    <col min="12818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7.85546875" style="6" customWidth="1"/>
    <col min="13061" max="13061" width="12.28515625" style="6" customWidth="1"/>
    <col min="13062" max="13062" width="10.85546875" style="6" customWidth="1"/>
    <col min="13063" max="13063" width="9" style="6" customWidth="1"/>
    <col min="13064" max="13064" width="9.140625" style="6" customWidth="1"/>
    <col min="13065" max="13065" width="20.7109375" style="6" customWidth="1"/>
    <col min="13066" max="13066" width="12.85546875" style="6" customWidth="1"/>
    <col min="13067" max="13067" width="9.140625" style="6" customWidth="1"/>
    <col min="13068" max="13068" width="10.85546875" style="6" customWidth="1"/>
    <col min="13069" max="13069" width="14.42578125" style="6" customWidth="1"/>
    <col min="13070" max="13070" width="13.5703125" style="6" customWidth="1"/>
    <col min="13071" max="13071" width="14.140625" style="6" customWidth="1"/>
    <col min="13072" max="13072" width="16.42578125" style="6" customWidth="1"/>
    <col min="13073" max="13073" width="14.140625" style="6" customWidth="1"/>
    <col min="13074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7.85546875" style="6" customWidth="1"/>
    <col min="13317" max="13317" width="12.28515625" style="6" customWidth="1"/>
    <col min="13318" max="13318" width="10.85546875" style="6" customWidth="1"/>
    <col min="13319" max="13319" width="9" style="6" customWidth="1"/>
    <col min="13320" max="13320" width="9.140625" style="6" customWidth="1"/>
    <col min="13321" max="13321" width="20.7109375" style="6" customWidth="1"/>
    <col min="13322" max="13322" width="12.85546875" style="6" customWidth="1"/>
    <col min="13323" max="13323" width="9.140625" style="6" customWidth="1"/>
    <col min="13324" max="13324" width="10.85546875" style="6" customWidth="1"/>
    <col min="13325" max="13325" width="14.42578125" style="6" customWidth="1"/>
    <col min="13326" max="13326" width="13.5703125" style="6" customWidth="1"/>
    <col min="13327" max="13327" width="14.140625" style="6" customWidth="1"/>
    <col min="13328" max="13328" width="16.42578125" style="6" customWidth="1"/>
    <col min="13329" max="13329" width="14.140625" style="6" customWidth="1"/>
    <col min="13330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7.85546875" style="6" customWidth="1"/>
    <col min="13573" max="13573" width="12.28515625" style="6" customWidth="1"/>
    <col min="13574" max="13574" width="10.85546875" style="6" customWidth="1"/>
    <col min="13575" max="13575" width="9" style="6" customWidth="1"/>
    <col min="13576" max="13576" width="9.140625" style="6" customWidth="1"/>
    <col min="13577" max="13577" width="20.7109375" style="6" customWidth="1"/>
    <col min="13578" max="13578" width="12.85546875" style="6" customWidth="1"/>
    <col min="13579" max="13579" width="9.140625" style="6" customWidth="1"/>
    <col min="13580" max="13580" width="10.85546875" style="6" customWidth="1"/>
    <col min="13581" max="13581" width="14.42578125" style="6" customWidth="1"/>
    <col min="13582" max="13582" width="13.5703125" style="6" customWidth="1"/>
    <col min="13583" max="13583" width="14.140625" style="6" customWidth="1"/>
    <col min="13584" max="13584" width="16.42578125" style="6" customWidth="1"/>
    <col min="13585" max="13585" width="14.140625" style="6" customWidth="1"/>
    <col min="13586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7.85546875" style="6" customWidth="1"/>
    <col min="13829" max="13829" width="12.28515625" style="6" customWidth="1"/>
    <col min="13830" max="13830" width="10.85546875" style="6" customWidth="1"/>
    <col min="13831" max="13831" width="9" style="6" customWidth="1"/>
    <col min="13832" max="13832" width="9.140625" style="6" customWidth="1"/>
    <col min="13833" max="13833" width="20.7109375" style="6" customWidth="1"/>
    <col min="13834" max="13834" width="12.85546875" style="6" customWidth="1"/>
    <col min="13835" max="13835" width="9.140625" style="6" customWidth="1"/>
    <col min="13836" max="13836" width="10.85546875" style="6" customWidth="1"/>
    <col min="13837" max="13837" width="14.42578125" style="6" customWidth="1"/>
    <col min="13838" max="13838" width="13.5703125" style="6" customWidth="1"/>
    <col min="13839" max="13839" width="14.140625" style="6" customWidth="1"/>
    <col min="13840" max="13840" width="16.42578125" style="6" customWidth="1"/>
    <col min="13841" max="13841" width="14.140625" style="6" customWidth="1"/>
    <col min="13842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7.85546875" style="6" customWidth="1"/>
    <col min="14085" max="14085" width="12.28515625" style="6" customWidth="1"/>
    <col min="14086" max="14086" width="10.85546875" style="6" customWidth="1"/>
    <col min="14087" max="14087" width="9" style="6" customWidth="1"/>
    <col min="14088" max="14088" width="9.140625" style="6" customWidth="1"/>
    <col min="14089" max="14089" width="20.7109375" style="6" customWidth="1"/>
    <col min="14090" max="14090" width="12.85546875" style="6" customWidth="1"/>
    <col min="14091" max="14091" width="9.140625" style="6" customWidth="1"/>
    <col min="14092" max="14092" width="10.85546875" style="6" customWidth="1"/>
    <col min="14093" max="14093" width="14.42578125" style="6" customWidth="1"/>
    <col min="14094" max="14094" width="13.5703125" style="6" customWidth="1"/>
    <col min="14095" max="14095" width="14.140625" style="6" customWidth="1"/>
    <col min="14096" max="14096" width="16.42578125" style="6" customWidth="1"/>
    <col min="14097" max="14097" width="14.140625" style="6" customWidth="1"/>
    <col min="14098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7.85546875" style="6" customWidth="1"/>
    <col min="14341" max="14341" width="12.28515625" style="6" customWidth="1"/>
    <col min="14342" max="14342" width="10.85546875" style="6" customWidth="1"/>
    <col min="14343" max="14343" width="9" style="6" customWidth="1"/>
    <col min="14344" max="14344" width="9.140625" style="6" customWidth="1"/>
    <col min="14345" max="14345" width="20.7109375" style="6" customWidth="1"/>
    <col min="14346" max="14346" width="12.85546875" style="6" customWidth="1"/>
    <col min="14347" max="14347" width="9.140625" style="6" customWidth="1"/>
    <col min="14348" max="14348" width="10.85546875" style="6" customWidth="1"/>
    <col min="14349" max="14349" width="14.42578125" style="6" customWidth="1"/>
    <col min="14350" max="14350" width="13.5703125" style="6" customWidth="1"/>
    <col min="14351" max="14351" width="14.140625" style="6" customWidth="1"/>
    <col min="14352" max="14352" width="16.42578125" style="6" customWidth="1"/>
    <col min="14353" max="14353" width="14.140625" style="6" customWidth="1"/>
    <col min="14354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7.85546875" style="6" customWidth="1"/>
    <col min="14597" max="14597" width="12.28515625" style="6" customWidth="1"/>
    <col min="14598" max="14598" width="10.85546875" style="6" customWidth="1"/>
    <col min="14599" max="14599" width="9" style="6" customWidth="1"/>
    <col min="14600" max="14600" width="9.140625" style="6" customWidth="1"/>
    <col min="14601" max="14601" width="20.7109375" style="6" customWidth="1"/>
    <col min="14602" max="14602" width="12.85546875" style="6" customWidth="1"/>
    <col min="14603" max="14603" width="9.140625" style="6" customWidth="1"/>
    <col min="14604" max="14604" width="10.85546875" style="6" customWidth="1"/>
    <col min="14605" max="14605" width="14.42578125" style="6" customWidth="1"/>
    <col min="14606" max="14606" width="13.5703125" style="6" customWidth="1"/>
    <col min="14607" max="14607" width="14.140625" style="6" customWidth="1"/>
    <col min="14608" max="14608" width="16.42578125" style="6" customWidth="1"/>
    <col min="14609" max="14609" width="14.140625" style="6" customWidth="1"/>
    <col min="14610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7.85546875" style="6" customWidth="1"/>
    <col min="14853" max="14853" width="12.28515625" style="6" customWidth="1"/>
    <col min="14854" max="14854" width="10.85546875" style="6" customWidth="1"/>
    <col min="14855" max="14855" width="9" style="6" customWidth="1"/>
    <col min="14856" max="14856" width="9.140625" style="6" customWidth="1"/>
    <col min="14857" max="14857" width="20.7109375" style="6" customWidth="1"/>
    <col min="14858" max="14858" width="12.85546875" style="6" customWidth="1"/>
    <col min="14859" max="14859" width="9.140625" style="6" customWidth="1"/>
    <col min="14860" max="14860" width="10.85546875" style="6" customWidth="1"/>
    <col min="14861" max="14861" width="14.42578125" style="6" customWidth="1"/>
    <col min="14862" max="14862" width="13.5703125" style="6" customWidth="1"/>
    <col min="14863" max="14863" width="14.140625" style="6" customWidth="1"/>
    <col min="14864" max="14864" width="16.42578125" style="6" customWidth="1"/>
    <col min="14865" max="14865" width="14.140625" style="6" customWidth="1"/>
    <col min="14866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7.85546875" style="6" customWidth="1"/>
    <col min="15109" max="15109" width="12.28515625" style="6" customWidth="1"/>
    <col min="15110" max="15110" width="10.85546875" style="6" customWidth="1"/>
    <col min="15111" max="15111" width="9" style="6" customWidth="1"/>
    <col min="15112" max="15112" width="9.140625" style="6" customWidth="1"/>
    <col min="15113" max="15113" width="20.7109375" style="6" customWidth="1"/>
    <col min="15114" max="15114" width="12.85546875" style="6" customWidth="1"/>
    <col min="15115" max="15115" width="9.140625" style="6" customWidth="1"/>
    <col min="15116" max="15116" width="10.85546875" style="6" customWidth="1"/>
    <col min="15117" max="15117" width="14.42578125" style="6" customWidth="1"/>
    <col min="15118" max="15118" width="13.5703125" style="6" customWidth="1"/>
    <col min="15119" max="15119" width="14.140625" style="6" customWidth="1"/>
    <col min="15120" max="15120" width="16.42578125" style="6" customWidth="1"/>
    <col min="15121" max="15121" width="14.140625" style="6" customWidth="1"/>
    <col min="15122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7.85546875" style="6" customWidth="1"/>
    <col min="15365" max="15365" width="12.28515625" style="6" customWidth="1"/>
    <col min="15366" max="15366" width="10.85546875" style="6" customWidth="1"/>
    <col min="15367" max="15367" width="9" style="6" customWidth="1"/>
    <col min="15368" max="15368" width="9.140625" style="6" customWidth="1"/>
    <col min="15369" max="15369" width="20.7109375" style="6" customWidth="1"/>
    <col min="15370" max="15370" width="12.85546875" style="6" customWidth="1"/>
    <col min="15371" max="15371" width="9.140625" style="6" customWidth="1"/>
    <col min="15372" max="15372" width="10.85546875" style="6" customWidth="1"/>
    <col min="15373" max="15373" width="14.42578125" style="6" customWidth="1"/>
    <col min="15374" max="15374" width="13.5703125" style="6" customWidth="1"/>
    <col min="15375" max="15375" width="14.140625" style="6" customWidth="1"/>
    <col min="15376" max="15376" width="16.42578125" style="6" customWidth="1"/>
    <col min="15377" max="15377" width="14.140625" style="6" customWidth="1"/>
    <col min="15378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7.85546875" style="6" customWidth="1"/>
    <col min="15621" max="15621" width="12.28515625" style="6" customWidth="1"/>
    <col min="15622" max="15622" width="10.85546875" style="6" customWidth="1"/>
    <col min="15623" max="15623" width="9" style="6" customWidth="1"/>
    <col min="15624" max="15624" width="9.140625" style="6" customWidth="1"/>
    <col min="15625" max="15625" width="20.7109375" style="6" customWidth="1"/>
    <col min="15626" max="15626" width="12.85546875" style="6" customWidth="1"/>
    <col min="15627" max="15627" width="9.140625" style="6" customWidth="1"/>
    <col min="15628" max="15628" width="10.85546875" style="6" customWidth="1"/>
    <col min="15629" max="15629" width="14.42578125" style="6" customWidth="1"/>
    <col min="15630" max="15630" width="13.5703125" style="6" customWidth="1"/>
    <col min="15631" max="15631" width="14.140625" style="6" customWidth="1"/>
    <col min="15632" max="15632" width="16.42578125" style="6" customWidth="1"/>
    <col min="15633" max="15633" width="14.140625" style="6" customWidth="1"/>
    <col min="15634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7.85546875" style="6" customWidth="1"/>
    <col min="15877" max="15877" width="12.28515625" style="6" customWidth="1"/>
    <col min="15878" max="15878" width="10.85546875" style="6" customWidth="1"/>
    <col min="15879" max="15879" width="9" style="6" customWidth="1"/>
    <col min="15880" max="15880" width="9.140625" style="6" customWidth="1"/>
    <col min="15881" max="15881" width="20.7109375" style="6" customWidth="1"/>
    <col min="15882" max="15882" width="12.85546875" style="6" customWidth="1"/>
    <col min="15883" max="15883" width="9.140625" style="6" customWidth="1"/>
    <col min="15884" max="15884" width="10.85546875" style="6" customWidth="1"/>
    <col min="15885" max="15885" width="14.42578125" style="6" customWidth="1"/>
    <col min="15886" max="15886" width="13.5703125" style="6" customWidth="1"/>
    <col min="15887" max="15887" width="14.140625" style="6" customWidth="1"/>
    <col min="15888" max="15888" width="16.42578125" style="6" customWidth="1"/>
    <col min="15889" max="15889" width="14.140625" style="6" customWidth="1"/>
    <col min="15890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7.85546875" style="6" customWidth="1"/>
    <col min="16133" max="16133" width="12.28515625" style="6" customWidth="1"/>
    <col min="16134" max="16134" width="10.85546875" style="6" customWidth="1"/>
    <col min="16135" max="16135" width="9" style="6" customWidth="1"/>
    <col min="16136" max="16136" width="9.140625" style="6" customWidth="1"/>
    <col min="16137" max="16137" width="20.7109375" style="6" customWidth="1"/>
    <col min="16138" max="16138" width="12.85546875" style="6" customWidth="1"/>
    <col min="16139" max="16139" width="9.140625" style="6" customWidth="1"/>
    <col min="16140" max="16140" width="10.85546875" style="6" customWidth="1"/>
    <col min="16141" max="16141" width="14.42578125" style="6" customWidth="1"/>
    <col min="16142" max="16142" width="13.5703125" style="6" customWidth="1"/>
    <col min="16143" max="16143" width="14.140625" style="6" customWidth="1"/>
    <col min="16144" max="16144" width="16.42578125" style="6" customWidth="1"/>
    <col min="16145" max="16145" width="14.140625" style="6" customWidth="1"/>
    <col min="16146" max="16384" width="9.140625" style="6"/>
  </cols>
  <sheetData>
    <row r="1" spans="1:43" s="2" customFormat="1" ht="24" customHeight="1" x14ac:dyDescent="0.2">
      <c r="A1" s="649" t="s">
        <v>422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43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  <c r="Q2" s="649"/>
    </row>
    <row r="3" spans="1:43" s="4" customFormat="1" ht="18.75" customHeight="1" x14ac:dyDescent="0.2">
      <c r="A3" s="739" t="s">
        <v>249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</row>
    <row r="4" spans="1:43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  <c r="Q4" s="722"/>
    </row>
    <row r="5" spans="1:43" ht="19.5" customHeight="1" x14ac:dyDescent="0.2">
      <c r="A5" s="116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</row>
    <row r="6" spans="1:43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  <c r="Q6" s="117"/>
    </row>
    <row r="7" spans="1:43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46"/>
      <c r="H7" s="117"/>
      <c r="I7" s="117"/>
      <c r="J7" s="117"/>
      <c r="K7" s="117"/>
      <c r="L7" s="117"/>
      <c r="M7" s="117"/>
      <c r="N7" s="117"/>
      <c r="O7" s="117"/>
      <c r="P7" s="117"/>
      <c r="Q7" s="117"/>
    </row>
    <row r="8" spans="1:43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46"/>
      <c r="H8" s="117"/>
      <c r="I8" s="117"/>
      <c r="J8" s="117"/>
      <c r="K8" s="117"/>
      <c r="L8" s="117"/>
      <c r="M8" s="117"/>
      <c r="N8" s="117"/>
      <c r="O8" s="117"/>
      <c r="P8" s="117"/>
      <c r="Q8" s="117"/>
    </row>
    <row r="9" spans="1:43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</row>
    <row r="10" spans="1:43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16" t="s">
        <v>250</v>
      </c>
      <c r="F10" s="716" t="s">
        <v>251</v>
      </c>
      <c r="G10" s="716" t="s">
        <v>252</v>
      </c>
      <c r="H10" s="719" t="s">
        <v>253</v>
      </c>
      <c r="I10" s="716" t="s">
        <v>254</v>
      </c>
      <c r="J10" s="716" t="s">
        <v>255</v>
      </c>
      <c r="K10" s="716"/>
      <c r="L10" s="716" t="s">
        <v>133</v>
      </c>
      <c r="M10" s="719" t="s">
        <v>240</v>
      </c>
      <c r="N10" s="719" t="s">
        <v>241</v>
      </c>
      <c r="O10" s="719" t="s">
        <v>136</v>
      </c>
      <c r="P10" s="719" t="s">
        <v>256</v>
      </c>
      <c r="Q10" s="736" t="s">
        <v>137</v>
      </c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4"/>
    </row>
    <row r="11" spans="1:43" s="125" customFormat="1" ht="19.5" customHeight="1" x14ac:dyDescent="0.2">
      <c r="A11" s="720"/>
      <c r="B11" s="716"/>
      <c r="C11" s="716" t="s">
        <v>138</v>
      </c>
      <c r="D11" s="716" t="s">
        <v>242</v>
      </c>
      <c r="E11" s="716"/>
      <c r="F11" s="716"/>
      <c r="G11" s="716"/>
      <c r="H11" s="720"/>
      <c r="I11" s="716"/>
      <c r="J11" s="784" t="s">
        <v>245</v>
      </c>
      <c r="K11" s="716" t="s">
        <v>129</v>
      </c>
      <c r="L11" s="716"/>
      <c r="M11" s="720"/>
      <c r="N11" s="720"/>
      <c r="O11" s="720"/>
      <c r="P11" s="720"/>
      <c r="Q11" s="737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</row>
    <row r="12" spans="1:43" s="125" customFormat="1" ht="19.5" customHeight="1" x14ac:dyDescent="0.2">
      <c r="A12" s="721"/>
      <c r="B12" s="716"/>
      <c r="C12" s="716"/>
      <c r="D12" s="716"/>
      <c r="E12" s="716"/>
      <c r="F12" s="716"/>
      <c r="G12" s="716"/>
      <c r="H12" s="721"/>
      <c r="I12" s="716"/>
      <c r="J12" s="784"/>
      <c r="K12" s="716"/>
      <c r="L12" s="716"/>
      <c r="M12" s="721"/>
      <c r="N12" s="721"/>
      <c r="O12" s="721"/>
      <c r="P12" s="721"/>
      <c r="Q12" s="738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4"/>
    </row>
    <row r="13" spans="1:43" s="130" customFormat="1" ht="19.5" customHeight="1" x14ac:dyDescent="0.2">
      <c r="A13" s="127">
        <v>1</v>
      </c>
      <c r="B13" s="126">
        <v>2</v>
      </c>
      <c r="C13" s="126">
        <v>3</v>
      </c>
      <c r="D13" s="126">
        <v>4</v>
      </c>
      <c r="E13" s="126">
        <v>5</v>
      </c>
      <c r="F13" s="126">
        <v>6</v>
      </c>
      <c r="G13" s="126">
        <v>7</v>
      </c>
      <c r="H13" s="126">
        <v>8</v>
      </c>
      <c r="I13" s="126">
        <v>9</v>
      </c>
      <c r="J13" s="126">
        <v>10</v>
      </c>
      <c r="K13" s="126">
        <v>11</v>
      </c>
      <c r="L13" s="126">
        <v>12</v>
      </c>
      <c r="M13" s="126">
        <v>13</v>
      </c>
      <c r="N13" s="126">
        <v>14</v>
      </c>
      <c r="O13" s="126">
        <v>15</v>
      </c>
      <c r="P13" s="126">
        <v>16</v>
      </c>
      <c r="Q13" s="126">
        <v>17</v>
      </c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9"/>
    </row>
    <row r="14" spans="1:43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7"/>
      <c r="P14" s="162"/>
      <c r="Q14" s="150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</row>
    <row r="15" spans="1:43" s="119" customFormat="1" ht="19.5" customHeight="1" x14ac:dyDescent="0.2">
      <c r="A15" s="140"/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</row>
    <row r="16" spans="1:43" s="119" customFormat="1" ht="19.5" customHeight="1" x14ac:dyDescent="0.2">
      <c r="B16" s="731" t="s">
        <v>113</v>
      </c>
      <c r="C16" s="731"/>
      <c r="D16" s="731"/>
      <c r="H16" s="141"/>
      <c r="I16" s="141"/>
      <c r="J16" s="141"/>
      <c r="K16" s="141"/>
      <c r="L16" s="141"/>
      <c r="M16" s="181"/>
      <c r="N16" s="727" t="str">
        <f>'KIB D (2)'!N16:Q16</f>
        <v>Lumajang, 30 Juni 2020</v>
      </c>
      <c r="O16" s="727"/>
      <c r="P16" s="727"/>
      <c r="Q16" s="727"/>
    </row>
    <row r="17" spans="1:17" s="119" customFormat="1" ht="19.5" customHeight="1" x14ac:dyDescent="0.2">
      <c r="B17" s="727" t="s">
        <v>114</v>
      </c>
      <c r="C17" s="727"/>
      <c r="D17" s="727"/>
      <c r="H17" s="141"/>
      <c r="I17" s="141"/>
      <c r="J17" s="141"/>
      <c r="K17" s="141"/>
      <c r="L17" s="141"/>
      <c r="M17" s="181"/>
      <c r="N17" s="727" t="s">
        <v>115</v>
      </c>
      <c r="O17" s="727"/>
      <c r="P17" s="727"/>
      <c r="Q17" s="727"/>
    </row>
    <row r="18" spans="1:17" s="119" customFormat="1" ht="19.5" customHeight="1" x14ac:dyDescent="0.2">
      <c r="A18" s="141"/>
      <c r="B18" s="181"/>
      <c r="C18" s="181"/>
      <c r="D18" s="181"/>
      <c r="E18" s="141"/>
      <c r="F18" s="141"/>
      <c r="G18" s="141"/>
      <c r="H18" s="141"/>
      <c r="I18" s="141"/>
      <c r="J18" s="141"/>
      <c r="K18" s="141"/>
      <c r="L18" s="141"/>
      <c r="M18" s="182"/>
      <c r="N18" s="176"/>
      <c r="O18" s="176"/>
      <c r="P18" s="176"/>
      <c r="Q18" s="176"/>
    </row>
    <row r="19" spans="1:17" s="119" customFormat="1" ht="19.5" customHeight="1" x14ac:dyDescent="0.2">
      <c r="A19" s="141"/>
      <c r="B19" s="181"/>
      <c r="C19" s="181"/>
      <c r="D19" s="181"/>
      <c r="E19" s="141"/>
      <c r="F19" s="141"/>
      <c r="G19" s="141"/>
      <c r="H19" s="141"/>
      <c r="I19" s="141"/>
      <c r="J19" s="141"/>
      <c r="K19" s="141"/>
      <c r="L19" s="141"/>
      <c r="M19" s="182"/>
      <c r="N19" s="176"/>
      <c r="O19" s="176"/>
      <c r="P19" s="176"/>
      <c r="Q19" s="176"/>
    </row>
    <row r="20" spans="1:17" s="119" customFormat="1" ht="19.5" customHeight="1" x14ac:dyDescent="0.2">
      <c r="A20" s="141"/>
      <c r="B20" s="181"/>
      <c r="C20" s="181"/>
      <c r="D20" s="181"/>
      <c r="E20" s="141"/>
      <c r="F20" s="141"/>
      <c r="G20" s="141"/>
      <c r="H20" s="141"/>
      <c r="I20" s="141"/>
      <c r="J20" s="141"/>
      <c r="K20" s="141"/>
      <c r="L20" s="141"/>
      <c r="M20" s="182"/>
      <c r="N20" s="176"/>
      <c r="O20" s="176"/>
      <c r="P20" s="176"/>
      <c r="Q20" s="176"/>
    </row>
    <row r="21" spans="1:17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41"/>
      <c r="I21" s="141"/>
      <c r="J21" s="141"/>
      <c r="K21" s="141"/>
      <c r="L21" s="141"/>
      <c r="M21" s="183"/>
      <c r="N21" s="723" t="s">
        <v>411</v>
      </c>
      <c r="O21" s="723"/>
      <c r="P21" s="723"/>
      <c r="Q21" s="723"/>
    </row>
    <row r="22" spans="1:17" s="119" customFormat="1" ht="12.75" customHeight="1" x14ac:dyDescent="0.2">
      <c r="B22" s="727" t="s">
        <v>409</v>
      </c>
      <c r="C22" s="727"/>
      <c r="D22" s="727"/>
      <c r="H22" s="141"/>
      <c r="I22" s="141"/>
      <c r="J22" s="141"/>
      <c r="K22" s="141"/>
      <c r="L22" s="141"/>
      <c r="M22" s="181"/>
      <c r="N22" s="724" t="s">
        <v>413</v>
      </c>
      <c r="O22" s="724"/>
      <c r="P22" s="724"/>
      <c r="Q22" s="724"/>
    </row>
    <row r="23" spans="1:17" s="119" customFormat="1" ht="19.5" customHeight="1" x14ac:dyDescent="0.2">
      <c r="B23" s="727" t="s">
        <v>410</v>
      </c>
      <c r="C23" s="727"/>
      <c r="D23" s="727"/>
      <c r="H23" s="141"/>
      <c r="I23" s="141"/>
      <c r="J23" s="141"/>
      <c r="K23" s="141"/>
      <c r="L23" s="141"/>
      <c r="M23" s="181"/>
      <c r="N23" s="724" t="s">
        <v>412</v>
      </c>
      <c r="O23" s="724"/>
      <c r="P23" s="724"/>
      <c r="Q23" s="724"/>
    </row>
    <row r="28" spans="1:17" ht="14.25" x14ac:dyDescent="0.2">
      <c r="D28" s="733"/>
      <c r="E28" s="733"/>
      <c r="F28" s="733"/>
      <c r="G28" s="141"/>
    </row>
    <row r="29" spans="1:17" ht="14.25" x14ac:dyDescent="0.2">
      <c r="D29" s="733"/>
      <c r="E29" s="733"/>
      <c r="F29" s="733"/>
      <c r="G29" s="141"/>
    </row>
    <row r="30" spans="1:17" ht="14.25" x14ac:dyDescent="0.2">
      <c r="D30" s="141"/>
      <c r="E30" s="141"/>
      <c r="F30" s="141"/>
      <c r="G30" s="141"/>
    </row>
    <row r="31" spans="1:17" ht="14.25" x14ac:dyDescent="0.2">
      <c r="D31" s="141"/>
      <c r="E31" s="141"/>
      <c r="F31" s="141"/>
      <c r="G31" s="141"/>
    </row>
    <row r="32" spans="1:17" ht="14.25" x14ac:dyDescent="0.2">
      <c r="D32" s="141"/>
      <c r="E32" s="141"/>
      <c r="F32" s="141"/>
      <c r="G32" s="141"/>
    </row>
    <row r="33" spans="4:7" ht="15" x14ac:dyDescent="0.25">
      <c r="D33" s="732"/>
      <c r="E33" s="732"/>
      <c r="F33" s="732"/>
      <c r="G33" s="151"/>
    </row>
    <row r="34" spans="4:7" ht="14.25" x14ac:dyDescent="0.2">
      <c r="D34" s="733"/>
      <c r="E34" s="733"/>
      <c r="F34" s="733"/>
      <c r="G34" s="141"/>
    </row>
    <row r="35" spans="4:7" ht="14.25" x14ac:dyDescent="0.2">
      <c r="D35" s="733"/>
      <c r="E35" s="733"/>
      <c r="F35" s="733"/>
      <c r="G35" s="141"/>
    </row>
  </sheetData>
  <mergeCells count="44">
    <mergeCell ref="N21:Q21"/>
    <mergeCell ref="N22:Q22"/>
    <mergeCell ref="N23:Q23"/>
    <mergeCell ref="D33:F33"/>
    <mergeCell ref="D34:F34"/>
    <mergeCell ref="B21:D21"/>
    <mergeCell ref="D35:F35"/>
    <mergeCell ref="B22:D22"/>
    <mergeCell ref="B23:D23"/>
    <mergeCell ref="D28:F28"/>
    <mergeCell ref="D29:F29"/>
    <mergeCell ref="A14:D14"/>
    <mergeCell ref="B16:D16"/>
    <mergeCell ref="B17:D17"/>
    <mergeCell ref="N16:Q16"/>
    <mergeCell ref="N17:Q17"/>
    <mergeCell ref="N10:N12"/>
    <mergeCell ref="O10:O12"/>
    <mergeCell ref="P10:P12"/>
    <mergeCell ref="Q10:Q12"/>
    <mergeCell ref="C11:C12"/>
    <mergeCell ref="D11:D12"/>
    <mergeCell ref="J11:J12"/>
    <mergeCell ref="K11:K12"/>
    <mergeCell ref="G10:G12"/>
    <mergeCell ref="H10:H12"/>
    <mergeCell ref="I10:I12"/>
    <mergeCell ref="J10:K10"/>
    <mergeCell ref="L10:L12"/>
    <mergeCell ref="M10:M12"/>
    <mergeCell ref="A8:B8"/>
    <mergeCell ref="C8:F8"/>
    <mergeCell ref="A10:A12"/>
    <mergeCell ref="B10:B12"/>
    <mergeCell ref="C10:D10"/>
    <mergeCell ref="E10:E12"/>
    <mergeCell ref="F10:F12"/>
    <mergeCell ref="A7:B7"/>
    <mergeCell ref="C7:F7"/>
    <mergeCell ref="A1:Q2"/>
    <mergeCell ref="A3:Q3"/>
    <mergeCell ref="A4:Q4"/>
    <mergeCell ref="A6:B6"/>
    <mergeCell ref="C6:D6"/>
  </mergeCells>
  <pageMargins left="0.2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4337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14337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P35"/>
  <sheetViews>
    <sheetView topLeftCell="A4" workbookViewId="0">
      <selection activeCell="P25" sqref="P25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7.85546875" style="95" customWidth="1"/>
    <col min="5" max="5" width="18.28515625" style="95" customWidth="1"/>
    <col min="6" max="6" width="13.140625" style="95" customWidth="1"/>
    <col min="7" max="7" width="15" style="95" customWidth="1"/>
    <col min="8" max="8" width="10.5703125" style="95" customWidth="1"/>
    <col min="9" max="10" width="12.85546875" style="6" customWidth="1"/>
    <col min="11" max="11" width="9.140625" style="6" customWidth="1"/>
    <col min="12" max="12" width="10.85546875" style="6" customWidth="1"/>
    <col min="13" max="13" width="14.42578125" style="10" customWidth="1"/>
    <col min="14" max="14" width="13.5703125" style="10" customWidth="1"/>
    <col min="15" max="15" width="14.140625" style="10" customWidth="1"/>
    <col min="16" max="16" width="16.42578125" style="10" customWidth="1"/>
    <col min="17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7.85546875" style="6" customWidth="1"/>
    <col min="261" max="261" width="18.28515625" style="6" customWidth="1"/>
    <col min="262" max="262" width="13.140625" style="6" customWidth="1"/>
    <col min="263" max="263" width="15" style="6" customWidth="1"/>
    <col min="264" max="264" width="10.5703125" style="6" customWidth="1"/>
    <col min="265" max="266" width="12.85546875" style="6" customWidth="1"/>
    <col min="267" max="267" width="9.140625" style="6" customWidth="1"/>
    <col min="268" max="268" width="10.85546875" style="6" customWidth="1"/>
    <col min="269" max="269" width="14.42578125" style="6" customWidth="1"/>
    <col min="270" max="270" width="13.5703125" style="6" customWidth="1"/>
    <col min="271" max="271" width="14.140625" style="6" customWidth="1"/>
    <col min="272" max="272" width="16.42578125" style="6" customWidth="1"/>
    <col min="273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7.85546875" style="6" customWidth="1"/>
    <col min="517" max="517" width="18.28515625" style="6" customWidth="1"/>
    <col min="518" max="518" width="13.140625" style="6" customWidth="1"/>
    <col min="519" max="519" width="15" style="6" customWidth="1"/>
    <col min="520" max="520" width="10.5703125" style="6" customWidth="1"/>
    <col min="521" max="522" width="12.85546875" style="6" customWidth="1"/>
    <col min="523" max="523" width="9.140625" style="6" customWidth="1"/>
    <col min="524" max="524" width="10.85546875" style="6" customWidth="1"/>
    <col min="525" max="525" width="14.42578125" style="6" customWidth="1"/>
    <col min="526" max="526" width="13.5703125" style="6" customWidth="1"/>
    <col min="527" max="527" width="14.140625" style="6" customWidth="1"/>
    <col min="528" max="528" width="16.42578125" style="6" customWidth="1"/>
    <col min="529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7.85546875" style="6" customWidth="1"/>
    <col min="773" max="773" width="18.28515625" style="6" customWidth="1"/>
    <col min="774" max="774" width="13.140625" style="6" customWidth="1"/>
    <col min="775" max="775" width="15" style="6" customWidth="1"/>
    <col min="776" max="776" width="10.5703125" style="6" customWidth="1"/>
    <col min="777" max="778" width="12.85546875" style="6" customWidth="1"/>
    <col min="779" max="779" width="9.140625" style="6" customWidth="1"/>
    <col min="780" max="780" width="10.85546875" style="6" customWidth="1"/>
    <col min="781" max="781" width="14.42578125" style="6" customWidth="1"/>
    <col min="782" max="782" width="13.5703125" style="6" customWidth="1"/>
    <col min="783" max="783" width="14.140625" style="6" customWidth="1"/>
    <col min="784" max="784" width="16.42578125" style="6" customWidth="1"/>
    <col min="785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7.85546875" style="6" customWidth="1"/>
    <col min="1029" max="1029" width="18.28515625" style="6" customWidth="1"/>
    <col min="1030" max="1030" width="13.140625" style="6" customWidth="1"/>
    <col min="1031" max="1031" width="15" style="6" customWidth="1"/>
    <col min="1032" max="1032" width="10.5703125" style="6" customWidth="1"/>
    <col min="1033" max="1034" width="12.85546875" style="6" customWidth="1"/>
    <col min="1035" max="1035" width="9.140625" style="6" customWidth="1"/>
    <col min="1036" max="1036" width="10.85546875" style="6" customWidth="1"/>
    <col min="1037" max="1037" width="14.42578125" style="6" customWidth="1"/>
    <col min="1038" max="1038" width="13.5703125" style="6" customWidth="1"/>
    <col min="1039" max="1039" width="14.140625" style="6" customWidth="1"/>
    <col min="1040" max="1040" width="16.42578125" style="6" customWidth="1"/>
    <col min="1041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7.85546875" style="6" customWidth="1"/>
    <col min="1285" max="1285" width="18.28515625" style="6" customWidth="1"/>
    <col min="1286" max="1286" width="13.140625" style="6" customWidth="1"/>
    <col min="1287" max="1287" width="15" style="6" customWidth="1"/>
    <col min="1288" max="1288" width="10.5703125" style="6" customWidth="1"/>
    <col min="1289" max="1290" width="12.85546875" style="6" customWidth="1"/>
    <col min="1291" max="1291" width="9.140625" style="6" customWidth="1"/>
    <col min="1292" max="1292" width="10.85546875" style="6" customWidth="1"/>
    <col min="1293" max="1293" width="14.42578125" style="6" customWidth="1"/>
    <col min="1294" max="1294" width="13.5703125" style="6" customWidth="1"/>
    <col min="1295" max="1295" width="14.140625" style="6" customWidth="1"/>
    <col min="1296" max="1296" width="16.42578125" style="6" customWidth="1"/>
    <col min="1297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7.85546875" style="6" customWidth="1"/>
    <col min="1541" max="1541" width="18.28515625" style="6" customWidth="1"/>
    <col min="1542" max="1542" width="13.140625" style="6" customWidth="1"/>
    <col min="1543" max="1543" width="15" style="6" customWidth="1"/>
    <col min="1544" max="1544" width="10.5703125" style="6" customWidth="1"/>
    <col min="1545" max="1546" width="12.85546875" style="6" customWidth="1"/>
    <col min="1547" max="1547" width="9.140625" style="6" customWidth="1"/>
    <col min="1548" max="1548" width="10.85546875" style="6" customWidth="1"/>
    <col min="1549" max="1549" width="14.42578125" style="6" customWidth="1"/>
    <col min="1550" max="1550" width="13.5703125" style="6" customWidth="1"/>
    <col min="1551" max="1551" width="14.140625" style="6" customWidth="1"/>
    <col min="1552" max="1552" width="16.42578125" style="6" customWidth="1"/>
    <col min="1553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7.85546875" style="6" customWidth="1"/>
    <col min="1797" max="1797" width="18.28515625" style="6" customWidth="1"/>
    <col min="1798" max="1798" width="13.140625" style="6" customWidth="1"/>
    <col min="1799" max="1799" width="15" style="6" customWidth="1"/>
    <col min="1800" max="1800" width="10.5703125" style="6" customWidth="1"/>
    <col min="1801" max="1802" width="12.85546875" style="6" customWidth="1"/>
    <col min="1803" max="1803" width="9.140625" style="6" customWidth="1"/>
    <col min="1804" max="1804" width="10.85546875" style="6" customWidth="1"/>
    <col min="1805" max="1805" width="14.42578125" style="6" customWidth="1"/>
    <col min="1806" max="1806" width="13.5703125" style="6" customWidth="1"/>
    <col min="1807" max="1807" width="14.140625" style="6" customWidth="1"/>
    <col min="1808" max="1808" width="16.42578125" style="6" customWidth="1"/>
    <col min="1809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7.85546875" style="6" customWidth="1"/>
    <col min="2053" max="2053" width="18.28515625" style="6" customWidth="1"/>
    <col min="2054" max="2054" width="13.140625" style="6" customWidth="1"/>
    <col min="2055" max="2055" width="15" style="6" customWidth="1"/>
    <col min="2056" max="2056" width="10.5703125" style="6" customWidth="1"/>
    <col min="2057" max="2058" width="12.85546875" style="6" customWidth="1"/>
    <col min="2059" max="2059" width="9.140625" style="6" customWidth="1"/>
    <col min="2060" max="2060" width="10.85546875" style="6" customWidth="1"/>
    <col min="2061" max="2061" width="14.42578125" style="6" customWidth="1"/>
    <col min="2062" max="2062" width="13.5703125" style="6" customWidth="1"/>
    <col min="2063" max="2063" width="14.140625" style="6" customWidth="1"/>
    <col min="2064" max="2064" width="16.42578125" style="6" customWidth="1"/>
    <col min="2065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7.85546875" style="6" customWidth="1"/>
    <col min="2309" max="2309" width="18.28515625" style="6" customWidth="1"/>
    <col min="2310" max="2310" width="13.140625" style="6" customWidth="1"/>
    <col min="2311" max="2311" width="15" style="6" customWidth="1"/>
    <col min="2312" max="2312" width="10.5703125" style="6" customWidth="1"/>
    <col min="2313" max="2314" width="12.85546875" style="6" customWidth="1"/>
    <col min="2315" max="2315" width="9.140625" style="6" customWidth="1"/>
    <col min="2316" max="2316" width="10.85546875" style="6" customWidth="1"/>
    <col min="2317" max="2317" width="14.42578125" style="6" customWidth="1"/>
    <col min="2318" max="2318" width="13.5703125" style="6" customWidth="1"/>
    <col min="2319" max="2319" width="14.140625" style="6" customWidth="1"/>
    <col min="2320" max="2320" width="16.42578125" style="6" customWidth="1"/>
    <col min="2321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7.85546875" style="6" customWidth="1"/>
    <col min="2565" max="2565" width="18.28515625" style="6" customWidth="1"/>
    <col min="2566" max="2566" width="13.140625" style="6" customWidth="1"/>
    <col min="2567" max="2567" width="15" style="6" customWidth="1"/>
    <col min="2568" max="2568" width="10.5703125" style="6" customWidth="1"/>
    <col min="2569" max="2570" width="12.85546875" style="6" customWidth="1"/>
    <col min="2571" max="2571" width="9.140625" style="6" customWidth="1"/>
    <col min="2572" max="2572" width="10.85546875" style="6" customWidth="1"/>
    <col min="2573" max="2573" width="14.42578125" style="6" customWidth="1"/>
    <col min="2574" max="2574" width="13.5703125" style="6" customWidth="1"/>
    <col min="2575" max="2575" width="14.140625" style="6" customWidth="1"/>
    <col min="2576" max="2576" width="16.42578125" style="6" customWidth="1"/>
    <col min="2577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7.85546875" style="6" customWidth="1"/>
    <col min="2821" max="2821" width="18.28515625" style="6" customWidth="1"/>
    <col min="2822" max="2822" width="13.140625" style="6" customWidth="1"/>
    <col min="2823" max="2823" width="15" style="6" customWidth="1"/>
    <col min="2824" max="2824" width="10.5703125" style="6" customWidth="1"/>
    <col min="2825" max="2826" width="12.85546875" style="6" customWidth="1"/>
    <col min="2827" max="2827" width="9.140625" style="6" customWidth="1"/>
    <col min="2828" max="2828" width="10.85546875" style="6" customWidth="1"/>
    <col min="2829" max="2829" width="14.42578125" style="6" customWidth="1"/>
    <col min="2830" max="2830" width="13.5703125" style="6" customWidth="1"/>
    <col min="2831" max="2831" width="14.140625" style="6" customWidth="1"/>
    <col min="2832" max="2832" width="16.42578125" style="6" customWidth="1"/>
    <col min="2833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7.85546875" style="6" customWidth="1"/>
    <col min="3077" max="3077" width="18.28515625" style="6" customWidth="1"/>
    <col min="3078" max="3078" width="13.140625" style="6" customWidth="1"/>
    <col min="3079" max="3079" width="15" style="6" customWidth="1"/>
    <col min="3080" max="3080" width="10.5703125" style="6" customWidth="1"/>
    <col min="3081" max="3082" width="12.85546875" style="6" customWidth="1"/>
    <col min="3083" max="3083" width="9.140625" style="6" customWidth="1"/>
    <col min="3084" max="3084" width="10.85546875" style="6" customWidth="1"/>
    <col min="3085" max="3085" width="14.42578125" style="6" customWidth="1"/>
    <col min="3086" max="3086" width="13.5703125" style="6" customWidth="1"/>
    <col min="3087" max="3087" width="14.140625" style="6" customWidth="1"/>
    <col min="3088" max="3088" width="16.42578125" style="6" customWidth="1"/>
    <col min="3089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7.85546875" style="6" customWidth="1"/>
    <col min="3333" max="3333" width="18.28515625" style="6" customWidth="1"/>
    <col min="3334" max="3334" width="13.140625" style="6" customWidth="1"/>
    <col min="3335" max="3335" width="15" style="6" customWidth="1"/>
    <col min="3336" max="3336" width="10.5703125" style="6" customWidth="1"/>
    <col min="3337" max="3338" width="12.85546875" style="6" customWidth="1"/>
    <col min="3339" max="3339" width="9.140625" style="6" customWidth="1"/>
    <col min="3340" max="3340" width="10.85546875" style="6" customWidth="1"/>
    <col min="3341" max="3341" width="14.42578125" style="6" customWidth="1"/>
    <col min="3342" max="3342" width="13.5703125" style="6" customWidth="1"/>
    <col min="3343" max="3343" width="14.140625" style="6" customWidth="1"/>
    <col min="3344" max="3344" width="16.42578125" style="6" customWidth="1"/>
    <col min="3345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7.85546875" style="6" customWidth="1"/>
    <col min="3589" max="3589" width="18.28515625" style="6" customWidth="1"/>
    <col min="3590" max="3590" width="13.140625" style="6" customWidth="1"/>
    <col min="3591" max="3591" width="15" style="6" customWidth="1"/>
    <col min="3592" max="3592" width="10.5703125" style="6" customWidth="1"/>
    <col min="3593" max="3594" width="12.85546875" style="6" customWidth="1"/>
    <col min="3595" max="3595" width="9.140625" style="6" customWidth="1"/>
    <col min="3596" max="3596" width="10.85546875" style="6" customWidth="1"/>
    <col min="3597" max="3597" width="14.42578125" style="6" customWidth="1"/>
    <col min="3598" max="3598" width="13.5703125" style="6" customWidth="1"/>
    <col min="3599" max="3599" width="14.140625" style="6" customWidth="1"/>
    <col min="3600" max="3600" width="16.42578125" style="6" customWidth="1"/>
    <col min="3601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7.85546875" style="6" customWidth="1"/>
    <col min="3845" max="3845" width="18.28515625" style="6" customWidth="1"/>
    <col min="3846" max="3846" width="13.140625" style="6" customWidth="1"/>
    <col min="3847" max="3847" width="15" style="6" customWidth="1"/>
    <col min="3848" max="3848" width="10.5703125" style="6" customWidth="1"/>
    <col min="3849" max="3850" width="12.85546875" style="6" customWidth="1"/>
    <col min="3851" max="3851" width="9.140625" style="6" customWidth="1"/>
    <col min="3852" max="3852" width="10.85546875" style="6" customWidth="1"/>
    <col min="3853" max="3853" width="14.42578125" style="6" customWidth="1"/>
    <col min="3854" max="3854" width="13.5703125" style="6" customWidth="1"/>
    <col min="3855" max="3855" width="14.140625" style="6" customWidth="1"/>
    <col min="3856" max="3856" width="16.42578125" style="6" customWidth="1"/>
    <col min="3857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7.85546875" style="6" customWidth="1"/>
    <col min="4101" max="4101" width="18.28515625" style="6" customWidth="1"/>
    <col min="4102" max="4102" width="13.140625" style="6" customWidth="1"/>
    <col min="4103" max="4103" width="15" style="6" customWidth="1"/>
    <col min="4104" max="4104" width="10.5703125" style="6" customWidth="1"/>
    <col min="4105" max="4106" width="12.85546875" style="6" customWidth="1"/>
    <col min="4107" max="4107" width="9.140625" style="6" customWidth="1"/>
    <col min="4108" max="4108" width="10.85546875" style="6" customWidth="1"/>
    <col min="4109" max="4109" width="14.42578125" style="6" customWidth="1"/>
    <col min="4110" max="4110" width="13.5703125" style="6" customWidth="1"/>
    <col min="4111" max="4111" width="14.140625" style="6" customWidth="1"/>
    <col min="4112" max="4112" width="16.42578125" style="6" customWidth="1"/>
    <col min="4113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7.85546875" style="6" customWidth="1"/>
    <col min="4357" max="4357" width="18.28515625" style="6" customWidth="1"/>
    <col min="4358" max="4358" width="13.140625" style="6" customWidth="1"/>
    <col min="4359" max="4359" width="15" style="6" customWidth="1"/>
    <col min="4360" max="4360" width="10.5703125" style="6" customWidth="1"/>
    <col min="4361" max="4362" width="12.85546875" style="6" customWidth="1"/>
    <col min="4363" max="4363" width="9.140625" style="6" customWidth="1"/>
    <col min="4364" max="4364" width="10.85546875" style="6" customWidth="1"/>
    <col min="4365" max="4365" width="14.42578125" style="6" customWidth="1"/>
    <col min="4366" max="4366" width="13.5703125" style="6" customWidth="1"/>
    <col min="4367" max="4367" width="14.140625" style="6" customWidth="1"/>
    <col min="4368" max="4368" width="16.42578125" style="6" customWidth="1"/>
    <col min="4369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7.85546875" style="6" customWidth="1"/>
    <col min="4613" max="4613" width="18.28515625" style="6" customWidth="1"/>
    <col min="4614" max="4614" width="13.140625" style="6" customWidth="1"/>
    <col min="4615" max="4615" width="15" style="6" customWidth="1"/>
    <col min="4616" max="4616" width="10.5703125" style="6" customWidth="1"/>
    <col min="4617" max="4618" width="12.85546875" style="6" customWidth="1"/>
    <col min="4619" max="4619" width="9.140625" style="6" customWidth="1"/>
    <col min="4620" max="4620" width="10.85546875" style="6" customWidth="1"/>
    <col min="4621" max="4621" width="14.42578125" style="6" customWidth="1"/>
    <col min="4622" max="4622" width="13.5703125" style="6" customWidth="1"/>
    <col min="4623" max="4623" width="14.140625" style="6" customWidth="1"/>
    <col min="4624" max="4624" width="16.42578125" style="6" customWidth="1"/>
    <col min="4625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7.85546875" style="6" customWidth="1"/>
    <col min="4869" max="4869" width="18.28515625" style="6" customWidth="1"/>
    <col min="4870" max="4870" width="13.140625" style="6" customWidth="1"/>
    <col min="4871" max="4871" width="15" style="6" customWidth="1"/>
    <col min="4872" max="4872" width="10.5703125" style="6" customWidth="1"/>
    <col min="4873" max="4874" width="12.85546875" style="6" customWidth="1"/>
    <col min="4875" max="4875" width="9.140625" style="6" customWidth="1"/>
    <col min="4876" max="4876" width="10.85546875" style="6" customWidth="1"/>
    <col min="4877" max="4877" width="14.42578125" style="6" customWidth="1"/>
    <col min="4878" max="4878" width="13.5703125" style="6" customWidth="1"/>
    <col min="4879" max="4879" width="14.140625" style="6" customWidth="1"/>
    <col min="4880" max="4880" width="16.42578125" style="6" customWidth="1"/>
    <col min="4881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7.85546875" style="6" customWidth="1"/>
    <col min="5125" max="5125" width="18.28515625" style="6" customWidth="1"/>
    <col min="5126" max="5126" width="13.140625" style="6" customWidth="1"/>
    <col min="5127" max="5127" width="15" style="6" customWidth="1"/>
    <col min="5128" max="5128" width="10.5703125" style="6" customWidth="1"/>
    <col min="5129" max="5130" width="12.85546875" style="6" customWidth="1"/>
    <col min="5131" max="5131" width="9.140625" style="6" customWidth="1"/>
    <col min="5132" max="5132" width="10.85546875" style="6" customWidth="1"/>
    <col min="5133" max="5133" width="14.42578125" style="6" customWidth="1"/>
    <col min="5134" max="5134" width="13.5703125" style="6" customWidth="1"/>
    <col min="5135" max="5135" width="14.140625" style="6" customWidth="1"/>
    <col min="5136" max="5136" width="16.42578125" style="6" customWidth="1"/>
    <col min="5137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7.85546875" style="6" customWidth="1"/>
    <col min="5381" max="5381" width="18.28515625" style="6" customWidth="1"/>
    <col min="5382" max="5382" width="13.140625" style="6" customWidth="1"/>
    <col min="5383" max="5383" width="15" style="6" customWidth="1"/>
    <col min="5384" max="5384" width="10.5703125" style="6" customWidth="1"/>
    <col min="5385" max="5386" width="12.85546875" style="6" customWidth="1"/>
    <col min="5387" max="5387" width="9.140625" style="6" customWidth="1"/>
    <col min="5388" max="5388" width="10.85546875" style="6" customWidth="1"/>
    <col min="5389" max="5389" width="14.42578125" style="6" customWidth="1"/>
    <col min="5390" max="5390" width="13.5703125" style="6" customWidth="1"/>
    <col min="5391" max="5391" width="14.140625" style="6" customWidth="1"/>
    <col min="5392" max="5392" width="16.42578125" style="6" customWidth="1"/>
    <col min="5393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7.85546875" style="6" customWidth="1"/>
    <col min="5637" max="5637" width="18.28515625" style="6" customWidth="1"/>
    <col min="5638" max="5638" width="13.140625" style="6" customWidth="1"/>
    <col min="5639" max="5639" width="15" style="6" customWidth="1"/>
    <col min="5640" max="5640" width="10.5703125" style="6" customWidth="1"/>
    <col min="5641" max="5642" width="12.85546875" style="6" customWidth="1"/>
    <col min="5643" max="5643" width="9.140625" style="6" customWidth="1"/>
    <col min="5644" max="5644" width="10.85546875" style="6" customWidth="1"/>
    <col min="5645" max="5645" width="14.42578125" style="6" customWidth="1"/>
    <col min="5646" max="5646" width="13.5703125" style="6" customWidth="1"/>
    <col min="5647" max="5647" width="14.140625" style="6" customWidth="1"/>
    <col min="5648" max="5648" width="16.42578125" style="6" customWidth="1"/>
    <col min="5649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7.85546875" style="6" customWidth="1"/>
    <col min="5893" max="5893" width="18.28515625" style="6" customWidth="1"/>
    <col min="5894" max="5894" width="13.140625" style="6" customWidth="1"/>
    <col min="5895" max="5895" width="15" style="6" customWidth="1"/>
    <col min="5896" max="5896" width="10.5703125" style="6" customWidth="1"/>
    <col min="5897" max="5898" width="12.85546875" style="6" customWidth="1"/>
    <col min="5899" max="5899" width="9.140625" style="6" customWidth="1"/>
    <col min="5900" max="5900" width="10.85546875" style="6" customWidth="1"/>
    <col min="5901" max="5901" width="14.42578125" style="6" customWidth="1"/>
    <col min="5902" max="5902" width="13.5703125" style="6" customWidth="1"/>
    <col min="5903" max="5903" width="14.140625" style="6" customWidth="1"/>
    <col min="5904" max="5904" width="16.42578125" style="6" customWidth="1"/>
    <col min="5905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7.85546875" style="6" customWidth="1"/>
    <col min="6149" max="6149" width="18.28515625" style="6" customWidth="1"/>
    <col min="6150" max="6150" width="13.140625" style="6" customWidth="1"/>
    <col min="6151" max="6151" width="15" style="6" customWidth="1"/>
    <col min="6152" max="6152" width="10.5703125" style="6" customWidth="1"/>
    <col min="6153" max="6154" width="12.85546875" style="6" customWidth="1"/>
    <col min="6155" max="6155" width="9.140625" style="6" customWidth="1"/>
    <col min="6156" max="6156" width="10.85546875" style="6" customWidth="1"/>
    <col min="6157" max="6157" width="14.42578125" style="6" customWidth="1"/>
    <col min="6158" max="6158" width="13.5703125" style="6" customWidth="1"/>
    <col min="6159" max="6159" width="14.140625" style="6" customWidth="1"/>
    <col min="6160" max="6160" width="16.42578125" style="6" customWidth="1"/>
    <col min="6161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7.85546875" style="6" customWidth="1"/>
    <col min="6405" max="6405" width="18.28515625" style="6" customWidth="1"/>
    <col min="6406" max="6406" width="13.140625" style="6" customWidth="1"/>
    <col min="6407" max="6407" width="15" style="6" customWidth="1"/>
    <col min="6408" max="6408" width="10.5703125" style="6" customWidth="1"/>
    <col min="6409" max="6410" width="12.85546875" style="6" customWidth="1"/>
    <col min="6411" max="6411" width="9.140625" style="6" customWidth="1"/>
    <col min="6412" max="6412" width="10.85546875" style="6" customWidth="1"/>
    <col min="6413" max="6413" width="14.42578125" style="6" customWidth="1"/>
    <col min="6414" max="6414" width="13.5703125" style="6" customWidth="1"/>
    <col min="6415" max="6415" width="14.140625" style="6" customWidth="1"/>
    <col min="6416" max="6416" width="16.42578125" style="6" customWidth="1"/>
    <col min="6417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7.85546875" style="6" customWidth="1"/>
    <col min="6661" max="6661" width="18.28515625" style="6" customWidth="1"/>
    <col min="6662" max="6662" width="13.140625" style="6" customWidth="1"/>
    <col min="6663" max="6663" width="15" style="6" customWidth="1"/>
    <col min="6664" max="6664" width="10.5703125" style="6" customWidth="1"/>
    <col min="6665" max="6666" width="12.85546875" style="6" customWidth="1"/>
    <col min="6667" max="6667" width="9.140625" style="6" customWidth="1"/>
    <col min="6668" max="6668" width="10.85546875" style="6" customWidth="1"/>
    <col min="6669" max="6669" width="14.42578125" style="6" customWidth="1"/>
    <col min="6670" max="6670" width="13.5703125" style="6" customWidth="1"/>
    <col min="6671" max="6671" width="14.140625" style="6" customWidth="1"/>
    <col min="6672" max="6672" width="16.42578125" style="6" customWidth="1"/>
    <col min="6673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7.85546875" style="6" customWidth="1"/>
    <col min="6917" max="6917" width="18.28515625" style="6" customWidth="1"/>
    <col min="6918" max="6918" width="13.140625" style="6" customWidth="1"/>
    <col min="6919" max="6919" width="15" style="6" customWidth="1"/>
    <col min="6920" max="6920" width="10.5703125" style="6" customWidth="1"/>
    <col min="6921" max="6922" width="12.85546875" style="6" customWidth="1"/>
    <col min="6923" max="6923" width="9.140625" style="6" customWidth="1"/>
    <col min="6924" max="6924" width="10.85546875" style="6" customWidth="1"/>
    <col min="6925" max="6925" width="14.42578125" style="6" customWidth="1"/>
    <col min="6926" max="6926" width="13.5703125" style="6" customWidth="1"/>
    <col min="6927" max="6927" width="14.140625" style="6" customWidth="1"/>
    <col min="6928" max="6928" width="16.42578125" style="6" customWidth="1"/>
    <col min="6929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7.85546875" style="6" customWidth="1"/>
    <col min="7173" max="7173" width="18.28515625" style="6" customWidth="1"/>
    <col min="7174" max="7174" width="13.140625" style="6" customWidth="1"/>
    <col min="7175" max="7175" width="15" style="6" customWidth="1"/>
    <col min="7176" max="7176" width="10.5703125" style="6" customWidth="1"/>
    <col min="7177" max="7178" width="12.85546875" style="6" customWidth="1"/>
    <col min="7179" max="7179" width="9.140625" style="6" customWidth="1"/>
    <col min="7180" max="7180" width="10.85546875" style="6" customWidth="1"/>
    <col min="7181" max="7181" width="14.42578125" style="6" customWidth="1"/>
    <col min="7182" max="7182" width="13.5703125" style="6" customWidth="1"/>
    <col min="7183" max="7183" width="14.140625" style="6" customWidth="1"/>
    <col min="7184" max="7184" width="16.42578125" style="6" customWidth="1"/>
    <col min="7185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7.85546875" style="6" customWidth="1"/>
    <col min="7429" max="7429" width="18.28515625" style="6" customWidth="1"/>
    <col min="7430" max="7430" width="13.140625" style="6" customWidth="1"/>
    <col min="7431" max="7431" width="15" style="6" customWidth="1"/>
    <col min="7432" max="7432" width="10.5703125" style="6" customWidth="1"/>
    <col min="7433" max="7434" width="12.85546875" style="6" customWidth="1"/>
    <col min="7435" max="7435" width="9.140625" style="6" customWidth="1"/>
    <col min="7436" max="7436" width="10.85546875" style="6" customWidth="1"/>
    <col min="7437" max="7437" width="14.42578125" style="6" customWidth="1"/>
    <col min="7438" max="7438" width="13.5703125" style="6" customWidth="1"/>
    <col min="7439" max="7439" width="14.140625" style="6" customWidth="1"/>
    <col min="7440" max="7440" width="16.42578125" style="6" customWidth="1"/>
    <col min="7441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7.85546875" style="6" customWidth="1"/>
    <col min="7685" max="7685" width="18.28515625" style="6" customWidth="1"/>
    <col min="7686" max="7686" width="13.140625" style="6" customWidth="1"/>
    <col min="7687" max="7687" width="15" style="6" customWidth="1"/>
    <col min="7688" max="7688" width="10.5703125" style="6" customWidth="1"/>
    <col min="7689" max="7690" width="12.85546875" style="6" customWidth="1"/>
    <col min="7691" max="7691" width="9.140625" style="6" customWidth="1"/>
    <col min="7692" max="7692" width="10.85546875" style="6" customWidth="1"/>
    <col min="7693" max="7693" width="14.42578125" style="6" customWidth="1"/>
    <col min="7694" max="7694" width="13.5703125" style="6" customWidth="1"/>
    <col min="7695" max="7695" width="14.140625" style="6" customWidth="1"/>
    <col min="7696" max="7696" width="16.42578125" style="6" customWidth="1"/>
    <col min="7697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7.85546875" style="6" customWidth="1"/>
    <col min="7941" max="7941" width="18.28515625" style="6" customWidth="1"/>
    <col min="7942" max="7942" width="13.140625" style="6" customWidth="1"/>
    <col min="7943" max="7943" width="15" style="6" customWidth="1"/>
    <col min="7944" max="7944" width="10.5703125" style="6" customWidth="1"/>
    <col min="7945" max="7946" width="12.85546875" style="6" customWidth="1"/>
    <col min="7947" max="7947" width="9.140625" style="6" customWidth="1"/>
    <col min="7948" max="7948" width="10.85546875" style="6" customWidth="1"/>
    <col min="7949" max="7949" width="14.42578125" style="6" customWidth="1"/>
    <col min="7950" max="7950" width="13.5703125" style="6" customWidth="1"/>
    <col min="7951" max="7951" width="14.140625" style="6" customWidth="1"/>
    <col min="7952" max="7952" width="16.42578125" style="6" customWidth="1"/>
    <col min="7953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7.85546875" style="6" customWidth="1"/>
    <col min="8197" max="8197" width="18.28515625" style="6" customWidth="1"/>
    <col min="8198" max="8198" width="13.140625" style="6" customWidth="1"/>
    <col min="8199" max="8199" width="15" style="6" customWidth="1"/>
    <col min="8200" max="8200" width="10.5703125" style="6" customWidth="1"/>
    <col min="8201" max="8202" width="12.85546875" style="6" customWidth="1"/>
    <col min="8203" max="8203" width="9.140625" style="6" customWidth="1"/>
    <col min="8204" max="8204" width="10.85546875" style="6" customWidth="1"/>
    <col min="8205" max="8205" width="14.42578125" style="6" customWidth="1"/>
    <col min="8206" max="8206" width="13.5703125" style="6" customWidth="1"/>
    <col min="8207" max="8207" width="14.140625" style="6" customWidth="1"/>
    <col min="8208" max="8208" width="16.42578125" style="6" customWidth="1"/>
    <col min="8209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7.85546875" style="6" customWidth="1"/>
    <col min="8453" max="8453" width="18.28515625" style="6" customWidth="1"/>
    <col min="8454" max="8454" width="13.140625" style="6" customWidth="1"/>
    <col min="8455" max="8455" width="15" style="6" customWidth="1"/>
    <col min="8456" max="8456" width="10.5703125" style="6" customWidth="1"/>
    <col min="8457" max="8458" width="12.85546875" style="6" customWidth="1"/>
    <col min="8459" max="8459" width="9.140625" style="6" customWidth="1"/>
    <col min="8460" max="8460" width="10.85546875" style="6" customWidth="1"/>
    <col min="8461" max="8461" width="14.42578125" style="6" customWidth="1"/>
    <col min="8462" max="8462" width="13.5703125" style="6" customWidth="1"/>
    <col min="8463" max="8463" width="14.140625" style="6" customWidth="1"/>
    <col min="8464" max="8464" width="16.42578125" style="6" customWidth="1"/>
    <col min="8465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7.85546875" style="6" customWidth="1"/>
    <col min="8709" max="8709" width="18.28515625" style="6" customWidth="1"/>
    <col min="8710" max="8710" width="13.140625" style="6" customWidth="1"/>
    <col min="8711" max="8711" width="15" style="6" customWidth="1"/>
    <col min="8712" max="8712" width="10.5703125" style="6" customWidth="1"/>
    <col min="8713" max="8714" width="12.85546875" style="6" customWidth="1"/>
    <col min="8715" max="8715" width="9.140625" style="6" customWidth="1"/>
    <col min="8716" max="8716" width="10.85546875" style="6" customWidth="1"/>
    <col min="8717" max="8717" width="14.42578125" style="6" customWidth="1"/>
    <col min="8718" max="8718" width="13.5703125" style="6" customWidth="1"/>
    <col min="8719" max="8719" width="14.140625" style="6" customWidth="1"/>
    <col min="8720" max="8720" width="16.42578125" style="6" customWidth="1"/>
    <col min="8721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7.85546875" style="6" customWidth="1"/>
    <col min="8965" max="8965" width="18.28515625" style="6" customWidth="1"/>
    <col min="8966" max="8966" width="13.140625" style="6" customWidth="1"/>
    <col min="8967" max="8967" width="15" style="6" customWidth="1"/>
    <col min="8968" max="8968" width="10.5703125" style="6" customWidth="1"/>
    <col min="8969" max="8970" width="12.85546875" style="6" customWidth="1"/>
    <col min="8971" max="8971" width="9.140625" style="6" customWidth="1"/>
    <col min="8972" max="8972" width="10.85546875" style="6" customWidth="1"/>
    <col min="8973" max="8973" width="14.42578125" style="6" customWidth="1"/>
    <col min="8974" max="8974" width="13.5703125" style="6" customWidth="1"/>
    <col min="8975" max="8975" width="14.140625" style="6" customWidth="1"/>
    <col min="8976" max="8976" width="16.42578125" style="6" customWidth="1"/>
    <col min="8977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7.85546875" style="6" customWidth="1"/>
    <col min="9221" max="9221" width="18.28515625" style="6" customWidth="1"/>
    <col min="9222" max="9222" width="13.140625" style="6" customWidth="1"/>
    <col min="9223" max="9223" width="15" style="6" customWidth="1"/>
    <col min="9224" max="9224" width="10.5703125" style="6" customWidth="1"/>
    <col min="9225" max="9226" width="12.85546875" style="6" customWidth="1"/>
    <col min="9227" max="9227" width="9.140625" style="6" customWidth="1"/>
    <col min="9228" max="9228" width="10.85546875" style="6" customWidth="1"/>
    <col min="9229" max="9229" width="14.42578125" style="6" customWidth="1"/>
    <col min="9230" max="9230" width="13.5703125" style="6" customWidth="1"/>
    <col min="9231" max="9231" width="14.140625" style="6" customWidth="1"/>
    <col min="9232" max="9232" width="16.42578125" style="6" customWidth="1"/>
    <col min="9233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7.85546875" style="6" customWidth="1"/>
    <col min="9477" max="9477" width="18.28515625" style="6" customWidth="1"/>
    <col min="9478" max="9478" width="13.140625" style="6" customWidth="1"/>
    <col min="9479" max="9479" width="15" style="6" customWidth="1"/>
    <col min="9480" max="9480" width="10.5703125" style="6" customWidth="1"/>
    <col min="9481" max="9482" width="12.85546875" style="6" customWidth="1"/>
    <col min="9483" max="9483" width="9.140625" style="6" customWidth="1"/>
    <col min="9484" max="9484" width="10.85546875" style="6" customWidth="1"/>
    <col min="9485" max="9485" width="14.42578125" style="6" customWidth="1"/>
    <col min="9486" max="9486" width="13.5703125" style="6" customWidth="1"/>
    <col min="9487" max="9487" width="14.140625" style="6" customWidth="1"/>
    <col min="9488" max="9488" width="16.42578125" style="6" customWidth="1"/>
    <col min="9489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7.85546875" style="6" customWidth="1"/>
    <col min="9733" max="9733" width="18.28515625" style="6" customWidth="1"/>
    <col min="9734" max="9734" width="13.140625" style="6" customWidth="1"/>
    <col min="9735" max="9735" width="15" style="6" customWidth="1"/>
    <col min="9736" max="9736" width="10.5703125" style="6" customWidth="1"/>
    <col min="9737" max="9738" width="12.85546875" style="6" customWidth="1"/>
    <col min="9739" max="9739" width="9.140625" style="6" customWidth="1"/>
    <col min="9740" max="9740" width="10.85546875" style="6" customWidth="1"/>
    <col min="9741" max="9741" width="14.42578125" style="6" customWidth="1"/>
    <col min="9742" max="9742" width="13.5703125" style="6" customWidth="1"/>
    <col min="9743" max="9743" width="14.140625" style="6" customWidth="1"/>
    <col min="9744" max="9744" width="16.42578125" style="6" customWidth="1"/>
    <col min="9745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7.85546875" style="6" customWidth="1"/>
    <col min="9989" max="9989" width="18.28515625" style="6" customWidth="1"/>
    <col min="9990" max="9990" width="13.140625" style="6" customWidth="1"/>
    <col min="9991" max="9991" width="15" style="6" customWidth="1"/>
    <col min="9992" max="9992" width="10.5703125" style="6" customWidth="1"/>
    <col min="9993" max="9994" width="12.85546875" style="6" customWidth="1"/>
    <col min="9995" max="9995" width="9.140625" style="6" customWidth="1"/>
    <col min="9996" max="9996" width="10.85546875" style="6" customWidth="1"/>
    <col min="9997" max="9997" width="14.42578125" style="6" customWidth="1"/>
    <col min="9998" max="9998" width="13.5703125" style="6" customWidth="1"/>
    <col min="9999" max="9999" width="14.140625" style="6" customWidth="1"/>
    <col min="10000" max="10000" width="16.42578125" style="6" customWidth="1"/>
    <col min="10001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7.85546875" style="6" customWidth="1"/>
    <col min="10245" max="10245" width="18.28515625" style="6" customWidth="1"/>
    <col min="10246" max="10246" width="13.140625" style="6" customWidth="1"/>
    <col min="10247" max="10247" width="15" style="6" customWidth="1"/>
    <col min="10248" max="10248" width="10.5703125" style="6" customWidth="1"/>
    <col min="10249" max="10250" width="12.85546875" style="6" customWidth="1"/>
    <col min="10251" max="10251" width="9.140625" style="6" customWidth="1"/>
    <col min="10252" max="10252" width="10.85546875" style="6" customWidth="1"/>
    <col min="10253" max="10253" width="14.42578125" style="6" customWidth="1"/>
    <col min="10254" max="10254" width="13.5703125" style="6" customWidth="1"/>
    <col min="10255" max="10255" width="14.140625" style="6" customWidth="1"/>
    <col min="10256" max="10256" width="16.42578125" style="6" customWidth="1"/>
    <col min="10257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7.85546875" style="6" customWidth="1"/>
    <col min="10501" max="10501" width="18.28515625" style="6" customWidth="1"/>
    <col min="10502" max="10502" width="13.140625" style="6" customWidth="1"/>
    <col min="10503" max="10503" width="15" style="6" customWidth="1"/>
    <col min="10504" max="10504" width="10.5703125" style="6" customWidth="1"/>
    <col min="10505" max="10506" width="12.85546875" style="6" customWidth="1"/>
    <col min="10507" max="10507" width="9.140625" style="6" customWidth="1"/>
    <col min="10508" max="10508" width="10.85546875" style="6" customWidth="1"/>
    <col min="10509" max="10509" width="14.42578125" style="6" customWidth="1"/>
    <col min="10510" max="10510" width="13.5703125" style="6" customWidth="1"/>
    <col min="10511" max="10511" width="14.140625" style="6" customWidth="1"/>
    <col min="10512" max="10512" width="16.42578125" style="6" customWidth="1"/>
    <col min="10513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7.85546875" style="6" customWidth="1"/>
    <col min="10757" max="10757" width="18.28515625" style="6" customWidth="1"/>
    <col min="10758" max="10758" width="13.140625" style="6" customWidth="1"/>
    <col min="10759" max="10759" width="15" style="6" customWidth="1"/>
    <col min="10760" max="10760" width="10.5703125" style="6" customWidth="1"/>
    <col min="10761" max="10762" width="12.85546875" style="6" customWidth="1"/>
    <col min="10763" max="10763" width="9.140625" style="6" customWidth="1"/>
    <col min="10764" max="10764" width="10.85546875" style="6" customWidth="1"/>
    <col min="10765" max="10765" width="14.42578125" style="6" customWidth="1"/>
    <col min="10766" max="10766" width="13.5703125" style="6" customWidth="1"/>
    <col min="10767" max="10767" width="14.140625" style="6" customWidth="1"/>
    <col min="10768" max="10768" width="16.42578125" style="6" customWidth="1"/>
    <col min="10769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7.85546875" style="6" customWidth="1"/>
    <col min="11013" max="11013" width="18.28515625" style="6" customWidth="1"/>
    <col min="11014" max="11014" width="13.140625" style="6" customWidth="1"/>
    <col min="11015" max="11015" width="15" style="6" customWidth="1"/>
    <col min="11016" max="11016" width="10.5703125" style="6" customWidth="1"/>
    <col min="11017" max="11018" width="12.85546875" style="6" customWidth="1"/>
    <col min="11019" max="11019" width="9.140625" style="6" customWidth="1"/>
    <col min="11020" max="11020" width="10.85546875" style="6" customWidth="1"/>
    <col min="11021" max="11021" width="14.42578125" style="6" customWidth="1"/>
    <col min="11022" max="11022" width="13.5703125" style="6" customWidth="1"/>
    <col min="11023" max="11023" width="14.140625" style="6" customWidth="1"/>
    <col min="11024" max="11024" width="16.42578125" style="6" customWidth="1"/>
    <col min="11025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7.85546875" style="6" customWidth="1"/>
    <col min="11269" max="11269" width="18.28515625" style="6" customWidth="1"/>
    <col min="11270" max="11270" width="13.140625" style="6" customWidth="1"/>
    <col min="11271" max="11271" width="15" style="6" customWidth="1"/>
    <col min="11272" max="11272" width="10.5703125" style="6" customWidth="1"/>
    <col min="11273" max="11274" width="12.85546875" style="6" customWidth="1"/>
    <col min="11275" max="11275" width="9.140625" style="6" customWidth="1"/>
    <col min="11276" max="11276" width="10.85546875" style="6" customWidth="1"/>
    <col min="11277" max="11277" width="14.42578125" style="6" customWidth="1"/>
    <col min="11278" max="11278" width="13.5703125" style="6" customWidth="1"/>
    <col min="11279" max="11279" width="14.140625" style="6" customWidth="1"/>
    <col min="11280" max="11280" width="16.42578125" style="6" customWidth="1"/>
    <col min="11281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7.85546875" style="6" customWidth="1"/>
    <col min="11525" max="11525" width="18.28515625" style="6" customWidth="1"/>
    <col min="11526" max="11526" width="13.140625" style="6" customWidth="1"/>
    <col min="11527" max="11527" width="15" style="6" customWidth="1"/>
    <col min="11528" max="11528" width="10.5703125" style="6" customWidth="1"/>
    <col min="11529" max="11530" width="12.85546875" style="6" customWidth="1"/>
    <col min="11531" max="11531" width="9.140625" style="6" customWidth="1"/>
    <col min="11532" max="11532" width="10.85546875" style="6" customWidth="1"/>
    <col min="11533" max="11533" width="14.42578125" style="6" customWidth="1"/>
    <col min="11534" max="11534" width="13.5703125" style="6" customWidth="1"/>
    <col min="11535" max="11535" width="14.140625" style="6" customWidth="1"/>
    <col min="11536" max="11536" width="16.42578125" style="6" customWidth="1"/>
    <col min="11537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7.85546875" style="6" customWidth="1"/>
    <col min="11781" max="11781" width="18.28515625" style="6" customWidth="1"/>
    <col min="11782" max="11782" width="13.140625" style="6" customWidth="1"/>
    <col min="11783" max="11783" width="15" style="6" customWidth="1"/>
    <col min="11784" max="11784" width="10.5703125" style="6" customWidth="1"/>
    <col min="11785" max="11786" width="12.85546875" style="6" customWidth="1"/>
    <col min="11787" max="11787" width="9.140625" style="6" customWidth="1"/>
    <col min="11788" max="11788" width="10.85546875" style="6" customWidth="1"/>
    <col min="11789" max="11789" width="14.42578125" style="6" customWidth="1"/>
    <col min="11790" max="11790" width="13.5703125" style="6" customWidth="1"/>
    <col min="11791" max="11791" width="14.140625" style="6" customWidth="1"/>
    <col min="11792" max="11792" width="16.42578125" style="6" customWidth="1"/>
    <col min="11793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7.85546875" style="6" customWidth="1"/>
    <col min="12037" max="12037" width="18.28515625" style="6" customWidth="1"/>
    <col min="12038" max="12038" width="13.140625" style="6" customWidth="1"/>
    <col min="12039" max="12039" width="15" style="6" customWidth="1"/>
    <col min="12040" max="12040" width="10.5703125" style="6" customWidth="1"/>
    <col min="12041" max="12042" width="12.85546875" style="6" customWidth="1"/>
    <col min="12043" max="12043" width="9.140625" style="6" customWidth="1"/>
    <col min="12044" max="12044" width="10.85546875" style="6" customWidth="1"/>
    <col min="12045" max="12045" width="14.42578125" style="6" customWidth="1"/>
    <col min="12046" max="12046" width="13.5703125" style="6" customWidth="1"/>
    <col min="12047" max="12047" width="14.140625" style="6" customWidth="1"/>
    <col min="12048" max="12048" width="16.42578125" style="6" customWidth="1"/>
    <col min="12049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7.85546875" style="6" customWidth="1"/>
    <col min="12293" max="12293" width="18.28515625" style="6" customWidth="1"/>
    <col min="12294" max="12294" width="13.140625" style="6" customWidth="1"/>
    <col min="12295" max="12295" width="15" style="6" customWidth="1"/>
    <col min="12296" max="12296" width="10.5703125" style="6" customWidth="1"/>
    <col min="12297" max="12298" width="12.85546875" style="6" customWidth="1"/>
    <col min="12299" max="12299" width="9.140625" style="6" customWidth="1"/>
    <col min="12300" max="12300" width="10.85546875" style="6" customWidth="1"/>
    <col min="12301" max="12301" width="14.42578125" style="6" customWidth="1"/>
    <col min="12302" max="12302" width="13.5703125" style="6" customWidth="1"/>
    <col min="12303" max="12303" width="14.140625" style="6" customWidth="1"/>
    <col min="12304" max="12304" width="16.42578125" style="6" customWidth="1"/>
    <col min="12305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7.85546875" style="6" customWidth="1"/>
    <col min="12549" max="12549" width="18.28515625" style="6" customWidth="1"/>
    <col min="12550" max="12550" width="13.140625" style="6" customWidth="1"/>
    <col min="12551" max="12551" width="15" style="6" customWidth="1"/>
    <col min="12552" max="12552" width="10.5703125" style="6" customWidth="1"/>
    <col min="12553" max="12554" width="12.85546875" style="6" customWidth="1"/>
    <col min="12555" max="12555" width="9.140625" style="6" customWidth="1"/>
    <col min="12556" max="12556" width="10.85546875" style="6" customWidth="1"/>
    <col min="12557" max="12557" width="14.42578125" style="6" customWidth="1"/>
    <col min="12558" max="12558" width="13.5703125" style="6" customWidth="1"/>
    <col min="12559" max="12559" width="14.140625" style="6" customWidth="1"/>
    <col min="12560" max="12560" width="16.42578125" style="6" customWidth="1"/>
    <col min="12561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7.85546875" style="6" customWidth="1"/>
    <col min="12805" max="12805" width="18.28515625" style="6" customWidth="1"/>
    <col min="12806" max="12806" width="13.140625" style="6" customWidth="1"/>
    <col min="12807" max="12807" width="15" style="6" customWidth="1"/>
    <col min="12808" max="12808" width="10.5703125" style="6" customWidth="1"/>
    <col min="12809" max="12810" width="12.85546875" style="6" customWidth="1"/>
    <col min="12811" max="12811" width="9.140625" style="6" customWidth="1"/>
    <col min="12812" max="12812" width="10.85546875" style="6" customWidth="1"/>
    <col min="12813" max="12813" width="14.42578125" style="6" customWidth="1"/>
    <col min="12814" max="12814" width="13.5703125" style="6" customWidth="1"/>
    <col min="12815" max="12815" width="14.140625" style="6" customWidth="1"/>
    <col min="12816" max="12816" width="16.42578125" style="6" customWidth="1"/>
    <col min="12817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7.85546875" style="6" customWidth="1"/>
    <col min="13061" max="13061" width="18.28515625" style="6" customWidth="1"/>
    <col min="13062" max="13062" width="13.140625" style="6" customWidth="1"/>
    <col min="13063" max="13063" width="15" style="6" customWidth="1"/>
    <col min="13064" max="13064" width="10.5703125" style="6" customWidth="1"/>
    <col min="13065" max="13066" width="12.85546875" style="6" customWidth="1"/>
    <col min="13067" max="13067" width="9.140625" style="6" customWidth="1"/>
    <col min="13068" max="13068" width="10.85546875" style="6" customWidth="1"/>
    <col min="13069" max="13069" width="14.42578125" style="6" customWidth="1"/>
    <col min="13070" max="13070" width="13.5703125" style="6" customWidth="1"/>
    <col min="13071" max="13071" width="14.140625" style="6" customWidth="1"/>
    <col min="13072" max="13072" width="16.42578125" style="6" customWidth="1"/>
    <col min="13073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7.85546875" style="6" customWidth="1"/>
    <col min="13317" max="13317" width="18.28515625" style="6" customWidth="1"/>
    <col min="13318" max="13318" width="13.140625" style="6" customWidth="1"/>
    <col min="13319" max="13319" width="15" style="6" customWidth="1"/>
    <col min="13320" max="13320" width="10.5703125" style="6" customWidth="1"/>
    <col min="13321" max="13322" width="12.85546875" style="6" customWidth="1"/>
    <col min="13323" max="13323" width="9.140625" style="6" customWidth="1"/>
    <col min="13324" max="13324" width="10.85546875" style="6" customWidth="1"/>
    <col min="13325" max="13325" width="14.42578125" style="6" customWidth="1"/>
    <col min="13326" max="13326" width="13.5703125" style="6" customWidth="1"/>
    <col min="13327" max="13327" width="14.140625" style="6" customWidth="1"/>
    <col min="13328" max="13328" width="16.42578125" style="6" customWidth="1"/>
    <col min="13329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7.85546875" style="6" customWidth="1"/>
    <col min="13573" max="13573" width="18.28515625" style="6" customWidth="1"/>
    <col min="13574" max="13574" width="13.140625" style="6" customWidth="1"/>
    <col min="13575" max="13575" width="15" style="6" customWidth="1"/>
    <col min="13576" max="13576" width="10.5703125" style="6" customWidth="1"/>
    <col min="13577" max="13578" width="12.85546875" style="6" customWidth="1"/>
    <col min="13579" max="13579" width="9.140625" style="6" customWidth="1"/>
    <col min="13580" max="13580" width="10.85546875" style="6" customWidth="1"/>
    <col min="13581" max="13581" width="14.42578125" style="6" customWidth="1"/>
    <col min="13582" max="13582" width="13.5703125" style="6" customWidth="1"/>
    <col min="13583" max="13583" width="14.140625" style="6" customWidth="1"/>
    <col min="13584" max="13584" width="16.42578125" style="6" customWidth="1"/>
    <col min="13585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7.85546875" style="6" customWidth="1"/>
    <col min="13829" max="13829" width="18.28515625" style="6" customWidth="1"/>
    <col min="13830" max="13830" width="13.140625" style="6" customWidth="1"/>
    <col min="13831" max="13831" width="15" style="6" customWidth="1"/>
    <col min="13832" max="13832" width="10.5703125" style="6" customWidth="1"/>
    <col min="13833" max="13834" width="12.85546875" style="6" customWidth="1"/>
    <col min="13835" max="13835" width="9.140625" style="6" customWidth="1"/>
    <col min="13836" max="13836" width="10.85546875" style="6" customWidth="1"/>
    <col min="13837" max="13837" width="14.42578125" style="6" customWidth="1"/>
    <col min="13838" max="13838" width="13.5703125" style="6" customWidth="1"/>
    <col min="13839" max="13839" width="14.140625" style="6" customWidth="1"/>
    <col min="13840" max="13840" width="16.42578125" style="6" customWidth="1"/>
    <col min="13841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7.85546875" style="6" customWidth="1"/>
    <col min="14085" max="14085" width="18.28515625" style="6" customWidth="1"/>
    <col min="14086" max="14086" width="13.140625" style="6" customWidth="1"/>
    <col min="14087" max="14087" width="15" style="6" customWidth="1"/>
    <col min="14088" max="14088" width="10.5703125" style="6" customWidth="1"/>
    <col min="14089" max="14090" width="12.85546875" style="6" customWidth="1"/>
    <col min="14091" max="14091" width="9.140625" style="6" customWidth="1"/>
    <col min="14092" max="14092" width="10.85546875" style="6" customWidth="1"/>
    <col min="14093" max="14093" width="14.42578125" style="6" customWidth="1"/>
    <col min="14094" max="14094" width="13.5703125" style="6" customWidth="1"/>
    <col min="14095" max="14095" width="14.140625" style="6" customWidth="1"/>
    <col min="14096" max="14096" width="16.42578125" style="6" customWidth="1"/>
    <col min="14097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7.85546875" style="6" customWidth="1"/>
    <col min="14341" max="14341" width="18.28515625" style="6" customWidth="1"/>
    <col min="14342" max="14342" width="13.140625" style="6" customWidth="1"/>
    <col min="14343" max="14343" width="15" style="6" customWidth="1"/>
    <col min="14344" max="14344" width="10.5703125" style="6" customWidth="1"/>
    <col min="14345" max="14346" width="12.85546875" style="6" customWidth="1"/>
    <col min="14347" max="14347" width="9.140625" style="6" customWidth="1"/>
    <col min="14348" max="14348" width="10.85546875" style="6" customWidth="1"/>
    <col min="14349" max="14349" width="14.42578125" style="6" customWidth="1"/>
    <col min="14350" max="14350" width="13.5703125" style="6" customWidth="1"/>
    <col min="14351" max="14351" width="14.140625" style="6" customWidth="1"/>
    <col min="14352" max="14352" width="16.42578125" style="6" customWidth="1"/>
    <col min="14353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7.85546875" style="6" customWidth="1"/>
    <col min="14597" max="14597" width="18.28515625" style="6" customWidth="1"/>
    <col min="14598" max="14598" width="13.140625" style="6" customWidth="1"/>
    <col min="14599" max="14599" width="15" style="6" customWidth="1"/>
    <col min="14600" max="14600" width="10.5703125" style="6" customWidth="1"/>
    <col min="14601" max="14602" width="12.85546875" style="6" customWidth="1"/>
    <col min="14603" max="14603" width="9.140625" style="6" customWidth="1"/>
    <col min="14604" max="14604" width="10.85546875" style="6" customWidth="1"/>
    <col min="14605" max="14605" width="14.42578125" style="6" customWidth="1"/>
    <col min="14606" max="14606" width="13.5703125" style="6" customWidth="1"/>
    <col min="14607" max="14607" width="14.140625" style="6" customWidth="1"/>
    <col min="14608" max="14608" width="16.42578125" style="6" customWidth="1"/>
    <col min="14609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7.85546875" style="6" customWidth="1"/>
    <col min="14853" max="14853" width="18.28515625" style="6" customWidth="1"/>
    <col min="14854" max="14854" width="13.140625" style="6" customWidth="1"/>
    <col min="14855" max="14855" width="15" style="6" customWidth="1"/>
    <col min="14856" max="14856" width="10.5703125" style="6" customWidth="1"/>
    <col min="14857" max="14858" width="12.85546875" style="6" customWidth="1"/>
    <col min="14859" max="14859" width="9.140625" style="6" customWidth="1"/>
    <col min="14860" max="14860" width="10.85546875" style="6" customWidth="1"/>
    <col min="14861" max="14861" width="14.42578125" style="6" customWidth="1"/>
    <col min="14862" max="14862" width="13.5703125" style="6" customWidth="1"/>
    <col min="14863" max="14863" width="14.140625" style="6" customWidth="1"/>
    <col min="14864" max="14864" width="16.42578125" style="6" customWidth="1"/>
    <col min="14865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7.85546875" style="6" customWidth="1"/>
    <col min="15109" max="15109" width="18.28515625" style="6" customWidth="1"/>
    <col min="15110" max="15110" width="13.140625" style="6" customWidth="1"/>
    <col min="15111" max="15111" width="15" style="6" customWidth="1"/>
    <col min="15112" max="15112" width="10.5703125" style="6" customWidth="1"/>
    <col min="15113" max="15114" width="12.85546875" style="6" customWidth="1"/>
    <col min="15115" max="15115" width="9.140625" style="6" customWidth="1"/>
    <col min="15116" max="15116" width="10.85546875" style="6" customWidth="1"/>
    <col min="15117" max="15117" width="14.42578125" style="6" customWidth="1"/>
    <col min="15118" max="15118" width="13.5703125" style="6" customWidth="1"/>
    <col min="15119" max="15119" width="14.140625" style="6" customWidth="1"/>
    <col min="15120" max="15120" width="16.42578125" style="6" customWidth="1"/>
    <col min="15121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7.85546875" style="6" customWidth="1"/>
    <col min="15365" max="15365" width="18.28515625" style="6" customWidth="1"/>
    <col min="15366" max="15366" width="13.140625" style="6" customWidth="1"/>
    <col min="15367" max="15367" width="15" style="6" customWidth="1"/>
    <col min="15368" max="15368" width="10.5703125" style="6" customWidth="1"/>
    <col min="15369" max="15370" width="12.85546875" style="6" customWidth="1"/>
    <col min="15371" max="15371" width="9.140625" style="6" customWidth="1"/>
    <col min="15372" max="15372" width="10.85546875" style="6" customWidth="1"/>
    <col min="15373" max="15373" width="14.42578125" style="6" customWidth="1"/>
    <col min="15374" max="15374" width="13.5703125" style="6" customWidth="1"/>
    <col min="15375" max="15375" width="14.140625" style="6" customWidth="1"/>
    <col min="15376" max="15376" width="16.42578125" style="6" customWidth="1"/>
    <col min="15377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7.85546875" style="6" customWidth="1"/>
    <col min="15621" max="15621" width="18.28515625" style="6" customWidth="1"/>
    <col min="15622" max="15622" width="13.140625" style="6" customWidth="1"/>
    <col min="15623" max="15623" width="15" style="6" customWidth="1"/>
    <col min="15624" max="15624" width="10.5703125" style="6" customWidth="1"/>
    <col min="15625" max="15626" width="12.85546875" style="6" customWidth="1"/>
    <col min="15627" max="15627" width="9.140625" style="6" customWidth="1"/>
    <col min="15628" max="15628" width="10.85546875" style="6" customWidth="1"/>
    <col min="15629" max="15629" width="14.42578125" style="6" customWidth="1"/>
    <col min="15630" max="15630" width="13.5703125" style="6" customWidth="1"/>
    <col min="15631" max="15631" width="14.140625" style="6" customWidth="1"/>
    <col min="15632" max="15632" width="16.42578125" style="6" customWidth="1"/>
    <col min="15633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7.85546875" style="6" customWidth="1"/>
    <col min="15877" max="15877" width="18.28515625" style="6" customWidth="1"/>
    <col min="15878" max="15878" width="13.140625" style="6" customWidth="1"/>
    <col min="15879" max="15879" width="15" style="6" customWidth="1"/>
    <col min="15880" max="15880" width="10.5703125" style="6" customWidth="1"/>
    <col min="15881" max="15882" width="12.85546875" style="6" customWidth="1"/>
    <col min="15883" max="15883" width="9.140625" style="6" customWidth="1"/>
    <col min="15884" max="15884" width="10.85546875" style="6" customWidth="1"/>
    <col min="15885" max="15885" width="14.42578125" style="6" customWidth="1"/>
    <col min="15886" max="15886" width="13.5703125" style="6" customWidth="1"/>
    <col min="15887" max="15887" width="14.140625" style="6" customWidth="1"/>
    <col min="15888" max="15888" width="16.42578125" style="6" customWidth="1"/>
    <col min="15889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7.85546875" style="6" customWidth="1"/>
    <col min="16133" max="16133" width="18.28515625" style="6" customWidth="1"/>
    <col min="16134" max="16134" width="13.140625" style="6" customWidth="1"/>
    <col min="16135" max="16135" width="15" style="6" customWidth="1"/>
    <col min="16136" max="16136" width="10.5703125" style="6" customWidth="1"/>
    <col min="16137" max="16138" width="12.85546875" style="6" customWidth="1"/>
    <col min="16139" max="16139" width="9.140625" style="6" customWidth="1"/>
    <col min="16140" max="16140" width="10.85546875" style="6" customWidth="1"/>
    <col min="16141" max="16141" width="14.42578125" style="6" customWidth="1"/>
    <col min="16142" max="16142" width="13.5703125" style="6" customWidth="1"/>
    <col min="16143" max="16143" width="14.140625" style="6" customWidth="1"/>
    <col min="16144" max="16144" width="16.42578125" style="6" customWidth="1"/>
    <col min="16145" max="16384" width="9.140625" style="6"/>
  </cols>
  <sheetData>
    <row r="1" spans="1:42" s="2" customFormat="1" ht="24" customHeight="1" x14ac:dyDescent="0.2">
      <c r="A1" s="649" t="s">
        <v>546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</row>
    <row r="2" spans="1:42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</row>
    <row r="3" spans="1:42" s="4" customFormat="1" ht="18.75" customHeight="1" x14ac:dyDescent="0.2">
      <c r="A3" s="739" t="s">
        <v>257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</row>
    <row r="4" spans="1:42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</row>
    <row r="5" spans="1:42" ht="19.5" customHeight="1" x14ac:dyDescent="0.2">
      <c r="A5" s="194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</row>
    <row r="6" spans="1:42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</row>
    <row r="7" spans="1:42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95"/>
      <c r="H7" s="117"/>
      <c r="I7" s="117"/>
      <c r="J7" s="117"/>
      <c r="K7" s="117"/>
      <c r="L7" s="117"/>
      <c r="M7" s="117"/>
      <c r="N7" s="117"/>
      <c r="O7" s="117"/>
      <c r="P7" s="117"/>
    </row>
    <row r="8" spans="1:42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95"/>
      <c r="H8" s="117"/>
      <c r="I8" s="117"/>
      <c r="J8" s="117"/>
      <c r="K8" s="117"/>
      <c r="L8" s="117"/>
      <c r="M8" s="117"/>
      <c r="N8" s="117"/>
      <c r="O8" s="117"/>
      <c r="P8" s="117"/>
    </row>
    <row r="9" spans="1:42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</row>
    <row r="10" spans="1:42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81" t="s">
        <v>258</v>
      </c>
      <c r="F10" s="736"/>
      <c r="G10" s="716" t="s">
        <v>259</v>
      </c>
      <c r="H10" s="716"/>
      <c r="I10" s="716"/>
      <c r="J10" s="716" t="s">
        <v>260</v>
      </c>
      <c r="K10" s="716"/>
      <c r="L10" s="716" t="s">
        <v>261</v>
      </c>
      <c r="M10" s="719" t="s">
        <v>262</v>
      </c>
      <c r="N10" s="719" t="s">
        <v>241</v>
      </c>
      <c r="O10" s="719" t="s">
        <v>136</v>
      </c>
      <c r="P10" s="719" t="s">
        <v>137</v>
      </c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4"/>
    </row>
    <row r="11" spans="1:42" s="125" customFormat="1" ht="19.5" customHeight="1" x14ac:dyDescent="0.2">
      <c r="A11" s="720"/>
      <c r="B11" s="716"/>
      <c r="C11" s="716" t="s">
        <v>138</v>
      </c>
      <c r="D11" s="716" t="s">
        <v>242</v>
      </c>
      <c r="E11" s="783"/>
      <c r="F11" s="738"/>
      <c r="G11" s="716"/>
      <c r="H11" s="716"/>
      <c r="I11" s="716"/>
      <c r="J11" s="716"/>
      <c r="K11" s="716"/>
      <c r="L11" s="716"/>
      <c r="M11" s="720"/>
      <c r="N11" s="720"/>
      <c r="O11" s="720"/>
      <c r="P11" s="720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4"/>
    </row>
    <row r="12" spans="1:42" s="125" customFormat="1" ht="19.5" customHeight="1" x14ac:dyDescent="0.2">
      <c r="A12" s="721"/>
      <c r="B12" s="716"/>
      <c r="C12" s="716"/>
      <c r="D12" s="716"/>
      <c r="E12" s="196" t="s">
        <v>263</v>
      </c>
      <c r="F12" s="196" t="s">
        <v>264</v>
      </c>
      <c r="G12" s="193" t="s">
        <v>265</v>
      </c>
      <c r="H12" s="193" t="s">
        <v>266</v>
      </c>
      <c r="I12" s="193" t="s">
        <v>91</v>
      </c>
      <c r="J12" s="193" t="s">
        <v>267</v>
      </c>
      <c r="K12" s="193" t="s">
        <v>268</v>
      </c>
      <c r="L12" s="716"/>
      <c r="M12" s="721"/>
      <c r="N12" s="721"/>
      <c r="O12" s="721"/>
      <c r="P12" s="721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4"/>
    </row>
    <row r="13" spans="1:42" s="130" customFormat="1" ht="19.5" customHeight="1" x14ac:dyDescent="0.2">
      <c r="A13" s="127">
        <v>1</v>
      </c>
      <c r="B13" s="193">
        <v>2</v>
      </c>
      <c r="C13" s="193">
        <v>3</v>
      </c>
      <c r="D13" s="193">
        <v>4</v>
      </c>
      <c r="E13" s="193">
        <v>5</v>
      </c>
      <c r="F13" s="193">
        <v>6</v>
      </c>
      <c r="G13" s="193">
        <v>7</v>
      </c>
      <c r="H13" s="193">
        <v>8</v>
      </c>
      <c r="I13" s="193">
        <v>9</v>
      </c>
      <c r="J13" s="193">
        <v>10</v>
      </c>
      <c r="K13" s="193">
        <v>11</v>
      </c>
      <c r="L13" s="193">
        <v>12</v>
      </c>
      <c r="M13" s="193">
        <v>13</v>
      </c>
      <c r="N13" s="193">
        <v>14</v>
      </c>
      <c r="O13" s="193">
        <v>15</v>
      </c>
      <c r="P13" s="193">
        <v>16</v>
      </c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9"/>
    </row>
    <row r="14" spans="1:42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7"/>
      <c r="P14" s="164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</row>
    <row r="15" spans="1:42" s="119" customFormat="1" ht="19.5" customHeight="1" x14ac:dyDescent="0.2">
      <c r="A15" s="140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</row>
    <row r="16" spans="1:42" s="119" customFormat="1" ht="19.5" customHeight="1" x14ac:dyDescent="0.2">
      <c r="B16" s="731" t="s">
        <v>113</v>
      </c>
      <c r="C16" s="731"/>
      <c r="D16" s="731"/>
      <c r="H16" s="197"/>
      <c r="I16" s="197"/>
      <c r="J16" s="197"/>
      <c r="K16" s="197"/>
      <c r="L16" s="197"/>
      <c r="M16" s="727" t="s">
        <v>701</v>
      </c>
      <c r="N16" s="727"/>
      <c r="O16" s="727"/>
      <c r="P16" s="727"/>
    </row>
    <row r="17" spans="1:16" s="119" customFormat="1" ht="19.5" customHeight="1" x14ac:dyDescent="0.2">
      <c r="B17" s="727" t="s">
        <v>114</v>
      </c>
      <c r="C17" s="727"/>
      <c r="D17" s="727"/>
      <c r="H17" s="197"/>
      <c r="I17" s="197"/>
      <c r="J17" s="197"/>
      <c r="K17" s="197"/>
      <c r="L17" s="197"/>
      <c r="M17" s="727" t="s">
        <v>115</v>
      </c>
      <c r="N17" s="727"/>
      <c r="O17" s="727"/>
      <c r="P17" s="727"/>
    </row>
    <row r="18" spans="1:16" s="119" customFormat="1" ht="19.5" customHeight="1" x14ac:dyDescent="0.2">
      <c r="A18" s="197"/>
      <c r="B18" s="181"/>
      <c r="C18" s="181"/>
      <c r="D18" s="181"/>
      <c r="E18" s="197"/>
      <c r="F18" s="197"/>
      <c r="G18" s="197"/>
      <c r="H18" s="197"/>
      <c r="I18" s="197"/>
      <c r="J18" s="197"/>
      <c r="K18" s="197"/>
      <c r="L18" s="197"/>
      <c r="M18" s="176"/>
      <c r="N18" s="176"/>
      <c r="O18" s="176"/>
      <c r="P18" s="176"/>
    </row>
    <row r="19" spans="1:16" s="119" customFormat="1" ht="19.5" customHeight="1" x14ac:dyDescent="0.2">
      <c r="A19" s="197"/>
      <c r="B19" s="181"/>
      <c r="C19" s="181"/>
      <c r="D19" s="181"/>
      <c r="E19" s="197"/>
      <c r="F19" s="197"/>
      <c r="G19" s="197"/>
      <c r="H19" s="197"/>
      <c r="I19" s="197"/>
      <c r="J19" s="197"/>
      <c r="K19" s="197"/>
      <c r="L19" s="197"/>
      <c r="M19" s="176"/>
      <c r="N19" s="176"/>
      <c r="O19" s="176"/>
      <c r="P19" s="176"/>
    </row>
    <row r="20" spans="1:16" s="119" customFormat="1" ht="19.5" customHeight="1" x14ac:dyDescent="0.2">
      <c r="A20" s="197"/>
      <c r="B20" s="181"/>
      <c r="C20" s="181"/>
      <c r="D20" s="181"/>
      <c r="E20" s="197"/>
      <c r="F20" s="197"/>
      <c r="G20" s="197"/>
      <c r="H20" s="197"/>
      <c r="I20" s="197"/>
      <c r="J20" s="197"/>
      <c r="K20" s="197"/>
      <c r="L20" s="197"/>
      <c r="M20" s="176"/>
      <c r="N20" s="176"/>
      <c r="O20" s="176"/>
      <c r="P20" s="176"/>
    </row>
    <row r="21" spans="1:16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97"/>
      <c r="I21" s="197"/>
      <c r="J21" s="197"/>
      <c r="K21" s="197"/>
      <c r="L21" s="197"/>
      <c r="M21" s="723" t="s">
        <v>411</v>
      </c>
      <c r="N21" s="723"/>
      <c r="O21" s="723"/>
      <c r="P21" s="723"/>
    </row>
    <row r="22" spans="1:16" s="119" customFormat="1" ht="12.75" customHeight="1" x14ac:dyDescent="0.2">
      <c r="B22" s="727" t="s">
        <v>409</v>
      </c>
      <c r="C22" s="727"/>
      <c r="D22" s="727"/>
      <c r="H22" s="197"/>
      <c r="I22" s="197"/>
      <c r="J22" s="197"/>
      <c r="K22" s="197"/>
      <c r="L22" s="197"/>
      <c r="M22" s="724" t="s">
        <v>529</v>
      </c>
      <c r="N22" s="724"/>
      <c r="O22" s="724"/>
      <c r="P22" s="724"/>
    </row>
    <row r="23" spans="1:16" s="119" customFormat="1" ht="19.5" customHeight="1" x14ac:dyDescent="0.2">
      <c r="B23" s="727" t="s">
        <v>410</v>
      </c>
      <c r="C23" s="727"/>
      <c r="D23" s="727"/>
      <c r="H23" s="197"/>
      <c r="I23" s="197"/>
      <c r="J23" s="197"/>
      <c r="K23" s="197"/>
      <c r="L23" s="197"/>
      <c r="M23" s="724" t="s">
        <v>412</v>
      </c>
      <c r="N23" s="724"/>
      <c r="O23" s="724"/>
      <c r="P23" s="724"/>
    </row>
    <row r="28" spans="1:16" ht="14.25" x14ac:dyDescent="0.2">
      <c r="D28" s="733"/>
      <c r="E28" s="733"/>
      <c r="F28" s="733"/>
      <c r="G28" s="197"/>
    </row>
    <row r="29" spans="1:16" ht="14.25" x14ac:dyDescent="0.2">
      <c r="D29" s="733"/>
      <c r="E29" s="733"/>
      <c r="F29" s="733"/>
      <c r="G29" s="197"/>
    </row>
    <row r="30" spans="1:16" ht="14.25" x14ac:dyDescent="0.2">
      <c r="D30" s="197"/>
      <c r="E30" s="197"/>
      <c r="F30" s="197"/>
      <c r="G30" s="197"/>
    </row>
    <row r="31" spans="1:16" ht="14.25" x14ac:dyDescent="0.2">
      <c r="D31" s="197"/>
      <c r="E31" s="197"/>
      <c r="F31" s="197"/>
      <c r="G31" s="197"/>
    </row>
    <row r="32" spans="1:16" ht="14.25" x14ac:dyDescent="0.2">
      <c r="D32" s="197"/>
      <c r="E32" s="197"/>
      <c r="F32" s="197"/>
      <c r="G32" s="197"/>
    </row>
    <row r="33" spans="4:7" ht="15" x14ac:dyDescent="0.25">
      <c r="D33" s="732"/>
      <c r="E33" s="732"/>
      <c r="F33" s="732"/>
      <c r="G33" s="198"/>
    </row>
    <row r="34" spans="4:7" ht="14.25" x14ac:dyDescent="0.2">
      <c r="D34" s="733"/>
      <c r="E34" s="733"/>
      <c r="F34" s="733"/>
      <c r="G34" s="197"/>
    </row>
    <row r="35" spans="4:7" ht="14.25" x14ac:dyDescent="0.2">
      <c r="D35" s="733"/>
      <c r="E35" s="733"/>
      <c r="F35" s="733"/>
      <c r="G35" s="197"/>
    </row>
  </sheetData>
  <mergeCells count="38">
    <mergeCell ref="D35:F35"/>
    <mergeCell ref="B23:D23"/>
    <mergeCell ref="M23:P23"/>
    <mergeCell ref="D28:F28"/>
    <mergeCell ref="D29:F29"/>
    <mergeCell ref="D33:F33"/>
    <mergeCell ref="D34:F34"/>
    <mergeCell ref="B17:D17"/>
    <mergeCell ref="M17:P17"/>
    <mergeCell ref="B21:D21"/>
    <mergeCell ref="M21:P21"/>
    <mergeCell ref="B22:D22"/>
    <mergeCell ref="M22:P22"/>
    <mergeCell ref="P10:P12"/>
    <mergeCell ref="C11:C12"/>
    <mergeCell ref="D11:D12"/>
    <mergeCell ref="A14:D14"/>
    <mergeCell ref="B16:D16"/>
    <mergeCell ref="M16:P16"/>
    <mergeCell ref="G10:I11"/>
    <mergeCell ref="J10:K11"/>
    <mergeCell ref="L10:L12"/>
    <mergeCell ref="M10:M12"/>
    <mergeCell ref="N10:N12"/>
    <mergeCell ref="O10:O12"/>
    <mergeCell ref="A8:B8"/>
    <mergeCell ref="C8:F8"/>
    <mergeCell ref="A10:A12"/>
    <mergeCell ref="B10:B12"/>
    <mergeCell ref="C10:D10"/>
    <mergeCell ref="E10:F11"/>
    <mergeCell ref="A7:B7"/>
    <mergeCell ref="C7:F7"/>
    <mergeCell ref="A1:P2"/>
    <mergeCell ref="A3:P3"/>
    <mergeCell ref="A4:P4"/>
    <mergeCell ref="A6:B6"/>
    <mergeCell ref="C6:D6"/>
  </mergeCells>
  <pageMargins left="0.2" right="0.2" top="0.75" bottom="0.75" header="0.3" footer="0.3"/>
  <pageSetup paperSize="5" scale="75" orientation="landscape" horizontalDpi="4294967292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9697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9697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U78"/>
  <sheetViews>
    <sheetView topLeftCell="A16" workbookViewId="0">
      <selection activeCell="N28" sqref="N28"/>
    </sheetView>
  </sheetViews>
  <sheetFormatPr defaultRowHeight="12.75" x14ac:dyDescent="0.2"/>
  <cols>
    <col min="1" max="1" width="4.28515625" customWidth="1"/>
    <col min="3" max="3" width="11.85546875" customWidth="1"/>
    <col min="4" max="4" width="8" customWidth="1"/>
    <col min="5" max="5" width="9.7109375" customWidth="1"/>
    <col min="6" max="6" width="10.5703125" customWidth="1"/>
    <col min="7" max="7" width="10.28515625" customWidth="1"/>
    <col min="8" max="8" width="8.42578125" customWidth="1"/>
    <col min="9" max="9" width="11" customWidth="1"/>
    <col min="10" max="10" width="7.5703125" customWidth="1"/>
    <col min="11" max="11" width="7.28515625" customWidth="1"/>
    <col min="12" max="12" width="8.140625" customWidth="1"/>
    <col min="13" max="13" width="5.7109375" customWidth="1"/>
    <col min="15" max="15" width="6.5703125" customWidth="1"/>
    <col min="16" max="16" width="7.28515625" customWidth="1"/>
    <col min="17" max="17" width="7.140625" customWidth="1"/>
    <col min="18" max="18" width="10.42578125" customWidth="1"/>
    <col min="19" max="19" width="5.42578125" customWidth="1"/>
    <col min="20" max="20" width="11" customWidth="1"/>
    <col min="21" max="21" width="5.7109375" customWidth="1"/>
    <col min="257" max="257" width="4.28515625" customWidth="1"/>
    <col min="259" max="259" width="11.85546875" customWidth="1"/>
    <col min="260" max="260" width="10.140625" customWidth="1"/>
    <col min="261" max="261" width="10.7109375" customWidth="1"/>
    <col min="262" max="262" width="9.28515625" customWidth="1"/>
    <col min="263" max="263" width="10.28515625" customWidth="1"/>
    <col min="264" max="264" width="8.7109375" customWidth="1"/>
    <col min="265" max="265" width="11" customWidth="1"/>
    <col min="266" max="266" width="8.5703125" customWidth="1"/>
    <col min="267" max="267" width="8.28515625" customWidth="1"/>
    <col min="268" max="268" width="8.42578125" customWidth="1"/>
    <col min="269" max="269" width="5.7109375" customWidth="1"/>
    <col min="271" max="271" width="6.5703125" customWidth="1"/>
    <col min="272" max="272" width="7.28515625" customWidth="1"/>
    <col min="273" max="273" width="7.140625" customWidth="1"/>
    <col min="274" max="274" width="11.140625" customWidth="1"/>
    <col min="275" max="275" width="5.42578125" customWidth="1"/>
    <col min="276" max="276" width="11" customWidth="1"/>
    <col min="277" max="277" width="7.140625" customWidth="1"/>
    <col min="513" max="513" width="4.28515625" customWidth="1"/>
    <col min="515" max="515" width="11.85546875" customWidth="1"/>
    <col min="516" max="516" width="10.140625" customWidth="1"/>
    <col min="517" max="517" width="10.7109375" customWidth="1"/>
    <col min="518" max="518" width="9.28515625" customWidth="1"/>
    <col min="519" max="519" width="10.28515625" customWidth="1"/>
    <col min="520" max="520" width="8.7109375" customWidth="1"/>
    <col min="521" max="521" width="11" customWidth="1"/>
    <col min="522" max="522" width="8.5703125" customWidth="1"/>
    <col min="523" max="523" width="8.28515625" customWidth="1"/>
    <col min="524" max="524" width="8.42578125" customWidth="1"/>
    <col min="525" max="525" width="5.7109375" customWidth="1"/>
    <col min="527" max="527" width="6.5703125" customWidth="1"/>
    <col min="528" max="528" width="7.28515625" customWidth="1"/>
    <col min="529" max="529" width="7.140625" customWidth="1"/>
    <col min="530" max="530" width="11.140625" customWidth="1"/>
    <col min="531" max="531" width="5.42578125" customWidth="1"/>
    <col min="532" max="532" width="11" customWidth="1"/>
    <col min="533" max="533" width="7.140625" customWidth="1"/>
    <col min="769" max="769" width="4.28515625" customWidth="1"/>
    <col min="771" max="771" width="11.85546875" customWidth="1"/>
    <col min="772" max="772" width="10.140625" customWidth="1"/>
    <col min="773" max="773" width="10.7109375" customWidth="1"/>
    <col min="774" max="774" width="9.28515625" customWidth="1"/>
    <col min="775" max="775" width="10.28515625" customWidth="1"/>
    <col min="776" max="776" width="8.7109375" customWidth="1"/>
    <col min="777" max="777" width="11" customWidth="1"/>
    <col min="778" max="778" width="8.5703125" customWidth="1"/>
    <col min="779" max="779" width="8.28515625" customWidth="1"/>
    <col min="780" max="780" width="8.42578125" customWidth="1"/>
    <col min="781" max="781" width="5.7109375" customWidth="1"/>
    <col min="783" max="783" width="6.5703125" customWidth="1"/>
    <col min="784" max="784" width="7.28515625" customWidth="1"/>
    <col min="785" max="785" width="7.140625" customWidth="1"/>
    <col min="786" max="786" width="11.140625" customWidth="1"/>
    <col min="787" max="787" width="5.42578125" customWidth="1"/>
    <col min="788" max="788" width="11" customWidth="1"/>
    <col min="789" max="789" width="7.140625" customWidth="1"/>
    <col min="1025" max="1025" width="4.28515625" customWidth="1"/>
    <col min="1027" max="1027" width="11.85546875" customWidth="1"/>
    <col min="1028" max="1028" width="10.140625" customWidth="1"/>
    <col min="1029" max="1029" width="10.7109375" customWidth="1"/>
    <col min="1030" max="1030" width="9.28515625" customWidth="1"/>
    <col min="1031" max="1031" width="10.28515625" customWidth="1"/>
    <col min="1032" max="1032" width="8.7109375" customWidth="1"/>
    <col min="1033" max="1033" width="11" customWidth="1"/>
    <col min="1034" max="1034" width="8.5703125" customWidth="1"/>
    <col min="1035" max="1035" width="8.28515625" customWidth="1"/>
    <col min="1036" max="1036" width="8.42578125" customWidth="1"/>
    <col min="1037" max="1037" width="5.7109375" customWidth="1"/>
    <col min="1039" max="1039" width="6.5703125" customWidth="1"/>
    <col min="1040" max="1040" width="7.28515625" customWidth="1"/>
    <col min="1041" max="1041" width="7.140625" customWidth="1"/>
    <col min="1042" max="1042" width="11.140625" customWidth="1"/>
    <col min="1043" max="1043" width="5.42578125" customWidth="1"/>
    <col min="1044" max="1044" width="11" customWidth="1"/>
    <col min="1045" max="1045" width="7.140625" customWidth="1"/>
    <col min="1281" max="1281" width="4.28515625" customWidth="1"/>
    <col min="1283" max="1283" width="11.85546875" customWidth="1"/>
    <col min="1284" max="1284" width="10.140625" customWidth="1"/>
    <col min="1285" max="1285" width="10.7109375" customWidth="1"/>
    <col min="1286" max="1286" width="9.28515625" customWidth="1"/>
    <col min="1287" max="1287" width="10.28515625" customWidth="1"/>
    <col min="1288" max="1288" width="8.7109375" customWidth="1"/>
    <col min="1289" max="1289" width="11" customWidth="1"/>
    <col min="1290" max="1290" width="8.5703125" customWidth="1"/>
    <col min="1291" max="1291" width="8.28515625" customWidth="1"/>
    <col min="1292" max="1292" width="8.42578125" customWidth="1"/>
    <col min="1293" max="1293" width="5.7109375" customWidth="1"/>
    <col min="1295" max="1295" width="6.5703125" customWidth="1"/>
    <col min="1296" max="1296" width="7.28515625" customWidth="1"/>
    <col min="1297" max="1297" width="7.140625" customWidth="1"/>
    <col min="1298" max="1298" width="11.140625" customWidth="1"/>
    <col min="1299" max="1299" width="5.42578125" customWidth="1"/>
    <col min="1300" max="1300" width="11" customWidth="1"/>
    <col min="1301" max="1301" width="7.140625" customWidth="1"/>
    <col min="1537" max="1537" width="4.28515625" customWidth="1"/>
    <col min="1539" max="1539" width="11.85546875" customWidth="1"/>
    <col min="1540" max="1540" width="10.140625" customWidth="1"/>
    <col min="1541" max="1541" width="10.7109375" customWidth="1"/>
    <col min="1542" max="1542" width="9.28515625" customWidth="1"/>
    <col min="1543" max="1543" width="10.28515625" customWidth="1"/>
    <col min="1544" max="1544" width="8.7109375" customWidth="1"/>
    <col min="1545" max="1545" width="11" customWidth="1"/>
    <col min="1546" max="1546" width="8.5703125" customWidth="1"/>
    <col min="1547" max="1547" width="8.28515625" customWidth="1"/>
    <col min="1548" max="1548" width="8.42578125" customWidth="1"/>
    <col min="1549" max="1549" width="5.7109375" customWidth="1"/>
    <col min="1551" max="1551" width="6.5703125" customWidth="1"/>
    <col min="1552" max="1552" width="7.28515625" customWidth="1"/>
    <col min="1553" max="1553" width="7.140625" customWidth="1"/>
    <col min="1554" max="1554" width="11.140625" customWidth="1"/>
    <col min="1555" max="1555" width="5.42578125" customWidth="1"/>
    <col min="1556" max="1556" width="11" customWidth="1"/>
    <col min="1557" max="1557" width="7.140625" customWidth="1"/>
    <col min="1793" max="1793" width="4.28515625" customWidth="1"/>
    <col min="1795" max="1795" width="11.85546875" customWidth="1"/>
    <col min="1796" max="1796" width="10.140625" customWidth="1"/>
    <col min="1797" max="1797" width="10.7109375" customWidth="1"/>
    <col min="1798" max="1798" width="9.28515625" customWidth="1"/>
    <col min="1799" max="1799" width="10.28515625" customWidth="1"/>
    <col min="1800" max="1800" width="8.7109375" customWidth="1"/>
    <col min="1801" max="1801" width="11" customWidth="1"/>
    <col min="1802" max="1802" width="8.5703125" customWidth="1"/>
    <col min="1803" max="1803" width="8.28515625" customWidth="1"/>
    <col min="1804" max="1804" width="8.42578125" customWidth="1"/>
    <col min="1805" max="1805" width="5.7109375" customWidth="1"/>
    <col min="1807" max="1807" width="6.5703125" customWidth="1"/>
    <col min="1808" max="1808" width="7.28515625" customWidth="1"/>
    <col min="1809" max="1809" width="7.140625" customWidth="1"/>
    <col min="1810" max="1810" width="11.140625" customWidth="1"/>
    <col min="1811" max="1811" width="5.42578125" customWidth="1"/>
    <col min="1812" max="1812" width="11" customWidth="1"/>
    <col min="1813" max="1813" width="7.140625" customWidth="1"/>
    <col min="2049" max="2049" width="4.28515625" customWidth="1"/>
    <col min="2051" max="2051" width="11.85546875" customWidth="1"/>
    <col min="2052" max="2052" width="10.140625" customWidth="1"/>
    <col min="2053" max="2053" width="10.7109375" customWidth="1"/>
    <col min="2054" max="2054" width="9.28515625" customWidth="1"/>
    <col min="2055" max="2055" width="10.28515625" customWidth="1"/>
    <col min="2056" max="2056" width="8.7109375" customWidth="1"/>
    <col min="2057" max="2057" width="11" customWidth="1"/>
    <col min="2058" max="2058" width="8.5703125" customWidth="1"/>
    <col min="2059" max="2059" width="8.28515625" customWidth="1"/>
    <col min="2060" max="2060" width="8.42578125" customWidth="1"/>
    <col min="2061" max="2061" width="5.7109375" customWidth="1"/>
    <col min="2063" max="2063" width="6.5703125" customWidth="1"/>
    <col min="2064" max="2064" width="7.28515625" customWidth="1"/>
    <col min="2065" max="2065" width="7.140625" customWidth="1"/>
    <col min="2066" max="2066" width="11.140625" customWidth="1"/>
    <col min="2067" max="2067" width="5.42578125" customWidth="1"/>
    <col min="2068" max="2068" width="11" customWidth="1"/>
    <col min="2069" max="2069" width="7.140625" customWidth="1"/>
    <col min="2305" max="2305" width="4.28515625" customWidth="1"/>
    <col min="2307" max="2307" width="11.85546875" customWidth="1"/>
    <col min="2308" max="2308" width="10.140625" customWidth="1"/>
    <col min="2309" max="2309" width="10.7109375" customWidth="1"/>
    <col min="2310" max="2310" width="9.28515625" customWidth="1"/>
    <col min="2311" max="2311" width="10.28515625" customWidth="1"/>
    <col min="2312" max="2312" width="8.7109375" customWidth="1"/>
    <col min="2313" max="2313" width="11" customWidth="1"/>
    <col min="2314" max="2314" width="8.5703125" customWidth="1"/>
    <col min="2315" max="2315" width="8.28515625" customWidth="1"/>
    <col min="2316" max="2316" width="8.42578125" customWidth="1"/>
    <col min="2317" max="2317" width="5.7109375" customWidth="1"/>
    <col min="2319" max="2319" width="6.5703125" customWidth="1"/>
    <col min="2320" max="2320" width="7.28515625" customWidth="1"/>
    <col min="2321" max="2321" width="7.140625" customWidth="1"/>
    <col min="2322" max="2322" width="11.140625" customWidth="1"/>
    <col min="2323" max="2323" width="5.42578125" customWidth="1"/>
    <col min="2324" max="2324" width="11" customWidth="1"/>
    <col min="2325" max="2325" width="7.140625" customWidth="1"/>
    <col min="2561" max="2561" width="4.28515625" customWidth="1"/>
    <col min="2563" max="2563" width="11.85546875" customWidth="1"/>
    <col min="2564" max="2564" width="10.140625" customWidth="1"/>
    <col min="2565" max="2565" width="10.7109375" customWidth="1"/>
    <col min="2566" max="2566" width="9.28515625" customWidth="1"/>
    <col min="2567" max="2567" width="10.28515625" customWidth="1"/>
    <col min="2568" max="2568" width="8.7109375" customWidth="1"/>
    <col min="2569" max="2569" width="11" customWidth="1"/>
    <col min="2570" max="2570" width="8.5703125" customWidth="1"/>
    <col min="2571" max="2571" width="8.28515625" customWidth="1"/>
    <col min="2572" max="2572" width="8.42578125" customWidth="1"/>
    <col min="2573" max="2573" width="5.7109375" customWidth="1"/>
    <col min="2575" max="2575" width="6.5703125" customWidth="1"/>
    <col min="2576" max="2576" width="7.28515625" customWidth="1"/>
    <col min="2577" max="2577" width="7.140625" customWidth="1"/>
    <col min="2578" max="2578" width="11.140625" customWidth="1"/>
    <col min="2579" max="2579" width="5.42578125" customWidth="1"/>
    <col min="2580" max="2580" width="11" customWidth="1"/>
    <col min="2581" max="2581" width="7.140625" customWidth="1"/>
    <col min="2817" max="2817" width="4.28515625" customWidth="1"/>
    <col min="2819" max="2819" width="11.85546875" customWidth="1"/>
    <col min="2820" max="2820" width="10.140625" customWidth="1"/>
    <col min="2821" max="2821" width="10.7109375" customWidth="1"/>
    <col min="2822" max="2822" width="9.28515625" customWidth="1"/>
    <col min="2823" max="2823" width="10.28515625" customWidth="1"/>
    <col min="2824" max="2824" width="8.7109375" customWidth="1"/>
    <col min="2825" max="2825" width="11" customWidth="1"/>
    <col min="2826" max="2826" width="8.5703125" customWidth="1"/>
    <col min="2827" max="2827" width="8.28515625" customWidth="1"/>
    <col min="2828" max="2828" width="8.42578125" customWidth="1"/>
    <col min="2829" max="2829" width="5.7109375" customWidth="1"/>
    <col min="2831" max="2831" width="6.5703125" customWidth="1"/>
    <col min="2832" max="2832" width="7.28515625" customWidth="1"/>
    <col min="2833" max="2833" width="7.140625" customWidth="1"/>
    <col min="2834" max="2834" width="11.140625" customWidth="1"/>
    <col min="2835" max="2835" width="5.42578125" customWidth="1"/>
    <col min="2836" max="2836" width="11" customWidth="1"/>
    <col min="2837" max="2837" width="7.140625" customWidth="1"/>
    <col min="3073" max="3073" width="4.28515625" customWidth="1"/>
    <col min="3075" max="3075" width="11.85546875" customWidth="1"/>
    <col min="3076" max="3076" width="10.140625" customWidth="1"/>
    <col min="3077" max="3077" width="10.7109375" customWidth="1"/>
    <col min="3078" max="3078" width="9.28515625" customWidth="1"/>
    <col min="3079" max="3079" width="10.28515625" customWidth="1"/>
    <col min="3080" max="3080" width="8.7109375" customWidth="1"/>
    <col min="3081" max="3081" width="11" customWidth="1"/>
    <col min="3082" max="3082" width="8.5703125" customWidth="1"/>
    <col min="3083" max="3083" width="8.28515625" customWidth="1"/>
    <col min="3084" max="3084" width="8.42578125" customWidth="1"/>
    <col min="3085" max="3085" width="5.7109375" customWidth="1"/>
    <col min="3087" max="3087" width="6.5703125" customWidth="1"/>
    <col min="3088" max="3088" width="7.28515625" customWidth="1"/>
    <col min="3089" max="3089" width="7.140625" customWidth="1"/>
    <col min="3090" max="3090" width="11.140625" customWidth="1"/>
    <col min="3091" max="3091" width="5.42578125" customWidth="1"/>
    <col min="3092" max="3092" width="11" customWidth="1"/>
    <col min="3093" max="3093" width="7.140625" customWidth="1"/>
    <col min="3329" max="3329" width="4.28515625" customWidth="1"/>
    <col min="3331" max="3331" width="11.85546875" customWidth="1"/>
    <col min="3332" max="3332" width="10.140625" customWidth="1"/>
    <col min="3333" max="3333" width="10.7109375" customWidth="1"/>
    <col min="3334" max="3334" width="9.28515625" customWidth="1"/>
    <col min="3335" max="3335" width="10.28515625" customWidth="1"/>
    <col min="3336" max="3336" width="8.7109375" customWidth="1"/>
    <col min="3337" max="3337" width="11" customWidth="1"/>
    <col min="3338" max="3338" width="8.5703125" customWidth="1"/>
    <col min="3339" max="3339" width="8.28515625" customWidth="1"/>
    <col min="3340" max="3340" width="8.42578125" customWidth="1"/>
    <col min="3341" max="3341" width="5.7109375" customWidth="1"/>
    <col min="3343" max="3343" width="6.5703125" customWidth="1"/>
    <col min="3344" max="3344" width="7.28515625" customWidth="1"/>
    <col min="3345" max="3345" width="7.140625" customWidth="1"/>
    <col min="3346" max="3346" width="11.140625" customWidth="1"/>
    <col min="3347" max="3347" width="5.42578125" customWidth="1"/>
    <col min="3348" max="3348" width="11" customWidth="1"/>
    <col min="3349" max="3349" width="7.140625" customWidth="1"/>
    <col min="3585" max="3585" width="4.28515625" customWidth="1"/>
    <col min="3587" max="3587" width="11.85546875" customWidth="1"/>
    <col min="3588" max="3588" width="10.140625" customWidth="1"/>
    <col min="3589" max="3589" width="10.7109375" customWidth="1"/>
    <col min="3590" max="3590" width="9.28515625" customWidth="1"/>
    <col min="3591" max="3591" width="10.28515625" customWidth="1"/>
    <col min="3592" max="3592" width="8.7109375" customWidth="1"/>
    <col min="3593" max="3593" width="11" customWidth="1"/>
    <col min="3594" max="3594" width="8.5703125" customWidth="1"/>
    <col min="3595" max="3595" width="8.28515625" customWidth="1"/>
    <col min="3596" max="3596" width="8.42578125" customWidth="1"/>
    <col min="3597" max="3597" width="5.7109375" customWidth="1"/>
    <col min="3599" max="3599" width="6.5703125" customWidth="1"/>
    <col min="3600" max="3600" width="7.28515625" customWidth="1"/>
    <col min="3601" max="3601" width="7.140625" customWidth="1"/>
    <col min="3602" max="3602" width="11.140625" customWidth="1"/>
    <col min="3603" max="3603" width="5.42578125" customWidth="1"/>
    <col min="3604" max="3604" width="11" customWidth="1"/>
    <col min="3605" max="3605" width="7.140625" customWidth="1"/>
    <col min="3841" max="3841" width="4.28515625" customWidth="1"/>
    <col min="3843" max="3843" width="11.85546875" customWidth="1"/>
    <col min="3844" max="3844" width="10.140625" customWidth="1"/>
    <col min="3845" max="3845" width="10.7109375" customWidth="1"/>
    <col min="3846" max="3846" width="9.28515625" customWidth="1"/>
    <col min="3847" max="3847" width="10.28515625" customWidth="1"/>
    <col min="3848" max="3848" width="8.7109375" customWidth="1"/>
    <col min="3849" max="3849" width="11" customWidth="1"/>
    <col min="3850" max="3850" width="8.5703125" customWidth="1"/>
    <col min="3851" max="3851" width="8.28515625" customWidth="1"/>
    <col min="3852" max="3852" width="8.42578125" customWidth="1"/>
    <col min="3853" max="3853" width="5.7109375" customWidth="1"/>
    <col min="3855" max="3855" width="6.5703125" customWidth="1"/>
    <col min="3856" max="3856" width="7.28515625" customWidth="1"/>
    <col min="3857" max="3857" width="7.140625" customWidth="1"/>
    <col min="3858" max="3858" width="11.140625" customWidth="1"/>
    <col min="3859" max="3859" width="5.42578125" customWidth="1"/>
    <col min="3860" max="3860" width="11" customWidth="1"/>
    <col min="3861" max="3861" width="7.140625" customWidth="1"/>
    <col min="4097" max="4097" width="4.28515625" customWidth="1"/>
    <col min="4099" max="4099" width="11.85546875" customWidth="1"/>
    <col min="4100" max="4100" width="10.140625" customWidth="1"/>
    <col min="4101" max="4101" width="10.7109375" customWidth="1"/>
    <col min="4102" max="4102" width="9.28515625" customWidth="1"/>
    <col min="4103" max="4103" width="10.28515625" customWidth="1"/>
    <col min="4104" max="4104" width="8.7109375" customWidth="1"/>
    <col min="4105" max="4105" width="11" customWidth="1"/>
    <col min="4106" max="4106" width="8.5703125" customWidth="1"/>
    <col min="4107" max="4107" width="8.28515625" customWidth="1"/>
    <col min="4108" max="4108" width="8.42578125" customWidth="1"/>
    <col min="4109" max="4109" width="5.7109375" customWidth="1"/>
    <col min="4111" max="4111" width="6.5703125" customWidth="1"/>
    <col min="4112" max="4112" width="7.28515625" customWidth="1"/>
    <col min="4113" max="4113" width="7.140625" customWidth="1"/>
    <col min="4114" max="4114" width="11.140625" customWidth="1"/>
    <col min="4115" max="4115" width="5.42578125" customWidth="1"/>
    <col min="4116" max="4116" width="11" customWidth="1"/>
    <col min="4117" max="4117" width="7.140625" customWidth="1"/>
    <col min="4353" max="4353" width="4.28515625" customWidth="1"/>
    <col min="4355" max="4355" width="11.85546875" customWidth="1"/>
    <col min="4356" max="4356" width="10.140625" customWidth="1"/>
    <col min="4357" max="4357" width="10.7109375" customWidth="1"/>
    <col min="4358" max="4358" width="9.28515625" customWidth="1"/>
    <col min="4359" max="4359" width="10.28515625" customWidth="1"/>
    <col min="4360" max="4360" width="8.7109375" customWidth="1"/>
    <col min="4361" max="4361" width="11" customWidth="1"/>
    <col min="4362" max="4362" width="8.5703125" customWidth="1"/>
    <col min="4363" max="4363" width="8.28515625" customWidth="1"/>
    <col min="4364" max="4364" width="8.42578125" customWidth="1"/>
    <col min="4365" max="4365" width="5.7109375" customWidth="1"/>
    <col min="4367" max="4367" width="6.5703125" customWidth="1"/>
    <col min="4368" max="4368" width="7.28515625" customWidth="1"/>
    <col min="4369" max="4369" width="7.140625" customWidth="1"/>
    <col min="4370" max="4370" width="11.140625" customWidth="1"/>
    <col min="4371" max="4371" width="5.42578125" customWidth="1"/>
    <col min="4372" max="4372" width="11" customWidth="1"/>
    <col min="4373" max="4373" width="7.140625" customWidth="1"/>
    <col min="4609" max="4609" width="4.28515625" customWidth="1"/>
    <col min="4611" max="4611" width="11.85546875" customWidth="1"/>
    <col min="4612" max="4612" width="10.140625" customWidth="1"/>
    <col min="4613" max="4613" width="10.7109375" customWidth="1"/>
    <col min="4614" max="4614" width="9.28515625" customWidth="1"/>
    <col min="4615" max="4615" width="10.28515625" customWidth="1"/>
    <col min="4616" max="4616" width="8.7109375" customWidth="1"/>
    <col min="4617" max="4617" width="11" customWidth="1"/>
    <col min="4618" max="4618" width="8.5703125" customWidth="1"/>
    <col min="4619" max="4619" width="8.28515625" customWidth="1"/>
    <col min="4620" max="4620" width="8.42578125" customWidth="1"/>
    <col min="4621" max="4621" width="5.7109375" customWidth="1"/>
    <col min="4623" max="4623" width="6.5703125" customWidth="1"/>
    <col min="4624" max="4624" width="7.28515625" customWidth="1"/>
    <col min="4625" max="4625" width="7.140625" customWidth="1"/>
    <col min="4626" max="4626" width="11.140625" customWidth="1"/>
    <col min="4627" max="4627" width="5.42578125" customWidth="1"/>
    <col min="4628" max="4628" width="11" customWidth="1"/>
    <col min="4629" max="4629" width="7.140625" customWidth="1"/>
    <col min="4865" max="4865" width="4.28515625" customWidth="1"/>
    <col min="4867" max="4867" width="11.85546875" customWidth="1"/>
    <col min="4868" max="4868" width="10.140625" customWidth="1"/>
    <col min="4869" max="4869" width="10.7109375" customWidth="1"/>
    <col min="4870" max="4870" width="9.28515625" customWidth="1"/>
    <col min="4871" max="4871" width="10.28515625" customWidth="1"/>
    <col min="4872" max="4872" width="8.7109375" customWidth="1"/>
    <col min="4873" max="4873" width="11" customWidth="1"/>
    <col min="4874" max="4874" width="8.5703125" customWidth="1"/>
    <col min="4875" max="4875" width="8.28515625" customWidth="1"/>
    <col min="4876" max="4876" width="8.42578125" customWidth="1"/>
    <col min="4877" max="4877" width="5.7109375" customWidth="1"/>
    <col min="4879" max="4879" width="6.5703125" customWidth="1"/>
    <col min="4880" max="4880" width="7.28515625" customWidth="1"/>
    <col min="4881" max="4881" width="7.140625" customWidth="1"/>
    <col min="4882" max="4882" width="11.140625" customWidth="1"/>
    <col min="4883" max="4883" width="5.42578125" customWidth="1"/>
    <col min="4884" max="4884" width="11" customWidth="1"/>
    <col min="4885" max="4885" width="7.140625" customWidth="1"/>
    <col min="5121" max="5121" width="4.28515625" customWidth="1"/>
    <col min="5123" max="5123" width="11.85546875" customWidth="1"/>
    <col min="5124" max="5124" width="10.140625" customWidth="1"/>
    <col min="5125" max="5125" width="10.7109375" customWidth="1"/>
    <col min="5126" max="5126" width="9.28515625" customWidth="1"/>
    <col min="5127" max="5127" width="10.28515625" customWidth="1"/>
    <col min="5128" max="5128" width="8.7109375" customWidth="1"/>
    <col min="5129" max="5129" width="11" customWidth="1"/>
    <col min="5130" max="5130" width="8.5703125" customWidth="1"/>
    <col min="5131" max="5131" width="8.28515625" customWidth="1"/>
    <col min="5132" max="5132" width="8.42578125" customWidth="1"/>
    <col min="5133" max="5133" width="5.7109375" customWidth="1"/>
    <col min="5135" max="5135" width="6.5703125" customWidth="1"/>
    <col min="5136" max="5136" width="7.28515625" customWidth="1"/>
    <col min="5137" max="5137" width="7.140625" customWidth="1"/>
    <col min="5138" max="5138" width="11.140625" customWidth="1"/>
    <col min="5139" max="5139" width="5.42578125" customWidth="1"/>
    <col min="5140" max="5140" width="11" customWidth="1"/>
    <col min="5141" max="5141" width="7.140625" customWidth="1"/>
    <col min="5377" max="5377" width="4.28515625" customWidth="1"/>
    <col min="5379" max="5379" width="11.85546875" customWidth="1"/>
    <col min="5380" max="5380" width="10.140625" customWidth="1"/>
    <col min="5381" max="5381" width="10.7109375" customWidth="1"/>
    <col min="5382" max="5382" width="9.28515625" customWidth="1"/>
    <col min="5383" max="5383" width="10.28515625" customWidth="1"/>
    <col min="5384" max="5384" width="8.7109375" customWidth="1"/>
    <col min="5385" max="5385" width="11" customWidth="1"/>
    <col min="5386" max="5386" width="8.5703125" customWidth="1"/>
    <col min="5387" max="5387" width="8.28515625" customWidth="1"/>
    <col min="5388" max="5388" width="8.42578125" customWidth="1"/>
    <col min="5389" max="5389" width="5.7109375" customWidth="1"/>
    <col min="5391" max="5391" width="6.5703125" customWidth="1"/>
    <col min="5392" max="5392" width="7.28515625" customWidth="1"/>
    <col min="5393" max="5393" width="7.140625" customWidth="1"/>
    <col min="5394" max="5394" width="11.140625" customWidth="1"/>
    <col min="5395" max="5395" width="5.42578125" customWidth="1"/>
    <col min="5396" max="5396" width="11" customWidth="1"/>
    <col min="5397" max="5397" width="7.140625" customWidth="1"/>
    <col min="5633" max="5633" width="4.28515625" customWidth="1"/>
    <col min="5635" max="5635" width="11.85546875" customWidth="1"/>
    <col min="5636" max="5636" width="10.140625" customWidth="1"/>
    <col min="5637" max="5637" width="10.7109375" customWidth="1"/>
    <col min="5638" max="5638" width="9.28515625" customWidth="1"/>
    <col min="5639" max="5639" width="10.28515625" customWidth="1"/>
    <col min="5640" max="5640" width="8.7109375" customWidth="1"/>
    <col min="5641" max="5641" width="11" customWidth="1"/>
    <col min="5642" max="5642" width="8.5703125" customWidth="1"/>
    <col min="5643" max="5643" width="8.28515625" customWidth="1"/>
    <col min="5644" max="5644" width="8.42578125" customWidth="1"/>
    <col min="5645" max="5645" width="5.7109375" customWidth="1"/>
    <col min="5647" max="5647" width="6.5703125" customWidth="1"/>
    <col min="5648" max="5648" width="7.28515625" customWidth="1"/>
    <col min="5649" max="5649" width="7.140625" customWidth="1"/>
    <col min="5650" max="5650" width="11.140625" customWidth="1"/>
    <col min="5651" max="5651" width="5.42578125" customWidth="1"/>
    <col min="5652" max="5652" width="11" customWidth="1"/>
    <col min="5653" max="5653" width="7.140625" customWidth="1"/>
    <col min="5889" max="5889" width="4.28515625" customWidth="1"/>
    <col min="5891" max="5891" width="11.85546875" customWidth="1"/>
    <col min="5892" max="5892" width="10.140625" customWidth="1"/>
    <col min="5893" max="5893" width="10.7109375" customWidth="1"/>
    <col min="5894" max="5894" width="9.28515625" customWidth="1"/>
    <col min="5895" max="5895" width="10.28515625" customWidth="1"/>
    <col min="5896" max="5896" width="8.7109375" customWidth="1"/>
    <col min="5897" max="5897" width="11" customWidth="1"/>
    <col min="5898" max="5898" width="8.5703125" customWidth="1"/>
    <col min="5899" max="5899" width="8.28515625" customWidth="1"/>
    <col min="5900" max="5900" width="8.42578125" customWidth="1"/>
    <col min="5901" max="5901" width="5.7109375" customWidth="1"/>
    <col min="5903" max="5903" width="6.5703125" customWidth="1"/>
    <col min="5904" max="5904" width="7.28515625" customWidth="1"/>
    <col min="5905" max="5905" width="7.140625" customWidth="1"/>
    <col min="5906" max="5906" width="11.140625" customWidth="1"/>
    <col min="5907" max="5907" width="5.42578125" customWidth="1"/>
    <col min="5908" max="5908" width="11" customWidth="1"/>
    <col min="5909" max="5909" width="7.140625" customWidth="1"/>
    <col min="6145" max="6145" width="4.28515625" customWidth="1"/>
    <col min="6147" max="6147" width="11.85546875" customWidth="1"/>
    <col min="6148" max="6148" width="10.140625" customWidth="1"/>
    <col min="6149" max="6149" width="10.7109375" customWidth="1"/>
    <col min="6150" max="6150" width="9.28515625" customWidth="1"/>
    <col min="6151" max="6151" width="10.28515625" customWidth="1"/>
    <col min="6152" max="6152" width="8.7109375" customWidth="1"/>
    <col min="6153" max="6153" width="11" customWidth="1"/>
    <col min="6154" max="6154" width="8.5703125" customWidth="1"/>
    <col min="6155" max="6155" width="8.28515625" customWidth="1"/>
    <col min="6156" max="6156" width="8.42578125" customWidth="1"/>
    <col min="6157" max="6157" width="5.7109375" customWidth="1"/>
    <col min="6159" max="6159" width="6.5703125" customWidth="1"/>
    <col min="6160" max="6160" width="7.28515625" customWidth="1"/>
    <col min="6161" max="6161" width="7.140625" customWidth="1"/>
    <col min="6162" max="6162" width="11.140625" customWidth="1"/>
    <col min="6163" max="6163" width="5.42578125" customWidth="1"/>
    <col min="6164" max="6164" width="11" customWidth="1"/>
    <col min="6165" max="6165" width="7.140625" customWidth="1"/>
    <col min="6401" max="6401" width="4.28515625" customWidth="1"/>
    <col min="6403" max="6403" width="11.85546875" customWidth="1"/>
    <col min="6404" max="6404" width="10.140625" customWidth="1"/>
    <col min="6405" max="6405" width="10.7109375" customWidth="1"/>
    <col min="6406" max="6406" width="9.28515625" customWidth="1"/>
    <col min="6407" max="6407" width="10.28515625" customWidth="1"/>
    <col min="6408" max="6408" width="8.7109375" customWidth="1"/>
    <col min="6409" max="6409" width="11" customWidth="1"/>
    <col min="6410" max="6410" width="8.5703125" customWidth="1"/>
    <col min="6411" max="6411" width="8.28515625" customWidth="1"/>
    <col min="6412" max="6412" width="8.42578125" customWidth="1"/>
    <col min="6413" max="6413" width="5.7109375" customWidth="1"/>
    <col min="6415" max="6415" width="6.5703125" customWidth="1"/>
    <col min="6416" max="6416" width="7.28515625" customWidth="1"/>
    <col min="6417" max="6417" width="7.140625" customWidth="1"/>
    <col min="6418" max="6418" width="11.140625" customWidth="1"/>
    <col min="6419" max="6419" width="5.42578125" customWidth="1"/>
    <col min="6420" max="6420" width="11" customWidth="1"/>
    <col min="6421" max="6421" width="7.140625" customWidth="1"/>
    <col min="6657" max="6657" width="4.28515625" customWidth="1"/>
    <col min="6659" max="6659" width="11.85546875" customWidth="1"/>
    <col min="6660" max="6660" width="10.140625" customWidth="1"/>
    <col min="6661" max="6661" width="10.7109375" customWidth="1"/>
    <col min="6662" max="6662" width="9.28515625" customWidth="1"/>
    <col min="6663" max="6663" width="10.28515625" customWidth="1"/>
    <col min="6664" max="6664" width="8.7109375" customWidth="1"/>
    <col min="6665" max="6665" width="11" customWidth="1"/>
    <col min="6666" max="6666" width="8.5703125" customWidth="1"/>
    <col min="6667" max="6667" width="8.28515625" customWidth="1"/>
    <col min="6668" max="6668" width="8.42578125" customWidth="1"/>
    <col min="6669" max="6669" width="5.7109375" customWidth="1"/>
    <col min="6671" max="6671" width="6.5703125" customWidth="1"/>
    <col min="6672" max="6672" width="7.28515625" customWidth="1"/>
    <col min="6673" max="6673" width="7.140625" customWidth="1"/>
    <col min="6674" max="6674" width="11.140625" customWidth="1"/>
    <col min="6675" max="6675" width="5.42578125" customWidth="1"/>
    <col min="6676" max="6676" width="11" customWidth="1"/>
    <col min="6677" max="6677" width="7.140625" customWidth="1"/>
    <col min="6913" max="6913" width="4.28515625" customWidth="1"/>
    <col min="6915" max="6915" width="11.85546875" customWidth="1"/>
    <col min="6916" max="6916" width="10.140625" customWidth="1"/>
    <col min="6917" max="6917" width="10.7109375" customWidth="1"/>
    <col min="6918" max="6918" width="9.28515625" customWidth="1"/>
    <col min="6919" max="6919" width="10.28515625" customWidth="1"/>
    <col min="6920" max="6920" width="8.7109375" customWidth="1"/>
    <col min="6921" max="6921" width="11" customWidth="1"/>
    <col min="6922" max="6922" width="8.5703125" customWidth="1"/>
    <col min="6923" max="6923" width="8.28515625" customWidth="1"/>
    <col min="6924" max="6924" width="8.42578125" customWidth="1"/>
    <col min="6925" max="6925" width="5.7109375" customWidth="1"/>
    <col min="6927" max="6927" width="6.5703125" customWidth="1"/>
    <col min="6928" max="6928" width="7.28515625" customWidth="1"/>
    <col min="6929" max="6929" width="7.140625" customWidth="1"/>
    <col min="6930" max="6930" width="11.140625" customWidth="1"/>
    <col min="6931" max="6931" width="5.42578125" customWidth="1"/>
    <col min="6932" max="6932" width="11" customWidth="1"/>
    <col min="6933" max="6933" width="7.140625" customWidth="1"/>
    <col min="7169" max="7169" width="4.28515625" customWidth="1"/>
    <col min="7171" max="7171" width="11.85546875" customWidth="1"/>
    <col min="7172" max="7172" width="10.140625" customWidth="1"/>
    <col min="7173" max="7173" width="10.7109375" customWidth="1"/>
    <col min="7174" max="7174" width="9.28515625" customWidth="1"/>
    <col min="7175" max="7175" width="10.28515625" customWidth="1"/>
    <col min="7176" max="7176" width="8.7109375" customWidth="1"/>
    <col min="7177" max="7177" width="11" customWidth="1"/>
    <col min="7178" max="7178" width="8.5703125" customWidth="1"/>
    <col min="7179" max="7179" width="8.28515625" customWidth="1"/>
    <col min="7180" max="7180" width="8.42578125" customWidth="1"/>
    <col min="7181" max="7181" width="5.7109375" customWidth="1"/>
    <col min="7183" max="7183" width="6.5703125" customWidth="1"/>
    <col min="7184" max="7184" width="7.28515625" customWidth="1"/>
    <col min="7185" max="7185" width="7.140625" customWidth="1"/>
    <col min="7186" max="7186" width="11.140625" customWidth="1"/>
    <col min="7187" max="7187" width="5.42578125" customWidth="1"/>
    <col min="7188" max="7188" width="11" customWidth="1"/>
    <col min="7189" max="7189" width="7.140625" customWidth="1"/>
    <col min="7425" max="7425" width="4.28515625" customWidth="1"/>
    <col min="7427" max="7427" width="11.85546875" customWidth="1"/>
    <col min="7428" max="7428" width="10.140625" customWidth="1"/>
    <col min="7429" max="7429" width="10.7109375" customWidth="1"/>
    <col min="7430" max="7430" width="9.28515625" customWidth="1"/>
    <col min="7431" max="7431" width="10.28515625" customWidth="1"/>
    <col min="7432" max="7432" width="8.7109375" customWidth="1"/>
    <col min="7433" max="7433" width="11" customWidth="1"/>
    <col min="7434" max="7434" width="8.5703125" customWidth="1"/>
    <col min="7435" max="7435" width="8.28515625" customWidth="1"/>
    <col min="7436" max="7436" width="8.42578125" customWidth="1"/>
    <col min="7437" max="7437" width="5.7109375" customWidth="1"/>
    <col min="7439" max="7439" width="6.5703125" customWidth="1"/>
    <col min="7440" max="7440" width="7.28515625" customWidth="1"/>
    <col min="7441" max="7441" width="7.140625" customWidth="1"/>
    <col min="7442" max="7442" width="11.140625" customWidth="1"/>
    <col min="7443" max="7443" width="5.42578125" customWidth="1"/>
    <col min="7444" max="7444" width="11" customWidth="1"/>
    <col min="7445" max="7445" width="7.140625" customWidth="1"/>
    <col min="7681" max="7681" width="4.28515625" customWidth="1"/>
    <col min="7683" max="7683" width="11.85546875" customWidth="1"/>
    <col min="7684" max="7684" width="10.140625" customWidth="1"/>
    <col min="7685" max="7685" width="10.7109375" customWidth="1"/>
    <col min="7686" max="7686" width="9.28515625" customWidth="1"/>
    <col min="7687" max="7687" width="10.28515625" customWidth="1"/>
    <col min="7688" max="7688" width="8.7109375" customWidth="1"/>
    <col min="7689" max="7689" width="11" customWidth="1"/>
    <col min="7690" max="7690" width="8.5703125" customWidth="1"/>
    <col min="7691" max="7691" width="8.28515625" customWidth="1"/>
    <col min="7692" max="7692" width="8.42578125" customWidth="1"/>
    <col min="7693" max="7693" width="5.7109375" customWidth="1"/>
    <col min="7695" max="7695" width="6.5703125" customWidth="1"/>
    <col min="7696" max="7696" width="7.28515625" customWidth="1"/>
    <col min="7697" max="7697" width="7.140625" customWidth="1"/>
    <col min="7698" max="7698" width="11.140625" customWidth="1"/>
    <col min="7699" max="7699" width="5.42578125" customWidth="1"/>
    <col min="7700" max="7700" width="11" customWidth="1"/>
    <col min="7701" max="7701" width="7.140625" customWidth="1"/>
    <col min="7937" max="7937" width="4.28515625" customWidth="1"/>
    <col min="7939" max="7939" width="11.85546875" customWidth="1"/>
    <col min="7940" max="7940" width="10.140625" customWidth="1"/>
    <col min="7941" max="7941" width="10.7109375" customWidth="1"/>
    <col min="7942" max="7942" width="9.28515625" customWidth="1"/>
    <col min="7943" max="7943" width="10.28515625" customWidth="1"/>
    <col min="7944" max="7944" width="8.7109375" customWidth="1"/>
    <col min="7945" max="7945" width="11" customWidth="1"/>
    <col min="7946" max="7946" width="8.5703125" customWidth="1"/>
    <col min="7947" max="7947" width="8.28515625" customWidth="1"/>
    <col min="7948" max="7948" width="8.42578125" customWidth="1"/>
    <col min="7949" max="7949" width="5.7109375" customWidth="1"/>
    <col min="7951" max="7951" width="6.5703125" customWidth="1"/>
    <col min="7952" max="7952" width="7.28515625" customWidth="1"/>
    <col min="7953" max="7953" width="7.140625" customWidth="1"/>
    <col min="7954" max="7954" width="11.140625" customWidth="1"/>
    <col min="7955" max="7955" width="5.42578125" customWidth="1"/>
    <col min="7956" max="7956" width="11" customWidth="1"/>
    <col min="7957" max="7957" width="7.140625" customWidth="1"/>
    <col min="8193" max="8193" width="4.28515625" customWidth="1"/>
    <col min="8195" max="8195" width="11.85546875" customWidth="1"/>
    <col min="8196" max="8196" width="10.140625" customWidth="1"/>
    <col min="8197" max="8197" width="10.7109375" customWidth="1"/>
    <col min="8198" max="8198" width="9.28515625" customWidth="1"/>
    <col min="8199" max="8199" width="10.28515625" customWidth="1"/>
    <col min="8200" max="8200" width="8.7109375" customWidth="1"/>
    <col min="8201" max="8201" width="11" customWidth="1"/>
    <col min="8202" max="8202" width="8.5703125" customWidth="1"/>
    <col min="8203" max="8203" width="8.28515625" customWidth="1"/>
    <col min="8204" max="8204" width="8.42578125" customWidth="1"/>
    <col min="8205" max="8205" width="5.7109375" customWidth="1"/>
    <col min="8207" max="8207" width="6.5703125" customWidth="1"/>
    <col min="8208" max="8208" width="7.28515625" customWidth="1"/>
    <col min="8209" max="8209" width="7.140625" customWidth="1"/>
    <col min="8210" max="8210" width="11.140625" customWidth="1"/>
    <col min="8211" max="8211" width="5.42578125" customWidth="1"/>
    <col min="8212" max="8212" width="11" customWidth="1"/>
    <col min="8213" max="8213" width="7.140625" customWidth="1"/>
    <col min="8449" max="8449" width="4.28515625" customWidth="1"/>
    <col min="8451" max="8451" width="11.85546875" customWidth="1"/>
    <col min="8452" max="8452" width="10.140625" customWidth="1"/>
    <col min="8453" max="8453" width="10.7109375" customWidth="1"/>
    <col min="8454" max="8454" width="9.28515625" customWidth="1"/>
    <col min="8455" max="8455" width="10.28515625" customWidth="1"/>
    <col min="8456" max="8456" width="8.7109375" customWidth="1"/>
    <col min="8457" max="8457" width="11" customWidth="1"/>
    <col min="8458" max="8458" width="8.5703125" customWidth="1"/>
    <col min="8459" max="8459" width="8.28515625" customWidth="1"/>
    <col min="8460" max="8460" width="8.42578125" customWidth="1"/>
    <col min="8461" max="8461" width="5.7109375" customWidth="1"/>
    <col min="8463" max="8463" width="6.5703125" customWidth="1"/>
    <col min="8464" max="8464" width="7.28515625" customWidth="1"/>
    <col min="8465" max="8465" width="7.140625" customWidth="1"/>
    <col min="8466" max="8466" width="11.140625" customWidth="1"/>
    <col min="8467" max="8467" width="5.42578125" customWidth="1"/>
    <col min="8468" max="8468" width="11" customWidth="1"/>
    <col min="8469" max="8469" width="7.140625" customWidth="1"/>
    <col min="8705" max="8705" width="4.28515625" customWidth="1"/>
    <col min="8707" max="8707" width="11.85546875" customWidth="1"/>
    <col min="8708" max="8708" width="10.140625" customWidth="1"/>
    <col min="8709" max="8709" width="10.7109375" customWidth="1"/>
    <col min="8710" max="8710" width="9.28515625" customWidth="1"/>
    <col min="8711" max="8711" width="10.28515625" customWidth="1"/>
    <col min="8712" max="8712" width="8.7109375" customWidth="1"/>
    <col min="8713" max="8713" width="11" customWidth="1"/>
    <col min="8714" max="8714" width="8.5703125" customWidth="1"/>
    <col min="8715" max="8715" width="8.28515625" customWidth="1"/>
    <col min="8716" max="8716" width="8.42578125" customWidth="1"/>
    <col min="8717" max="8717" width="5.7109375" customWidth="1"/>
    <col min="8719" max="8719" width="6.5703125" customWidth="1"/>
    <col min="8720" max="8720" width="7.28515625" customWidth="1"/>
    <col min="8721" max="8721" width="7.140625" customWidth="1"/>
    <col min="8722" max="8722" width="11.140625" customWidth="1"/>
    <col min="8723" max="8723" width="5.42578125" customWidth="1"/>
    <col min="8724" max="8724" width="11" customWidth="1"/>
    <col min="8725" max="8725" width="7.140625" customWidth="1"/>
    <col min="8961" max="8961" width="4.28515625" customWidth="1"/>
    <col min="8963" max="8963" width="11.85546875" customWidth="1"/>
    <col min="8964" max="8964" width="10.140625" customWidth="1"/>
    <col min="8965" max="8965" width="10.7109375" customWidth="1"/>
    <col min="8966" max="8966" width="9.28515625" customWidth="1"/>
    <col min="8967" max="8967" width="10.28515625" customWidth="1"/>
    <col min="8968" max="8968" width="8.7109375" customWidth="1"/>
    <col min="8969" max="8969" width="11" customWidth="1"/>
    <col min="8970" max="8970" width="8.5703125" customWidth="1"/>
    <col min="8971" max="8971" width="8.28515625" customWidth="1"/>
    <col min="8972" max="8972" width="8.42578125" customWidth="1"/>
    <col min="8973" max="8973" width="5.7109375" customWidth="1"/>
    <col min="8975" max="8975" width="6.5703125" customWidth="1"/>
    <col min="8976" max="8976" width="7.28515625" customWidth="1"/>
    <col min="8977" max="8977" width="7.140625" customWidth="1"/>
    <col min="8978" max="8978" width="11.140625" customWidth="1"/>
    <col min="8979" max="8979" width="5.42578125" customWidth="1"/>
    <col min="8980" max="8980" width="11" customWidth="1"/>
    <col min="8981" max="8981" width="7.140625" customWidth="1"/>
    <col min="9217" max="9217" width="4.28515625" customWidth="1"/>
    <col min="9219" max="9219" width="11.85546875" customWidth="1"/>
    <col min="9220" max="9220" width="10.140625" customWidth="1"/>
    <col min="9221" max="9221" width="10.7109375" customWidth="1"/>
    <col min="9222" max="9222" width="9.28515625" customWidth="1"/>
    <col min="9223" max="9223" width="10.28515625" customWidth="1"/>
    <col min="9224" max="9224" width="8.7109375" customWidth="1"/>
    <col min="9225" max="9225" width="11" customWidth="1"/>
    <col min="9226" max="9226" width="8.5703125" customWidth="1"/>
    <col min="9227" max="9227" width="8.28515625" customWidth="1"/>
    <col min="9228" max="9228" width="8.42578125" customWidth="1"/>
    <col min="9229" max="9229" width="5.7109375" customWidth="1"/>
    <col min="9231" max="9231" width="6.5703125" customWidth="1"/>
    <col min="9232" max="9232" width="7.28515625" customWidth="1"/>
    <col min="9233" max="9233" width="7.140625" customWidth="1"/>
    <col min="9234" max="9234" width="11.140625" customWidth="1"/>
    <col min="9235" max="9235" width="5.42578125" customWidth="1"/>
    <col min="9236" max="9236" width="11" customWidth="1"/>
    <col min="9237" max="9237" width="7.140625" customWidth="1"/>
    <col min="9473" max="9473" width="4.28515625" customWidth="1"/>
    <col min="9475" max="9475" width="11.85546875" customWidth="1"/>
    <col min="9476" max="9476" width="10.140625" customWidth="1"/>
    <col min="9477" max="9477" width="10.7109375" customWidth="1"/>
    <col min="9478" max="9478" width="9.28515625" customWidth="1"/>
    <col min="9479" max="9479" width="10.28515625" customWidth="1"/>
    <col min="9480" max="9480" width="8.7109375" customWidth="1"/>
    <col min="9481" max="9481" width="11" customWidth="1"/>
    <col min="9482" max="9482" width="8.5703125" customWidth="1"/>
    <col min="9483" max="9483" width="8.28515625" customWidth="1"/>
    <col min="9484" max="9484" width="8.42578125" customWidth="1"/>
    <col min="9485" max="9485" width="5.7109375" customWidth="1"/>
    <col min="9487" max="9487" width="6.5703125" customWidth="1"/>
    <col min="9488" max="9488" width="7.28515625" customWidth="1"/>
    <col min="9489" max="9489" width="7.140625" customWidth="1"/>
    <col min="9490" max="9490" width="11.140625" customWidth="1"/>
    <col min="9491" max="9491" width="5.42578125" customWidth="1"/>
    <col min="9492" max="9492" width="11" customWidth="1"/>
    <col min="9493" max="9493" width="7.140625" customWidth="1"/>
    <col min="9729" max="9729" width="4.28515625" customWidth="1"/>
    <col min="9731" max="9731" width="11.85546875" customWidth="1"/>
    <col min="9732" max="9732" width="10.140625" customWidth="1"/>
    <col min="9733" max="9733" width="10.7109375" customWidth="1"/>
    <col min="9734" max="9734" width="9.28515625" customWidth="1"/>
    <col min="9735" max="9735" width="10.28515625" customWidth="1"/>
    <col min="9736" max="9736" width="8.7109375" customWidth="1"/>
    <col min="9737" max="9737" width="11" customWidth="1"/>
    <col min="9738" max="9738" width="8.5703125" customWidth="1"/>
    <col min="9739" max="9739" width="8.28515625" customWidth="1"/>
    <col min="9740" max="9740" width="8.42578125" customWidth="1"/>
    <col min="9741" max="9741" width="5.7109375" customWidth="1"/>
    <col min="9743" max="9743" width="6.5703125" customWidth="1"/>
    <col min="9744" max="9744" width="7.28515625" customWidth="1"/>
    <col min="9745" max="9745" width="7.140625" customWidth="1"/>
    <col min="9746" max="9746" width="11.140625" customWidth="1"/>
    <col min="9747" max="9747" width="5.42578125" customWidth="1"/>
    <col min="9748" max="9748" width="11" customWidth="1"/>
    <col min="9749" max="9749" width="7.140625" customWidth="1"/>
    <col min="9985" max="9985" width="4.28515625" customWidth="1"/>
    <col min="9987" max="9987" width="11.85546875" customWidth="1"/>
    <col min="9988" max="9988" width="10.140625" customWidth="1"/>
    <col min="9989" max="9989" width="10.7109375" customWidth="1"/>
    <col min="9990" max="9990" width="9.28515625" customWidth="1"/>
    <col min="9991" max="9991" width="10.28515625" customWidth="1"/>
    <col min="9992" max="9992" width="8.7109375" customWidth="1"/>
    <col min="9993" max="9993" width="11" customWidth="1"/>
    <col min="9994" max="9994" width="8.5703125" customWidth="1"/>
    <col min="9995" max="9995" width="8.28515625" customWidth="1"/>
    <col min="9996" max="9996" width="8.42578125" customWidth="1"/>
    <col min="9997" max="9997" width="5.7109375" customWidth="1"/>
    <col min="9999" max="9999" width="6.5703125" customWidth="1"/>
    <col min="10000" max="10000" width="7.28515625" customWidth="1"/>
    <col min="10001" max="10001" width="7.140625" customWidth="1"/>
    <col min="10002" max="10002" width="11.140625" customWidth="1"/>
    <col min="10003" max="10003" width="5.42578125" customWidth="1"/>
    <col min="10004" max="10004" width="11" customWidth="1"/>
    <col min="10005" max="10005" width="7.140625" customWidth="1"/>
    <col min="10241" max="10241" width="4.28515625" customWidth="1"/>
    <col min="10243" max="10243" width="11.85546875" customWidth="1"/>
    <col min="10244" max="10244" width="10.140625" customWidth="1"/>
    <col min="10245" max="10245" width="10.7109375" customWidth="1"/>
    <col min="10246" max="10246" width="9.28515625" customWidth="1"/>
    <col min="10247" max="10247" width="10.28515625" customWidth="1"/>
    <col min="10248" max="10248" width="8.7109375" customWidth="1"/>
    <col min="10249" max="10249" width="11" customWidth="1"/>
    <col min="10250" max="10250" width="8.5703125" customWidth="1"/>
    <col min="10251" max="10251" width="8.28515625" customWidth="1"/>
    <col min="10252" max="10252" width="8.42578125" customWidth="1"/>
    <col min="10253" max="10253" width="5.7109375" customWidth="1"/>
    <col min="10255" max="10255" width="6.5703125" customWidth="1"/>
    <col min="10256" max="10256" width="7.28515625" customWidth="1"/>
    <col min="10257" max="10257" width="7.140625" customWidth="1"/>
    <col min="10258" max="10258" width="11.140625" customWidth="1"/>
    <col min="10259" max="10259" width="5.42578125" customWidth="1"/>
    <col min="10260" max="10260" width="11" customWidth="1"/>
    <col min="10261" max="10261" width="7.140625" customWidth="1"/>
    <col min="10497" max="10497" width="4.28515625" customWidth="1"/>
    <col min="10499" max="10499" width="11.85546875" customWidth="1"/>
    <col min="10500" max="10500" width="10.140625" customWidth="1"/>
    <col min="10501" max="10501" width="10.7109375" customWidth="1"/>
    <col min="10502" max="10502" width="9.28515625" customWidth="1"/>
    <col min="10503" max="10503" width="10.28515625" customWidth="1"/>
    <col min="10504" max="10504" width="8.7109375" customWidth="1"/>
    <col min="10505" max="10505" width="11" customWidth="1"/>
    <col min="10506" max="10506" width="8.5703125" customWidth="1"/>
    <col min="10507" max="10507" width="8.28515625" customWidth="1"/>
    <col min="10508" max="10508" width="8.42578125" customWidth="1"/>
    <col min="10509" max="10509" width="5.7109375" customWidth="1"/>
    <col min="10511" max="10511" width="6.5703125" customWidth="1"/>
    <col min="10512" max="10512" width="7.28515625" customWidth="1"/>
    <col min="10513" max="10513" width="7.140625" customWidth="1"/>
    <col min="10514" max="10514" width="11.140625" customWidth="1"/>
    <col min="10515" max="10515" width="5.42578125" customWidth="1"/>
    <col min="10516" max="10516" width="11" customWidth="1"/>
    <col min="10517" max="10517" width="7.140625" customWidth="1"/>
    <col min="10753" max="10753" width="4.28515625" customWidth="1"/>
    <col min="10755" max="10755" width="11.85546875" customWidth="1"/>
    <col min="10756" max="10756" width="10.140625" customWidth="1"/>
    <col min="10757" max="10757" width="10.7109375" customWidth="1"/>
    <col min="10758" max="10758" width="9.28515625" customWidth="1"/>
    <col min="10759" max="10759" width="10.28515625" customWidth="1"/>
    <col min="10760" max="10760" width="8.7109375" customWidth="1"/>
    <col min="10761" max="10761" width="11" customWidth="1"/>
    <col min="10762" max="10762" width="8.5703125" customWidth="1"/>
    <col min="10763" max="10763" width="8.28515625" customWidth="1"/>
    <col min="10764" max="10764" width="8.42578125" customWidth="1"/>
    <col min="10765" max="10765" width="5.7109375" customWidth="1"/>
    <col min="10767" max="10767" width="6.5703125" customWidth="1"/>
    <col min="10768" max="10768" width="7.28515625" customWidth="1"/>
    <col min="10769" max="10769" width="7.140625" customWidth="1"/>
    <col min="10770" max="10770" width="11.140625" customWidth="1"/>
    <col min="10771" max="10771" width="5.42578125" customWidth="1"/>
    <col min="10772" max="10772" width="11" customWidth="1"/>
    <col min="10773" max="10773" width="7.140625" customWidth="1"/>
    <col min="11009" max="11009" width="4.28515625" customWidth="1"/>
    <col min="11011" max="11011" width="11.85546875" customWidth="1"/>
    <col min="11012" max="11012" width="10.140625" customWidth="1"/>
    <col min="11013" max="11013" width="10.7109375" customWidth="1"/>
    <col min="11014" max="11014" width="9.28515625" customWidth="1"/>
    <col min="11015" max="11015" width="10.28515625" customWidth="1"/>
    <col min="11016" max="11016" width="8.7109375" customWidth="1"/>
    <col min="11017" max="11017" width="11" customWidth="1"/>
    <col min="11018" max="11018" width="8.5703125" customWidth="1"/>
    <col min="11019" max="11019" width="8.28515625" customWidth="1"/>
    <col min="11020" max="11020" width="8.42578125" customWidth="1"/>
    <col min="11021" max="11021" width="5.7109375" customWidth="1"/>
    <col min="11023" max="11023" width="6.5703125" customWidth="1"/>
    <col min="11024" max="11024" width="7.28515625" customWidth="1"/>
    <col min="11025" max="11025" width="7.140625" customWidth="1"/>
    <col min="11026" max="11026" width="11.140625" customWidth="1"/>
    <col min="11027" max="11027" width="5.42578125" customWidth="1"/>
    <col min="11028" max="11028" width="11" customWidth="1"/>
    <col min="11029" max="11029" width="7.140625" customWidth="1"/>
    <col min="11265" max="11265" width="4.28515625" customWidth="1"/>
    <col min="11267" max="11267" width="11.85546875" customWidth="1"/>
    <col min="11268" max="11268" width="10.140625" customWidth="1"/>
    <col min="11269" max="11269" width="10.7109375" customWidth="1"/>
    <col min="11270" max="11270" width="9.28515625" customWidth="1"/>
    <col min="11271" max="11271" width="10.28515625" customWidth="1"/>
    <col min="11272" max="11272" width="8.7109375" customWidth="1"/>
    <col min="11273" max="11273" width="11" customWidth="1"/>
    <col min="11274" max="11274" width="8.5703125" customWidth="1"/>
    <col min="11275" max="11275" width="8.28515625" customWidth="1"/>
    <col min="11276" max="11276" width="8.42578125" customWidth="1"/>
    <col min="11277" max="11277" width="5.7109375" customWidth="1"/>
    <col min="11279" max="11279" width="6.5703125" customWidth="1"/>
    <col min="11280" max="11280" width="7.28515625" customWidth="1"/>
    <col min="11281" max="11281" width="7.140625" customWidth="1"/>
    <col min="11282" max="11282" width="11.140625" customWidth="1"/>
    <col min="11283" max="11283" width="5.42578125" customWidth="1"/>
    <col min="11284" max="11284" width="11" customWidth="1"/>
    <col min="11285" max="11285" width="7.140625" customWidth="1"/>
    <col min="11521" max="11521" width="4.28515625" customWidth="1"/>
    <col min="11523" max="11523" width="11.85546875" customWidth="1"/>
    <col min="11524" max="11524" width="10.140625" customWidth="1"/>
    <col min="11525" max="11525" width="10.7109375" customWidth="1"/>
    <col min="11526" max="11526" width="9.28515625" customWidth="1"/>
    <col min="11527" max="11527" width="10.28515625" customWidth="1"/>
    <col min="11528" max="11528" width="8.7109375" customWidth="1"/>
    <col min="11529" max="11529" width="11" customWidth="1"/>
    <col min="11530" max="11530" width="8.5703125" customWidth="1"/>
    <col min="11531" max="11531" width="8.28515625" customWidth="1"/>
    <col min="11532" max="11532" width="8.42578125" customWidth="1"/>
    <col min="11533" max="11533" width="5.7109375" customWidth="1"/>
    <col min="11535" max="11535" width="6.5703125" customWidth="1"/>
    <col min="11536" max="11536" width="7.28515625" customWidth="1"/>
    <col min="11537" max="11537" width="7.140625" customWidth="1"/>
    <col min="11538" max="11538" width="11.140625" customWidth="1"/>
    <col min="11539" max="11539" width="5.42578125" customWidth="1"/>
    <col min="11540" max="11540" width="11" customWidth="1"/>
    <col min="11541" max="11541" width="7.140625" customWidth="1"/>
    <col min="11777" max="11777" width="4.28515625" customWidth="1"/>
    <col min="11779" max="11779" width="11.85546875" customWidth="1"/>
    <col min="11780" max="11780" width="10.140625" customWidth="1"/>
    <col min="11781" max="11781" width="10.7109375" customWidth="1"/>
    <col min="11782" max="11782" width="9.28515625" customWidth="1"/>
    <col min="11783" max="11783" width="10.28515625" customWidth="1"/>
    <col min="11784" max="11784" width="8.7109375" customWidth="1"/>
    <col min="11785" max="11785" width="11" customWidth="1"/>
    <col min="11786" max="11786" width="8.5703125" customWidth="1"/>
    <col min="11787" max="11787" width="8.28515625" customWidth="1"/>
    <col min="11788" max="11788" width="8.42578125" customWidth="1"/>
    <col min="11789" max="11789" width="5.7109375" customWidth="1"/>
    <col min="11791" max="11791" width="6.5703125" customWidth="1"/>
    <col min="11792" max="11792" width="7.28515625" customWidth="1"/>
    <col min="11793" max="11793" width="7.140625" customWidth="1"/>
    <col min="11794" max="11794" width="11.140625" customWidth="1"/>
    <col min="11795" max="11795" width="5.42578125" customWidth="1"/>
    <col min="11796" max="11796" width="11" customWidth="1"/>
    <col min="11797" max="11797" width="7.140625" customWidth="1"/>
    <col min="12033" max="12033" width="4.28515625" customWidth="1"/>
    <col min="12035" max="12035" width="11.85546875" customWidth="1"/>
    <col min="12036" max="12036" width="10.140625" customWidth="1"/>
    <col min="12037" max="12037" width="10.7109375" customWidth="1"/>
    <col min="12038" max="12038" width="9.28515625" customWidth="1"/>
    <col min="12039" max="12039" width="10.28515625" customWidth="1"/>
    <col min="12040" max="12040" width="8.7109375" customWidth="1"/>
    <col min="12041" max="12041" width="11" customWidth="1"/>
    <col min="12042" max="12042" width="8.5703125" customWidth="1"/>
    <col min="12043" max="12043" width="8.28515625" customWidth="1"/>
    <col min="12044" max="12044" width="8.42578125" customWidth="1"/>
    <col min="12045" max="12045" width="5.7109375" customWidth="1"/>
    <col min="12047" max="12047" width="6.5703125" customWidth="1"/>
    <col min="12048" max="12048" width="7.28515625" customWidth="1"/>
    <col min="12049" max="12049" width="7.140625" customWidth="1"/>
    <col min="12050" max="12050" width="11.140625" customWidth="1"/>
    <col min="12051" max="12051" width="5.42578125" customWidth="1"/>
    <col min="12052" max="12052" width="11" customWidth="1"/>
    <col min="12053" max="12053" width="7.140625" customWidth="1"/>
    <col min="12289" max="12289" width="4.28515625" customWidth="1"/>
    <col min="12291" max="12291" width="11.85546875" customWidth="1"/>
    <col min="12292" max="12292" width="10.140625" customWidth="1"/>
    <col min="12293" max="12293" width="10.7109375" customWidth="1"/>
    <col min="12294" max="12294" width="9.28515625" customWidth="1"/>
    <col min="12295" max="12295" width="10.28515625" customWidth="1"/>
    <col min="12296" max="12296" width="8.7109375" customWidth="1"/>
    <col min="12297" max="12297" width="11" customWidth="1"/>
    <col min="12298" max="12298" width="8.5703125" customWidth="1"/>
    <col min="12299" max="12299" width="8.28515625" customWidth="1"/>
    <col min="12300" max="12300" width="8.42578125" customWidth="1"/>
    <col min="12301" max="12301" width="5.7109375" customWidth="1"/>
    <col min="12303" max="12303" width="6.5703125" customWidth="1"/>
    <col min="12304" max="12304" width="7.28515625" customWidth="1"/>
    <col min="12305" max="12305" width="7.140625" customWidth="1"/>
    <col min="12306" max="12306" width="11.140625" customWidth="1"/>
    <col min="12307" max="12307" width="5.42578125" customWidth="1"/>
    <col min="12308" max="12308" width="11" customWidth="1"/>
    <col min="12309" max="12309" width="7.140625" customWidth="1"/>
    <col min="12545" max="12545" width="4.28515625" customWidth="1"/>
    <col min="12547" max="12547" width="11.85546875" customWidth="1"/>
    <col min="12548" max="12548" width="10.140625" customWidth="1"/>
    <col min="12549" max="12549" width="10.7109375" customWidth="1"/>
    <col min="12550" max="12550" width="9.28515625" customWidth="1"/>
    <col min="12551" max="12551" width="10.28515625" customWidth="1"/>
    <col min="12552" max="12552" width="8.7109375" customWidth="1"/>
    <col min="12553" max="12553" width="11" customWidth="1"/>
    <col min="12554" max="12554" width="8.5703125" customWidth="1"/>
    <col min="12555" max="12555" width="8.28515625" customWidth="1"/>
    <col min="12556" max="12556" width="8.42578125" customWidth="1"/>
    <col min="12557" max="12557" width="5.7109375" customWidth="1"/>
    <col min="12559" max="12559" width="6.5703125" customWidth="1"/>
    <col min="12560" max="12560" width="7.28515625" customWidth="1"/>
    <col min="12561" max="12561" width="7.140625" customWidth="1"/>
    <col min="12562" max="12562" width="11.140625" customWidth="1"/>
    <col min="12563" max="12563" width="5.42578125" customWidth="1"/>
    <col min="12564" max="12564" width="11" customWidth="1"/>
    <col min="12565" max="12565" width="7.140625" customWidth="1"/>
    <col min="12801" max="12801" width="4.28515625" customWidth="1"/>
    <col min="12803" max="12803" width="11.85546875" customWidth="1"/>
    <col min="12804" max="12804" width="10.140625" customWidth="1"/>
    <col min="12805" max="12805" width="10.7109375" customWidth="1"/>
    <col min="12806" max="12806" width="9.28515625" customWidth="1"/>
    <col min="12807" max="12807" width="10.28515625" customWidth="1"/>
    <col min="12808" max="12808" width="8.7109375" customWidth="1"/>
    <col min="12809" max="12809" width="11" customWidth="1"/>
    <col min="12810" max="12810" width="8.5703125" customWidth="1"/>
    <col min="12811" max="12811" width="8.28515625" customWidth="1"/>
    <col min="12812" max="12812" width="8.42578125" customWidth="1"/>
    <col min="12813" max="12813" width="5.7109375" customWidth="1"/>
    <col min="12815" max="12815" width="6.5703125" customWidth="1"/>
    <col min="12816" max="12816" width="7.28515625" customWidth="1"/>
    <col min="12817" max="12817" width="7.140625" customWidth="1"/>
    <col min="12818" max="12818" width="11.140625" customWidth="1"/>
    <col min="12819" max="12819" width="5.42578125" customWidth="1"/>
    <col min="12820" max="12820" width="11" customWidth="1"/>
    <col min="12821" max="12821" width="7.140625" customWidth="1"/>
    <col min="13057" max="13057" width="4.28515625" customWidth="1"/>
    <col min="13059" max="13059" width="11.85546875" customWidth="1"/>
    <col min="13060" max="13060" width="10.140625" customWidth="1"/>
    <col min="13061" max="13061" width="10.7109375" customWidth="1"/>
    <col min="13062" max="13062" width="9.28515625" customWidth="1"/>
    <col min="13063" max="13063" width="10.28515625" customWidth="1"/>
    <col min="13064" max="13064" width="8.7109375" customWidth="1"/>
    <col min="13065" max="13065" width="11" customWidth="1"/>
    <col min="13066" max="13066" width="8.5703125" customWidth="1"/>
    <col min="13067" max="13067" width="8.28515625" customWidth="1"/>
    <col min="13068" max="13068" width="8.42578125" customWidth="1"/>
    <col min="13069" max="13069" width="5.7109375" customWidth="1"/>
    <col min="13071" max="13071" width="6.5703125" customWidth="1"/>
    <col min="13072" max="13072" width="7.28515625" customWidth="1"/>
    <col min="13073" max="13073" width="7.140625" customWidth="1"/>
    <col min="13074" max="13074" width="11.140625" customWidth="1"/>
    <col min="13075" max="13075" width="5.42578125" customWidth="1"/>
    <col min="13076" max="13076" width="11" customWidth="1"/>
    <col min="13077" max="13077" width="7.140625" customWidth="1"/>
    <col min="13313" max="13313" width="4.28515625" customWidth="1"/>
    <col min="13315" max="13315" width="11.85546875" customWidth="1"/>
    <col min="13316" max="13316" width="10.140625" customWidth="1"/>
    <col min="13317" max="13317" width="10.7109375" customWidth="1"/>
    <col min="13318" max="13318" width="9.28515625" customWidth="1"/>
    <col min="13319" max="13319" width="10.28515625" customWidth="1"/>
    <col min="13320" max="13320" width="8.7109375" customWidth="1"/>
    <col min="13321" max="13321" width="11" customWidth="1"/>
    <col min="13322" max="13322" width="8.5703125" customWidth="1"/>
    <col min="13323" max="13323" width="8.28515625" customWidth="1"/>
    <col min="13324" max="13324" width="8.42578125" customWidth="1"/>
    <col min="13325" max="13325" width="5.7109375" customWidth="1"/>
    <col min="13327" max="13327" width="6.5703125" customWidth="1"/>
    <col min="13328" max="13328" width="7.28515625" customWidth="1"/>
    <col min="13329" max="13329" width="7.140625" customWidth="1"/>
    <col min="13330" max="13330" width="11.140625" customWidth="1"/>
    <col min="13331" max="13331" width="5.42578125" customWidth="1"/>
    <col min="13332" max="13332" width="11" customWidth="1"/>
    <col min="13333" max="13333" width="7.140625" customWidth="1"/>
    <col min="13569" max="13569" width="4.28515625" customWidth="1"/>
    <col min="13571" max="13571" width="11.85546875" customWidth="1"/>
    <col min="13572" max="13572" width="10.140625" customWidth="1"/>
    <col min="13573" max="13573" width="10.7109375" customWidth="1"/>
    <col min="13574" max="13574" width="9.28515625" customWidth="1"/>
    <col min="13575" max="13575" width="10.28515625" customWidth="1"/>
    <col min="13576" max="13576" width="8.7109375" customWidth="1"/>
    <col min="13577" max="13577" width="11" customWidth="1"/>
    <col min="13578" max="13578" width="8.5703125" customWidth="1"/>
    <col min="13579" max="13579" width="8.28515625" customWidth="1"/>
    <col min="13580" max="13580" width="8.42578125" customWidth="1"/>
    <col min="13581" max="13581" width="5.7109375" customWidth="1"/>
    <col min="13583" max="13583" width="6.5703125" customWidth="1"/>
    <col min="13584" max="13584" width="7.28515625" customWidth="1"/>
    <col min="13585" max="13585" width="7.140625" customWidth="1"/>
    <col min="13586" max="13586" width="11.140625" customWidth="1"/>
    <col min="13587" max="13587" width="5.42578125" customWidth="1"/>
    <col min="13588" max="13588" width="11" customWidth="1"/>
    <col min="13589" max="13589" width="7.140625" customWidth="1"/>
    <col min="13825" max="13825" width="4.28515625" customWidth="1"/>
    <col min="13827" max="13827" width="11.85546875" customWidth="1"/>
    <col min="13828" max="13828" width="10.140625" customWidth="1"/>
    <col min="13829" max="13829" width="10.7109375" customWidth="1"/>
    <col min="13830" max="13830" width="9.28515625" customWidth="1"/>
    <col min="13831" max="13831" width="10.28515625" customWidth="1"/>
    <col min="13832" max="13832" width="8.7109375" customWidth="1"/>
    <col min="13833" max="13833" width="11" customWidth="1"/>
    <col min="13834" max="13834" width="8.5703125" customWidth="1"/>
    <col min="13835" max="13835" width="8.28515625" customWidth="1"/>
    <col min="13836" max="13836" width="8.42578125" customWidth="1"/>
    <col min="13837" max="13837" width="5.7109375" customWidth="1"/>
    <col min="13839" max="13839" width="6.5703125" customWidth="1"/>
    <col min="13840" max="13840" width="7.28515625" customWidth="1"/>
    <col min="13841" max="13841" width="7.140625" customWidth="1"/>
    <col min="13842" max="13842" width="11.140625" customWidth="1"/>
    <col min="13843" max="13843" width="5.42578125" customWidth="1"/>
    <col min="13844" max="13844" width="11" customWidth="1"/>
    <col min="13845" max="13845" width="7.140625" customWidth="1"/>
    <col min="14081" max="14081" width="4.28515625" customWidth="1"/>
    <col min="14083" max="14083" width="11.85546875" customWidth="1"/>
    <col min="14084" max="14084" width="10.140625" customWidth="1"/>
    <col min="14085" max="14085" width="10.7109375" customWidth="1"/>
    <col min="14086" max="14086" width="9.28515625" customWidth="1"/>
    <col min="14087" max="14087" width="10.28515625" customWidth="1"/>
    <col min="14088" max="14088" width="8.7109375" customWidth="1"/>
    <col min="14089" max="14089" width="11" customWidth="1"/>
    <col min="14090" max="14090" width="8.5703125" customWidth="1"/>
    <col min="14091" max="14091" width="8.28515625" customWidth="1"/>
    <col min="14092" max="14092" width="8.42578125" customWidth="1"/>
    <col min="14093" max="14093" width="5.7109375" customWidth="1"/>
    <col min="14095" max="14095" width="6.5703125" customWidth="1"/>
    <col min="14096" max="14096" width="7.28515625" customWidth="1"/>
    <col min="14097" max="14097" width="7.140625" customWidth="1"/>
    <col min="14098" max="14098" width="11.140625" customWidth="1"/>
    <col min="14099" max="14099" width="5.42578125" customWidth="1"/>
    <col min="14100" max="14100" width="11" customWidth="1"/>
    <col min="14101" max="14101" width="7.140625" customWidth="1"/>
    <col min="14337" max="14337" width="4.28515625" customWidth="1"/>
    <col min="14339" max="14339" width="11.85546875" customWidth="1"/>
    <col min="14340" max="14340" width="10.140625" customWidth="1"/>
    <col min="14341" max="14341" width="10.7109375" customWidth="1"/>
    <col min="14342" max="14342" width="9.28515625" customWidth="1"/>
    <col min="14343" max="14343" width="10.28515625" customWidth="1"/>
    <col min="14344" max="14344" width="8.7109375" customWidth="1"/>
    <col min="14345" max="14345" width="11" customWidth="1"/>
    <col min="14346" max="14346" width="8.5703125" customWidth="1"/>
    <col min="14347" max="14347" width="8.28515625" customWidth="1"/>
    <col min="14348" max="14348" width="8.42578125" customWidth="1"/>
    <col min="14349" max="14349" width="5.7109375" customWidth="1"/>
    <col min="14351" max="14351" width="6.5703125" customWidth="1"/>
    <col min="14352" max="14352" width="7.28515625" customWidth="1"/>
    <col min="14353" max="14353" width="7.140625" customWidth="1"/>
    <col min="14354" max="14354" width="11.140625" customWidth="1"/>
    <col min="14355" max="14355" width="5.42578125" customWidth="1"/>
    <col min="14356" max="14356" width="11" customWidth="1"/>
    <col min="14357" max="14357" width="7.140625" customWidth="1"/>
    <col min="14593" max="14593" width="4.28515625" customWidth="1"/>
    <col min="14595" max="14595" width="11.85546875" customWidth="1"/>
    <col min="14596" max="14596" width="10.140625" customWidth="1"/>
    <col min="14597" max="14597" width="10.7109375" customWidth="1"/>
    <col min="14598" max="14598" width="9.28515625" customWidth="1"/>
    <col min="14599" max="14599" width="10.28515625" customWidth="1"/>
    <col min="14600" max="14600" width="8.7109375" customWidth="1"/>
    <col min="14601" max="14601" width="11" customWidth="1"/>
    <col min="14602" max="14602" width="8.5703125" customWidth="1"/>
    <col min="14603" max="14603" width="8.28515625" customWidth="1"/>
    <col min="14604" max="14604" width="8.42578125" customWidth="1"/>
    <col min="14605" max="14605" width="5.7109375" customWidth="1"/>
    <col min="14607" max="14607" width="6.5703125" customWidth="1"/>
    <col min="14608" max="14608" width="7.28515625" customWidth="1"/>
    <col min="14609" max="14609" width="7.140625" customWidth="1"/>
    <col min="14610" max="14610" width="11.140625" customWidth="1"/>
    <col min="14611" max="14611" width="5.42578125" customWidth="1"/>
    <col min="14612" max="14612" width="11" customWidth="1"/>
    <col min="14613" max="14613" width="7.140625" customWidth="1"/>
    <col min="14849" max="14849" width="4.28515625" customWidth="1"/>
    <col min="14851" max="14851" width="11.85546875" customWidth="1"/>
    <col min="14852" max="14852" width="10.140625" customWidth="1"/>
    <col min="14853" max="14853" width="10.7109375" customWidth="1"/>
    <col min="14854" max="14854" width="9.28515625" customWidth="1"/>
    <col min="14855" max="14855" width="10.28515625" customWidth="1"/>
    <col min="14856" max="14856" width="8.7109375" customWidth="1"/>
    <col min="14857" max="14857" width="11" customWidth="1"/>
    <col min="14858" max="14858" width="8.5703125" customWidth="1"/>
    <col min="14859" max="14859" width="8.28515625" customWidth="1"/>
    <col min="14860" max="14860" width="8.42578125" customWidth="1"/>
    <col min="14861" max="14861" width="5.7109375" customWidth="1"/>
    <col min="14863" max="14863" width="6.5703125" customWidth="1"/>
    <col min="14864" max="14864" width="7.28515625" customWidth="1"/>
    <col min="14865" max="14865" width="7.140625" customWidth="1"/>
    <col min="14866" max="14866" width="11.140625" customWidth="1"/>
    <col min="14867" max="14867" width="5.42578125" customWidth="1"/>
    <col min="14868" max="14868" width="11" customWidth="1"/>
    <col min="14869" max="14869" width="7.140625" customWidth="1"/>
    <col min="15105" max="15105" width="4.28515625" customWidth="1"/>
    <col min="15107" max="15107" width="11.85546875" customWidth="1"/>
    <col min="15108" max="15108" width="10.140625" customWidth="1"/>
    <col min="15109" max="15109" width="10.7109375" customWidth="1"/>
    <col min="15110" max="15110" width="9.28515625" customWidth="1"/>
    <col min="15111" max="15111" width="10.28515625" customWidth="1"/>
    <col min="15112" max="15112" width="8.7109375" customWidth="1"/>
    <col min="15113" max="15113" width="11" customWidth="1"/>
    <col min="15114" max="15114" width="8.5703125" customWidth="1"/>
    <col min="15115" max="15115" width="8.28515625" customWidth="1"/>
    <col min="15116" max="15116" width="8.42578125" customWidth="1"/>
    <col min="15117" max="15117" width="5.7109375" customWidth="1"/>
    <col min="15119" max="15119" width="6.5703125" customWidth="1"/>
    <col min="15120" max="15120" width="7.28515625" customWidth="1"/>
    <col min="15121" max="15121" width="7.140625" customWidth="1"/>
    <col min="15122" max="15122" width="11.140625" customWidth="1"/>
    <col min="15123" max="15123" width="5.42578125" customWidth="1"/>
    <col min="15124" max="15124" width="11" customWidth="1"/>
    <col min="15125" max="15125" width="7.140625" customWidth="1"/>
    <col min="15361" max="15361" width="4.28515625" customWidth="1"/>
    <col min="15363" max="15363" width="11.85546875" customWidth="1"/>
    <col min="15364" max="15364" width="10.140625" customWidth="1"/>
    <col min="15365" max="15365" width="10.7109375" customWidth="1"/>
    <col min="15366" max="15366" width="9.28515625" customWidth="1"/>
    <col min="15367" max="15367" width="10.28515625" customWidth="1"/>
    <col min="15368" max="15368" width="8.7109375" customWidth="1"/>
    <col min="15369" max="15369" width="11" customWidth="1"/>
    <col min="15370" max="15370" width="8.5703125" customWidth="1"/>
    <col min="15371" max="15371" width="8.28515625" customWidth="1"/>
    <col min="15372" max="15372" width="8.42578125" customWidth="1"/>
    <col min="15373" max="15373" width="5.7109375" customWidth="1"/>
    <col min="15375" max="15375" width="6.5703125" customWidth="1"/>
    <col min="15376" max="15376" width="7.28515625" customWidth="1"/>
    <col min="15377" max="15377" width="7.140625" customWidth="1"/>
    <col min="15378" max="15378" width="11.140625" customWidth="1"/>
    <col min="15379" max="15379" width="5.42578125" customWidth="1"/>
    <col min="15380" max="15380" width="11" customWidth="1"/>
    <col min="15381" max="15381" width="7.140625" customWidth="1"/>
    <col min="15617" max="15617" width="4.28515625" customWidth="1"/>
    <col min="15619" max="15619" width="11.85546875" customWidth="1"/>
    <col min="15620" max="15620" width="10.140625" customWidth="1"/>
    <col min="15621" max="15621" width="10.7109375" customWidth="1"/>
    <col min="15622" max="15622" width="9.28515625" customWidth="1"/>
    <col min="15623" max="15623" width="10.28515625" customWidth="1"/>
    <col min="15624" max="15624" width="8.7109375" customWidth="1"/>
    <col min="15625" max="15625" width="11" customWidth="1"/>
    <col min="15626" max="15626" width="8.5703125" customWidth="1"/>
    <col min="15627" max="15627" width="8.28515625" customWidth="1"/>
    <col min="15628" max="15628" width="8.42578125" customWidth="1"/>
    <col min="15629" max="15629" width="5.7109375" customWidth="1"/>
    <col min="15631" max="15631" width="6.5703125" customWidth="1"/>
    <col min="15632" max="15632" width="7.28515625" customWidth="1"/>
    <col min="15633" max="15633" width="7.140625" customWidth="1"/>
    <col min="15634" max="15634" width="11.140625" customWidth="1"/>
    <col min="15635" max="15635" width="5.42578125" customWidth="1"/>
    <col min="15636" max="15636" width="11" customWidth="1"/>
    <col min="15637" max="15637" width="7.140625" customWidth="1"/>
    <col min="15873" max="15873" width="4.28515625" customWidth="1"/>
    <col min="15875" max="15875" width="11.85546875" customWidth="1"/>
    <col min="15876" max="15876" width="10.140625" customWidth="1"/>
    <col min="15877" max="15877" width="10.7109375" customWidth="1"/>
    <col min="15878" max="15878" width="9.28515625" customWidth="1"/>
    <col min="15879" max="15879" width="10.28515625" customWidth="1"/>
    <col min="15880" max="15880" width="8.7109375" customWidth="1"/>
    <col min="15881" max="15881" width="11" customWidth="1"/>
    <col min="15882" max="15882" width="8.5703125" customWidth="1"/>
    <col min="15883" max="15883" width="8.28515625" customWidth="1"/>
    <col min="15884" max="15884" width="8.42578125" customWidth="1"/>
    <col min="15885" max="15885" width="5.7109375" customWidth="1"/>
    <col min="15887" max="15887" width="6.5703125" customWidth="1"/>
    <col min="15888" max="15888" width="7.28515625" customWidth="1"/>
    <col min="15889" max="15889" width="7.140625" customWidth="1"/>
    <col min="15890" max="15890" width="11.140625" customWidth="1"/>
    <col min="15891" max="15891" width="5.42578125" customWidth="1"/>
    <col min="15892" max="15892" width="11" customWidth="1"/>
    <col min="15893" max="15893" width="7.140625" customWidth="1"/>
    <col min="16129" max="16129" width="4.28515625" customWidth="1"/>
    <col min="16131" max="16131" width="11.85546875" customWidth="1"/>
    <col min="16132" max="16132" width="10.140625" customWidth="1"/>
    <col min="16133" max="16133" width="10.7109375" customWidth="1"/>
    <col min="16134" max="16134" width="9.28515625" customWidth="1"/>
    <col min="16135" max="16135" width="10.28515625" customWidth="1"/>
    <col min="16136" max="16136" width="8.7109375" customWidth="1"/>
    <col min="16137" max="16137" width="11" customWidth="1"/>
    <col min="16138" max="16138" width="8.5703125" customWidth="1"/>
    <col min="16139" max="16139" width="8.28515625" customWidth="1"/>
    <col min="16140" max="16140" width="8.42578125" customWidth="1"/>
    <col min="16141" max="16141" width="5.7109375" customWidth="1"/>
    <col min="16143" max="16143" width="6.5703125" customWidth="1"/>
    <col min="16144" max="16144" width="7.28515625" customWidth="1"/>
    <col min="16145" max="16145" width="7.140625" customWidth="1"/>
    <col min="16146" max="16146" width="11.140625" customWidth="1"/>
    <col min="16147" max="16147" width="5.42578125" customWidth="1"/>
    <col min="16148" max="16148" width="11" customWidth="1"/>
    <col min="16149" max="16149" width="7.140625" customWidth="1"/>
  </cols>
  <sheetData>
    <row r="1" spans="1:21" ht="16.5" customHeight="1" x14ac:dyDescent="0.2">
      <c r="A1" s="709" t="s">
        <v>117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</row>
    <row r="2" spans="1:21" ht="18" customHeight="1" x14ac:dyDescent="0.2">
      <c r="A2" s="709" t="s">
        <v>695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</row>
    <row r="3" spans="1:21" ht="15" customHeight="1" x14ac:dyDescent="0.2">
      <c r="A3" s="709" t="s">
        <v>680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</row>
    <row r="4" spans="1:21" ht="18.75" customHeight="1" x14ac:dyDescent="0.2">
      <c r="A4" s="710" t="s">
        <v>707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</row>
    <row r="5" spans="1:21" ht="18.75" customHeight="1" x14ac:dyDescent="0.2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7" spans="1:21" x14ac:dyDescent="0.2">
      <c r="A7" t="s">
        <v>71</v>
      </c>
      <c r="C7" t="s">
        <v>72</v>
      </c>
    </row>
    <row r="8" spans="1:21" x14ac:dyDescent="0.2">
      <c r="A8" t="s">
        <v>73</v>
      </c>
      <c r="C8" t="s">
        <v>74</v>
      </c>
    </row>
    <row r="9" spans="1:21" x14ac:dyDescent="0.2">
      <c r="A9" t="s">
        <v>75</v>
      </c>
      <c r="C9" t="s">
        <v>76</v>
      </c>
    </row>
    <row r="11" spans="1:21" ht="15" customHeight="1" x14ac:dyDescent="0.2">
      <c r="A11" s="696" t="s">
        <v>77</v>
      </c>
      <c r="B11" s="699" t="s">
        <v>78</v>
      </c>
      <c r="C11" s="700"/>
      <c r="D11" s="701" t="s">
        <v>79</v>
      </c>
      <c r="E11" s="699" t="s">
        <v>80</v>
      </c>
      <c r="F11" s="704"/>
      <c r="G11" s="700"/>
      <c r="H11" s="696" t="s">
        <v>81</v>
      </c>
      <c r="I11" s="696" t="s">
        <v>82</v>
      </c>
      <c r="J11" s="696" t="s">
        <v>83</v>
      </c>
      <c r="K11" s="696" t="s">
        <v>84</v>
      </c>
      <c r="L11" s="696" t="s">
        <v>83</v>
      </c>
      <c r="M11" s="705" t="s">
        <v>697</v>
      </c>
      <c r="N11" s="706"/>
      <c r="O11" s="699" t="s">
        <v>85</v>
      </c>
      <c r="P11" s="704"/>
      <c r="Q11" s="704"/>
      <c r="R11" s="700"/>
      <c r="S11" s="705" t="s">
        <v>708</v>
      </c>
      <c r="T11" s="706"/>
      <c r="U11" s="701" t="s">
        <v>86</v>
      </c>
    </row>
    <row r="12" spans="1:21" ht="15" customHeight="1" x14ac:dyDescent="0.2">
      <c r="A12" s="697"/>
      <c r="B12" s="701" t="s">
        <v>87</v>
      </c>
      <c r="C12" s="701" t="s">
        <v>88</v>
      </c>
      <c r="D12" s="702"/>
      <c r="E12" s="696" t="s">
        <v>89</v>
      </c>
      <c r="F12" s="696" t="s">
        <v>90</v>
      </c>
      <c r="G12" s="701" t="s">
        <v>91</v>
      </c>
      <c r="H12" s="697"/>
      <c r="I12" s="697"/>
      <c r="J12" s="697"/>
      <c r="K12" s="697"/>
      <c r="L12" s="697"/>
      <c r="M12" s="707"/>
      <c r="N12" s="708"/>
      <c r="O12" s="699" t="s">
        <v>4</v>
      </c>
      <c r="P12" s="700"/>
      <c r="Q12" s="699" t="s">
        <v>5</v>
      </c>
      <c r="R12" s="700"/>
      <c r="S12" s="707"/>
      <c r="T12" s="708"/>
      <c r="U12" s="702"/>
    </row>
    <row r="13" spans="1:21" ht="15" customHeight="1" x14ac:dyDescent="0.2">
      <c r="A13" s="698"/>
      <c r="B13" s="703"/>
      <c r="C13" s="703"/>
      <c r="D13" s="703"/>
      <c r="E13" s="698"/>
      <c r="F13" s="698"/>
      <c r="G13" s="703"/>
      <c r="H13" s="698"/>
      <c r="I13" s="698"/>
      <c r="J13" s="698"/>
      <c r="K13" s="698"/>
      <c r="L13" s="698"/>
      <c r="M13" s="101" t="s">
        <v>92</v>
      </c>
      <c r="N13" s="101" t="s">
        <v>93</v>
      </c>
      <c r="O13" s="101" t="s">
        <v>92</v>
      </c>
      <c r="P13" s="101" t="s">
        <v>93</v>
      </c>
      <c r="Q13" s="101" t="s">
        <v>92</v>
      </c>
      <c r="R13" s="101" t="s">
        <v>93</v>
      </c>
      <c r="S13" s="101" t="s">
        <v>92</v>
      </c>
      <c r="T13" s="101" t="s">
        <v>93</v>
      </c>
      <c r="U13" s="703"/>
    </row>
    <row r="14" spans="1:21" x14ac:dyDescent="0.2">
      <c r="A14" s="102">
        <v>1</v>
      </c>
      <c r="B14" s="102">
        <v>2</v>
      </c>
      <c r="C14" s="102">
        <v>3</v>
      </c>
      <c r="D14" s="102">
        <v>4</v>
      </c>
      <c r="E14" s="102">
        <v>5</v>
      </c>
      <c r="F14" s="102">
        <v>6</v>
      </c>
      <c r="G14" s="102">
        <v>7</v>
      </c>
      <c r="H14" s="102">
        <v>8</v>
      </c>
      <c r="I14" s="102">
        <v>9</v>
      </c>
      <c r="J14" s="102">
        <v>10</v>
      </c>
      <c r="K14" s="102">
        <v>11</v>
      </c>
      <c r="L14" s="102">
        <v>12</v>
      </c>
      <c r="M14" s="102">
        <v>13</v>
      </c>
      <c r="N14" s="102">
        <v>14</v>
      </c>
      <c r="O14" s="102">
        <v>15</v>
      </c>
      <c r="P14" s="102">
        <v>16</v>
      </c>
      <c r="Q14" s="102">
        <v>17</v>
      </c>
      <c r="R14" s="102">
        <v>18</v>
      </c>
      <c r="S14" s="102">
        <v>19</v>
      </c>
      <c r="T14" s="102">
        <v>20</v>
      </c>
      <c r="U14" s="102">
        <v>21</v>
      </c>
    </row>
    <row r="15" spans="1:21" ht="30" customHeight="1" x14ac:dyDescent="0.2">
      <c r="A15" s="105">
        <v>1</v>
      </c>
      <c r="B15" s="105">
        <v>13215002</v>
      </c>
      <c r="C15" s="539" t="s">
        <v>186</v>
      </c>
      <c r="D15" s="281" t="s">
        <v>108</v>
      </c>
      <c r="E15" s="172" t="s">
        <v>693</v>
      </c>
      <c r="F15" s="455"/>
      <c r="G15" s="105" t="s">
        <v>380</v>
      </c>
      <c r="H15" s="110"/>
      <c r="I15" s="175" t="s">
        <v>694</v>
      </c>
      <c r="J15" s="110"/>
      <c r="K15" s="110"/>
      <c r="L15" s="110"/>
      <c r="M15" s="110">
        <v>0</v>
      </c>
      <c r="N15" s="110">
        <v>0</v>
      </c>
      <c r="O15" s="110">
        <v>0</v>
      </c>
      <c r="P15" s="110">
        <v>0</v>
      </c>
      <c r="Q15" s="171">
        <v>1</v>
      </c>
      <c r="R15" s="169">
        <v>3000000</v>
      </c>
      <c r="S15" s="171">
        <v>1</v>
      </c>
      <c r="T15" s="169">
        <v>3000000</v>
      </c>
      <c r="U15" s="104"/>
    </row>
    <row r="16" spans="1:21" ht="30" customHeight="1" x14ac:dyDescent="0.2">
      <c r="A16" s="105">
        <v>2</v>
      </c>
      <c r="B16" s="105">
        <v>13215002</v>
      </c>
      <c r="C16" s="637" t="s">
        <v>690</v>
      </c>
      <c r="D16" s="510" t="s">
        <v>108</v>
      </c>
      <c r="E16" s="476" t="s">
        <v>705</v>
      </c>
      <c r="F16" s="281"/>
      <c r="G16" s="105" t="s">
        <v>97</v>
      </c>
      <c r="H16" s="110"/>
      <c r="I16" s="175" t="s">
        <v>706</v>
      </c>
      <c r="J16" s="110"/>
      <c r="K16" s="110"/>
      <c r="L16" s="110"/>
      <c r="M16" s="110">
        <v>0</v>
      </c>
      <c r="N16" s="110">
        <v>0</v>
      </c>
      <c r="O16" s="110">
        <v>0</v>
      </c>
      <c r="P16" s="110">
        <v>0</v>
      </c>
      <c r="Q16" s="171">
        <v>1</v>
      </c>
      <c r="R16" s="169">
        <v>4500000</v>
      </c>
      <c r="S16" s="171">
        <v>1</v>
      </c>
      <c r="T16" s="169">
        <v>4500000</v>
      </c>
      <c r="U16" s="104"/>
    </row>
    <row r="17" spans="1:21" ht="39" customHeight="1" x14ac:dyDescent="0.2">
      <c r="A17" s="105"/>
      <c r="B17" s="105"/>
      <c r="C17" s="278"/>
      <c r="D17" s="281"/>
      <c r="E17" s="172"/>
      <c r="F17" s="281"/>
      <c r="G17" s="105"/>
      <c r="H17" s="110"/>
      <c r="I17" s="184"/>
      <c r="J17" s="110"/>
      <c r="K17" s="110"/>
      <c r="L17" s="110"/>
      <c r="M17" s="110"/>
      <c r="N17" s="110"/>
      <c r="O17" s="110"/>
      <c r="P17" s="110"/>
      <c r="Q17" s="171"/>
      <c r="R17" s="169"/>
      <c r="S17" s="171"/>
      <c r="T17" s="169"/>
      <c r="U17" s="104"/>
    </row>
    <row r="18" spans="1:21" ht="21.75" customHeight="1" x14ac:dyDescent="0.2">
      <c r="A18" s="692" t="s">
        <v>112</v>
      </c>
      <c r="B18" s="693"/>
      <c r="C18" s="693"/>
      <c r="D18" s="693"/>
      <c r="E18" s="693"/>
      <c r="F18" s="693"/>
      <c r="G18" s="693"/>
      <c r="H18" s="694"/>
      <c r="I18" s="110"/>
      <c r="J18" s="110"/>
      <c r="K18" s="110"/>
      <c r="L18" s="110"/>
      <c r="M18" s="113">
        <v>0</v>
      </c>
      <c r="N18" s="113">
        <v>0</v>
      </c>
      <c r="O18" s="113">
        <v>0</v>
      </c>
      <c r="P18" s="113">
        <v>0</v>
      </c>
      <c r="Q18" s="292">
        <f>SUM(Q15:Q17)</f>
        <v>2</v>
      </c>
      <c r="R18" s="292">
        <f>SUM(R15:R17)</f>
        <v>7500000</v>
      </c>
      <c r="S18" s="292">
        <f>SUM(S15:S17)</f>
        <v>2</v>
      </c>
      <c r="T18" s="292">
        <f>SUM(T15:T17)</f>
        <v>7500000</v>
      </c>
      <c r="U18" s="104"/>
    </row>
    <row r="20" spans="1:21" x14ac:dyDescent="0.2">
      <c r="C20" s="695" t="s">
        <v>113</v>
      </c>
      <c r="D20" s="695"/>
      <c r="E20" s="695"/>
      <c r="O20" s="178"/>
      <c r="P20" s="711" t="s">
        <v>704</v>
      </c>
      <c r="Q20" s="690"/>
      <c r="R20" s="690"/>
      <c r="S20" s="690"/>
      <c r="T20" s="690"/>
    </row>
    <row r="21" spans="1:21" x14ac:dyDescent="0.2">
      <c r="C21" s="690" t="s">
        <v>114</v>
      </c>
      <c r="D21" s="690"/>
      <c r="E21" s="690"/>
      <c r="O21" s="178"/>
      <c r="P21" s="690" t="s">
        <v>115</v>
      </c>
      <c r="Q21" s="690"/>
      <c r="R21" s="690"/>
      <c r="S21" s="690"/>
      <c r="T21" s="690"/>
    </row>
    <row r="22" spans="1:21" x14ac:dyDescent="0.2">
      <c r="C22" s="98"/>
      <c r="D22" s="98"/>
      <c r="E22" s="98"/>
    </row>
    <row r="23" spans="1:21" x14ac:dyDescent="0.2">
      <c r="C23" s="98"/>
      <c r="D23" s="98"/>
      <c r="E23" s="98"/>
    </row>
    <row r="24" spans="1:21" x14ac:dyDescent="0.2">
      <c r="C24" s="98"/>
      <c r="D24" s="98"/>
      <c r="E24" s="98"/>
    </row>
    <row r="25" spans="1:21" x14ac:dyDescent="0.2">
      <c r="C25" s="689" t="s">
        <v>623</v>
      </c>
      <c r="D25" s="689"/>
      <c r="E25" s="689"/>
      <c r="O25" s="179"/>
      <c r="P25" s="689" t="s">
        <v>411</v>
      </c>
      <c r="Q25" s="689"/>
      <c r="R25" s="689"/>
      <c r="S25" s="689"/>
      <c r="T25" s="689"/>
    </row>
    <row r="26" spans="1:21" x14ac:dyDescent="0.2">
      <c r="C26" s="711" t="s">
        <v>625</v>
      </c>
      <c r="D26" s="690"/>
      <c r="E26" s="690"/>
      <c r="O26" s="177"/>
      <c r="P26" s="691" t="s">
        <v>412</v>
      </c>
      <c r="Q26" s="691"/>
      <c r="R26" s="691"/>
      <c r="S26" s="691"/>
      <c r="T26" s="691"/>
    </row>
    <row r="46" spans="1:21" ht="15" x14ac:dyDescent="0.2">
      <c r="A46" s="709" t="s">
        <v>117</v>
      </c>
      <c r="B46" s="709"/>
      <c r="C46" s="709"/>
      <c r="D46" s="709"/>
      <c r="E46" s="709"/>
      <c r="F46" s="709"/>
      <c r="G46" s="709"/>
      <c r="H46" s="709"/>
      <c r="I46" s="709"/>
      <c r="J46" s="709"/>
      <c r="K46" s="709"/>
      <c r="L46" s="709"/>
      <c r="M46" s="709"/>
      <c r="N46" s="709"/>
      <c r="O46" s="709"/>
      <c r="P46" s="709"/>
      <c r="Q46" s="709"/>
      <c r="R46" s="709"/>
      <c r="S46" s="709"/>
      <c r="T46" s="709"/>
      <c r="U46" s="709"/>
    </row>
    <row r="47" spans="1:21" ht="15" x14ac:dyDescent="0.2">
      <c r="A47" s="709" t="s">
        <v>455</v>
      </c>
      <c r="B47" s="709"/>
      <c r="C47" s="709"/>
      <c r="D47" s="709"/>
      <c r="E47" s="709"/>
      <c r="F47" s="709"/>
      <c r="G47" s="709"/>
      <c r="H47" s="709"/>
      <c r="I47" s="709"/>
      <c r="J47" s="709"/>
      <c r="K47" s="709"/>
      <c r="L47" s="709"/>
      <c r="M47" s="709"/>
      <c r="N47" s="709"/>
      <c r="O47" s="709"/>
      <c r="P47" s="709"/>
      <c r="Q47" s="709"/>
      <c r="R47" s="709"/>
      <c r="S47" s="709"/>
      <c r="T47" s="709"/>
      <c r="U47" s="709"/>
    </row>
    <row r="48" spans="1:21" ht="15" x14ac:dyDescent="0.2">
      <c r="A48" s="709" t="s">
        <v>70</v>
      </c>
      <c r="B48" s="709"/>
      <c r="C48" s="709"/>
      <c r="D48" s="709"/>
      <c r="E48" s="709"/>
      <c r="F48" s="709"/>
      <c r="G48" s="709"/>
      <c r="H48" s="709"/>
      <c r="I48" s="709"/>
      <c r="J48" s="709"/>
      <c r="K48" s="709"/>
      <c r="L48" s="709"/>
      <c r="M48" s="709"/>
      <c r="N48" s="709"/>
      <c r="O48" s="709"/>
      <c r="P48" s="709"/>
      <c r="Q48" s="709"/>
      <c r="R48" s="709"/>
      <c r="S48" s="709"/>
      <c r="T48" s="709"/>
      <c r="U48" s="709"/>
    </row>
    <row r="49" spans="1:21" ht="15" x14ac:dyDescent="0.2">
      <c r="A49" s="710" t="s">
        <v>482</v>
      </c>
      <c r="B49" s="710"/>
      <c r="C49" s="710"/>
      <c r="D49" s="710"/>
      <c r="E49" s="710"/>
      <c r="F49" s="710"/>
      <c r="G49" s="710"/>
      <c r="H49" s="710"/>
      <c r="I49" s="710"/>
      <c r="J49" s="710"/>
      <c r="K49" s="710"/>
      <c r="L49" s="710"/>
      <c r="M49" s="710"/>
      <c r="N49" s="710"/>
      <c r="O49" s="710"/>
      <c r="P49" s="710"/>
      <c r="Q49" s="710"/>
      <c r="R49" s="710"/>
      <c r="S49" s="710"/>
      <c r="T49" s="710"/>
      <c r="U49" s="710"/>
    </row>
    <row r="50" spans="1:21" ht="15" x14ac:dyDescent="0.2">
      <c r="A50" s="451"/>
      <c r="B50" s="451"/>
      <c r="C50" s="451"/>
      <c r="D50" s="451"/>
      <c r="E50" s="451"/>
      <c r="F50" s="451"/>
      <c r="G50" s="451"/>
      <c r="H50" s="451"/>
      <c r="I50" s="451"/>
      <c r="J50" s="451"/>
      <c r="K50" s="451"/>
      <c r="L50" s="451"/>
      <c r="M50" s="451"/>
      <c r="N50" s="451"/>
      <c r="O50" s="451"/>
      <c r="P50" s="451"/>
      <c r="Q50" s="451"/>
      <c r="R50" s="451"/>
      <c r="S50" s="451"/>
      <c r="T50" s="451"/>
      <c r="U50" s="451"/>
    </row>
    <row r="52" spans="1:21" x14ac:dyDescent="0.2">
      <c r="A52" t="s">
        <v>71</v>
      </c>
      <c r="C52" t="s">
        <v>72</v>
      </c>
    </row>
    <row r="53" spans="1:21" x14ac:dyDescent="0.2">
      <c r="A53" t="s">
        <v>73</v>
      </c>
      <c r="C53" t="s">
        <v>74</v>
      </c>
    </row>
    <row r="54" spans="1:21" x14ac:dyDescent="0.2">
      <c r="A54" t="s">
        <v>75</v>
      </c>
      <c r="C54" t="s">
        <v>76</v>
      </c>
    </row>
    <row r="56" spans="1:21" x14ac:dyDescent="0.2">
      <c r="A56" s="696" t="s">
        <v>77</v>
      </c>
      <c r="B56" s="699" t="s">
        <v>78</v>
      </c>
      <c r="C56" s="700"/>
      <c r="D56" s="701" t="s">
        <v>79</v>
      </c>
      <c r="E56" s="699" t="s">
        <v>80</v>
      </c>
      <c r="F56" s="704"/>
      <c r="G56" s="700"/>
      <c r="H56" s="696" t="s">
        <v>81</v>
      </c>
      <c r="I56" s="696" t="s">
        <v>82</v>
      </c>
      <c r="J56" s="696" t="s">
        <v>83</v>
      </c>
      <c r="K56" s="696" t="s">
        <v>84</v>
      </c>
      <c r="L56" s="696" t="s">
        <v>83</v>
      </c>
      <c r="M56" s="705" t="s">
        <v>456</v>
      </c>
      <c r="N56" s="706"/>
      <c r="O56" s="699" t="s">
        <v>85</v>
      </c>
      <c r="P56" s="704"/>
      <c r="Q56" s="704"/>
      <c r="R56" s="700"/>
      <c r="S56" s="705" t="s">
        <v>483</v>
      </c>
      <c r="T56" s="706"/>
      <c r="U56" s="701" t="s">
        <v>86</v>
      </c>
    </row>
    <row r="57" spans="1:21" x14ac:dyDescent="0.2">
      <c r="A57" s="697"/>
      <c r="B57" s="701" t="s">
        <v>87</v>
      </c>
      <c r="C57" s="701" t="s">
        <v>88</v>
      </c>
      <c r="D57" s="702"/>
      <c r="E57" s="696" t="s">
        <v>89</v>
      </c>
      <c r="F57" s="696" t="s">
        <v>90</v>
      </c>
      <c r="G57" s="701" t="s">
        <v>91</v>
      </c>
      <c r="H57" s="697"/>
      <c r="I57" s="697"/>
      <c r="J57" s="697"/>
      <c r="K57" s="697"/>
      <c r="L57" s="697"/>
      <c r="M57" s="707"/>
      <c r="N57" s="708"/>
      <c r="O57" s="699" t="s">
        <v>4</v>
      </c>
      <c r="P57" s="700"/>
      <c r="Q57" s="699" t="s">
        <v>5</v>
      </c>
      <c r="R57" s="700"/>
      <c r="S57" s="707"/>
      <c r="T57" s="708"/>
      <c r="U57" s="702"/>
    </row>
    <row r="58" spans="1:21" x14ac:dyDescent="0.2">
      <c r="A58" s="698"/>
      <c r="B58" s="703"/>
      <c r="C58" s="703"/>
      <c r="D58" s="703"/>
      <c r="E58" s="698"/>
      <c r="F58" s="698"/>
      <c r="G58" s="703"/>
      <c r="H58" s="698"/>
      <c r="I58" s="698"/>
      <c r="J58" s="698"/>
      <c r="K58" s="698"/>
      <c r="L58" s="698"/>
      <c r="M58" s="101" t="s">
        <v>92</v>
      </c>
      <c r="N58" s="101" t="s">
        <v>93</v>
      </c>
      <c r="O58" s="101" t="s">
        <v>92</v>
      </c>
      <c r="P58" s="101" t="s">
        <v>93</v>
      </c>
      <c r="Q58" s="101" t="s">
        <v>92</v>
      </c>
      <c r="R58" s="101" t="s">
        <v>93</v>
      </c>
      <c r="S58" s="101" t="s">
        <v>92</v>
      </c>
      <c r="T58" s="101" t="s">
        <v>93</v>
      </c>
      <c r="U58" s="703"/>
    </row>
    <row r="59" spans="1:21" x14ac:dyDescent="0.2">
      <c r="A59" s="102">
        <v>1</v>
      </c>
      <c r="B59" s="102">
        <v>2</v>
      </c>
      <c r="C59" s="102">
        <v>3</v>
      </c>
      <c r="D59" s="102">
        <v>4</v>
      </c>
      <c r="E59" s="102">
        <v>5</v>
      </c>
      <c r="F59" s="102">
        <v>6</v>
      </c>
      <c r="G59" s="102">
        <v>7</v>
      </c>
      <c r="H59" s="102">
        <v>8</v>
      </c>
      <c r="I59" s="102">
        <v>9</v>
      </c>
      <c r="J59" s="102">
        <v>10</v>
      </c>
      <c r="K59" s="102">
        <v>11</v>
      </c>
      <c r="L59" s="102">
        <v>12</v>
      </c>
      <c r="M59" s="102">
        <v>13</v>
      </c>
      <c r="N59" s="102">
        <v>14</v>
      </c>
      <c r="O59" s="102">
        <v>15</v>
      </c>
      <c r="P59" s="102">
        <v>16</v>
      </c>
      <c r="Q59" s="102">
        <v>17</v>
      </c>
      <c r="R59" s="102">
        <v>18</v>
      </c>
      <c r="S59" s="102">
        <v>19</v>
      </c>
      <c r="T59" s="102">
        <v>20</v>
      </c>
      <c r="U59" s="102">
        <v>21</v>
      </c>
    </row>
    <row r="60" spans="1:21" ht="38.25" x14ac:dyDescent="0.2">
      <c r="A60" s="105">
        <v>1</v>
      </c>
      <c r="B60" s="105">
        <v>13215002</v>
      </c>
      <c r="C60" s="247" t="s">
        <v>220</v>
      </c>
      <c r="D60" s="281" t="s">
        <v>460</v>
      </c>
      <c r="E60" s="172" t="s">
        <v>461</v>
      </c>
      <c r="F60" s="173" t="s">
        <v>353</v>
      </c>
      <c r="G60" s="105" t="s">
        <v>97</v>
      </c>
      <c r="H60" s="110"/>
      <c r="I60" s="184" t="s">
        <v>467</v>
      </c>
      <c r="J60" s="110"/>
      <c r="K60" s="110"/>
      <c r="L60" s="110"/>
      <c r="M60" s="110">
        <v>0</v>
      </c>
      <c r="N60" s="110">
        <v>0</v>
      </c>
      <c r="O60" s="110">
        <v>0</v>
      </c>
      <c r="P60" s="110">
        <v>0</v>
      </c>
      <c r="Q60" s="171">
        <v>2</v>
      </c>
      <c r="R60" s="169">
        <v>13500000</v>
      </c>
      <c r="S60" s="171">
        <v>2</v>
      </c>
      <c r="T60" s="169">
        <v>13500000</v>
      </c>
      <c r="U60" s="104"/>
    </row>
    <row r="61" spans="1:21" ht="25.5" x14ac:dyDescent="0.2">
      <c r="A61" s="105">
        <v>2</v>
      </c>
      <c r="B61" s="105">
        <v>13215002</v>
      </c>
      <c r="C61" s="247" t="s">
        <v>94</v>
      </c>
      <c r="D61" s="282" t="s">
        <v>95</v>
      </c>
      <c r="E61" s="172" t="s">
        <v>462</v>
      </c>
      <c r="F61" s="166" t="s">
        <v>464</v>
      </c>
      <c r="G61" s="105" t="s">
        <v>97</v>
      </c>
      <c r="H61" s="110"/>
      <c r="I61" s="184" t="s">
        <v>467</v>
      </c>
      <c r="J61" s="110"/>
      <c r="K61" s="110"/>
      <c r="L61" s="110"/>
      <c r="M61" s="110">
        <v>0</v>
      </c>
      <c r="N61" s="110">
        <v>0</v>
      </c>
      <c r="O61" s="110">
        <v>0</v>
      </c>
      <c r="P61" s="110">
        <v>0</v>
      </c>
      <c r="Q61" s="171">
        <v>1</v>
      </c>
      <c r="R61" s="169">
        <v>7000000</v>
      </c>
      <c r="S61" s="171">
        <v>1</v>
      </c>
      <c r="T61" s="169">
        <v>7000000</v>
      </c>
      <c r="U61" s="104"/>
    </row>
    <row r="62" spans="1:21" x14ac:dyDescent="0.2">
      <c r="A62" s="105">
        <v>3</v>
      </c>
      <c r="B62" s="105">
        <v>13215002</v>
      </c>
      <c r="C62" s="278" t="s">
        <v>225</v>
      </c>
      <c r="D62" s="281" t="s">
        <v>95</v>
      </c>
      <c r="E62" s="172" t="s">
        <v>223</v>
      </c>
      <c r="F62" s="166" t="s">
        <v>465</v>
      </c>
      <c r="G62" s="105" t="s">
        <v>97</v>
      </c>
      <c r="H62" s="110"/>
      <c r="I62" s="184" t="s">
        <v>467</v>
      </c>
      <c r="J62" s="110"/>
      <c r="K62" s="110"/>
      <c r="L62" s="110"/>
      <c r="M62" s="110">
        <v>0</v>
      </c>
      <c r="N62" s="110">
        <v>0</v>
      </c>
      <c r="O62" s="110">
        <v>0</v>
      </c>
      <c r="P62" s="110">
        <v>0</v>
      </c>
      <c r="Q62" s="171">
        <v>1</v>
      </c>
      <c r="R62" s="169">
        <v>1300000</v>
      </c>
      <c r="S62" s="171">
        <v>1</v>
      </c>
      <c r="T62" s="169">
        <v>1300000</v>
      </c>
      <c r="U62" s="104"/>
    </row>
    <row r="63" spans="1:21" x14ac:dyDescent="0.2">
      <c r="A63" s="105">
        <v>4</v>
      </c>
      <c r="B63" s="105">
        <v>13215002</v>
      </c>
      <c r="C63" s="279" t="s">
        <v>459</v>
      </c>
      <c r="D63" s="280" t="s">
        <v>108</v>
      </c>
      <c r="E63" s="104" t="s">
        <v>463</v>
      </c>
      <c r="F63" s="104" t="s">
        <v>466</v>
      </c>
      <c r="G63" s="105" t="s">
        <v>97</v>
      </c>
      <c r="H63" s="110"/>
      <c r="I63" s="184" t="s">
        <v>467</v>
      </c>
      <c r="J63" s="110"/>
      <c r="K63" s="110"/>
      <c r="L63" s="110"/>
      <c r="M63" s="110">
        <v>0</v>
      </c>
      <c r="N63" s="110">
        <v>0</v>
      </c>
      <c r="O63" s="110">
        <v>0</v>
      </c>
      <c r="P63" s="110">
        <v>0</v>
      </c>
      <c r="Q63" s="279">
        <v>1</v>
      </c>
      <c r="R63" s="104">
        <v>1500000</v>
      </c>
      <c r="S63" s="279">
        <v>1</v>
      </c>
      <c r="T63" s="104">
        <v>1500000</v>
      </c>
      <c r="U63" s="104"/>
    </row>
    <row r="64" spans="1:21" ht="24" x14ac:dyDescent="0.2">
      <c r="A64" s="105">
        <v>5</v>
      </c>
      <c r="B64" s="105">
        <v>13215002</v>
      </c>
      <c r="C64" s="280" t="s">
        <v>468</v>
      </c>
      <c r="D64" s="247" t="s">
        <v>108</v>
      </c>
      <c r="E64" s="107" t="s">
        <v>469</v>
      </c>
      <c r="F64" s="107"/>
      <c r="G64" s="105" t="s">
        <v>97</v>
      </c>
      <c r="H64" s="110"/>
      <c r="I64" s="175" t="s">
        <v>470</v>
      </c>
      <c r="J64" s="110"/>
      <c r="K64" s="110"/>
      <c r="L64" s="110"/>
      <c r="M64" s="110">
        <v>0</v>
      </c>
      <c r="N64" s="110">
        <v>0</v>
      </c>
      <c r="O64" s="110">
        <v>0</v>
      </c>
      <c r="P64" s="110">
        <v>0</v>
      </c>
      <c r="Q64" s="105">
        <v>2</v>
      </c>
      <c r="R64" s="111">
        <v>4500000</v>
      </c>
      <c r="S64" s="105">
        <v>2</v>
      </c>
      <c r="T64" s="111">
        <v>4500000</v>
      </c>
      <c r="U64" s="104"/>
    </row>
    <row r="65" spans="1:21" ht="25.5" x14ac:dyDescent="0.2">
      <c r="A65" s="105">
        <v>6</v>
      </c>
      <c r="B65" s="105">
        <v>13215002</v>
      </c>
      <c r="C65" s="180" t="s">
        <v>406</v>
      </c>
      <c r="D65" s="282" t="s">
        <v>474</v>
      </c>
      <c r="E65" s="259" t="s">
        <v>415</v>
      </c>
      <c r="F65" s="259" t="s">
        <v>472</v>
      </c>
      <c r="G65" s="105" t="s">
        <v>97</v>
      </c>
      <c r="H65" s="110"/>
      <c r="I65" s="175" t="s">
        <v>473</v>
      </c>
      <c r="J65" s="110"/>
      <c r="K65" s="110"/>
      <c r="L65" s="110"/>
      <c r="M65" s="110">
        <v>0</v>
      </c>
      <c r="N65" s="110">
        <v>0</v>
      </c>
      <c r="O65" s="110">
        <v>0</v>
      </c>
      <c r="P65" s="110">
        <v>0</v>
      </c>
      <c r="Q65" s="105">
        <v>2</v>
      </c>
      <c r="R65" s="111">
        <v>9800000</v>
      </c>
      <c r="S65" s="105">
        <v>2</v>
      </c>
      <c r="T65" s="111">
        <v>9800000</v>
      </c>
      <c r="U65" s="104"/>
    </row>
    <row r="66" spans="1:21" ht="36" x14ac:dyDescent="0.2">
      <c r="A66" s="105">
        <v>7</v>
      </c>
      <c r="B66" s="105">
        <v>13215002</v>
      </c>
      <c r="C66" s="280" t="s">
        <v>478</v>
      </c>
      <c r="D66" s="291" t="s">
        <v>108</v>
      </c>
      <c r="E66" s="259" t="s">
        <v>475</v>
      </c>
      <c r="F66" s="259" t="s">
        <v>476</v>
      </c>
      <c r="G66" s="105" t="s">
        <v>97</v>
      </c>
      <c r="H66" s="110"/>
      <c r="I66" s="175" t="s">
        <v>477</v>
      </c>
      <c r="J66" s="110"/>
      <c r="K66" s="110"/>
      <c r="L66" s="110"/>
      <c r="M66" s="110">
        <v>0</v>
      </c>
      <c r="N66" s="110">
        <v>0</v>
      </c>
      <c r="O66" s="110">
        <v>0</v>
      </c>
      <c r="P66" s="110">
        <v>0</v>
      </c>
      <c r="Q66" s="105">
        <v>1</v>
      </c>
      <c r="R66" s="111">
        <v>4500000</v>
      </c>
      <c r="S66" s="105">
        <v>1</v>
      </c>
      <c r="T66" s="111">
        <v>4500000</v>
      </c>
      <c r="U66" s="104"/>
    </row>
    <row r="67" spans="1:21" ht="24" x14ac:dyDescent="0.2">
      <c r="A67" s="105">
        <v>8</v>
      </c>
      <c r="B67" s="105">
        <v>13215002</v>
      </c>
      <c r="C67" s="166" t="s">
        <v>163</v>
      </c>
      <c r="D67" s="291" t="s">
        <v>148</v>
      </c>
      <c r="E67" s="107" t="s">
        <v>164</v>
      </c>
      <c r="F67" s="107" t="s">
        <v>481</v>
      </c>
      <c r="G67" s="105" t="s">
        <v>97</v>
      </c>
      <c r="H67" s="110"/>
      <c r="I67" s="175" t="s">
        <v>479</v>
      </c>
      <c r="J67" s="110"/>
      <c r="K67" s="110"/>
      <c r="L67" s="110"/>
      <c r="M67" s="110">
        <v>0</v>
      </c>
      <c r="N67" s="110">
        <v>0</v>
      </c>
      <c r="O67" s="110">
        <v>0</v>
      </c>
      <c r="P67" s="110">
        <v>0</v>
      </c>
      <c r="Q67" s="105">
        <v>1</v>
      </c>
      <c r="R67" s="111">
        <v>17400000</v>
      </c>
      <c r="S67" s="105">
        <v>1</v>
      </c>
      <c r="T67" s="111">
        <v>17400000</v>
      </c>
      <c r="U67" s="104"/>
    </row>
    <row r="68" spans="1:21" x14ac:dyDescent="0.2">
      <c r="A68" s="105"/>
      <c r="B68" s="105"/>
      <c r="C68" s="280"/>
      <c r="D68" s="247"/>
      <c r="E68" s="107"/>
      <c r="F68" s="107"/>
      <c r="G68" s="105"/>
      <c r="H68" s="110"/>
      <c r="I68" s="175"/>
      <c r="J68" s="110"/>
      <c r="K68" s="110"/>
      <c r="L68" s="110"/>
      <c r="M68" s="110"/>
      <c r="N68" s="110"/>
      <c r="O68" s="110"/>
      <c r="P68" s="110"/>
      <c r="Q68" s="105"/>
      <c r="R68" s="111"/>
      <c r="S68" s="105"/>
      <c r="T68" s="111"/>
      <c r="U68" s="104"/>
    </row>
    <row r="69" spans="1:21" x14ac:dyDescent="0.2">
      <c r="A69" s="692" t="s">
        <v>112</v>
      </c>
      <c r="B69" s="693"/>
      <c r="C69" s="693"/>
      <c r="D69" s="693"/>
      <c r="E69" s="693"/>
      <c r="F69" s="693"/>
      <c r="G69" s="693"/>
      <c r="H69" s="694"/>
      <c r="I69" s="110"/>
      <c r="J69" s="110"/>
      <c r="K69" s="110"/>
      <c r="L69" s="110"/>
      <c r="M69" s="113">
        <v>0</v>
      </c>
      <c r="N69" s="113">
        <v>0</v>
      </c>
      <c r="O69" s="113">
        <v>0</v>
      </c>
      <c r="P69" s="113">
        <v>0</v>
      </c>
      <c r="Q69" s="292">
        <f>SUM(Q60:Q67)</f>
        <v>11</v>
      </c>
      <c r="R69" s="114">
        <f>SUM(R60:R67)</f>
        <v>59500000</v>
      </c>
      <c r="S69" s="292">
        <f>SUM(S60:S67)</f>
        <v>11</v>
      </c>
      <c r="T69" s="114">
        <f>SUM(T60:T67)</f>
        <v>59500000</v>
      </c>
      <c r="U69" s="104"/>
    </row>
    <row r="71" spans="1:21" x14ac:dyDescent="0.2">
      <c r="C71" s="695" t="s">
        <v>113</v>
      </c>
      <c r="D71" s="695"/>
      <c r="E71" s="695"/>
      <c r="O71" s="178"/>
      <c r="P71" s="690" t="s">
        <v>480</v>
      </c>
      <c r="Q71" s="690"/>
      <c r="R71" s="690"/>
      <c r="S71" s="690"/>
      <c r="T71" s="690"/>
    </row>
    <row r="72" spans="1:21" x14ac:dyDescent="0.2">
      <c r="C72" s="690" t="s">
        <v>114</v>
      </c>
      <c r="D72" s="690"/>
      <c r="E72" s="690"/>
      <c r="O72" s="178"/>
      <c r="P72" s="690" t="s">
        <v>115</v>
      </c>
      <c r="Q72" s="690"/>
      <c r="R72" s="690"/>
      <c r="S72" s="690"/>
      <c r="T72" s="690"/>
    </row>
    <row r="73" spans="1:21" x14ac:dyDescent="0.2">
      <c r="C73" s="98"/>
      <c r="D73" s="98"/>
      <c r="E73" s="98"/>
    </row>
    <row r="74" spans="1:21" x14ac:dyDescent="0.2">
      <c r="C74" s="98"/>
      <c r="D74" s="98"/>
      <c r="E74" s="98"/>
    </row>
    <row r="75" spans="1:21" x14ac:dyDescent="0.2">
      <c r="C75" s="98"/>
      <c r="D75" s="98"/>
      <c r="E75" s="98"/>
    </row>
    <row r="76" spans="1:21" x14ac:dyDescent="0.2">
      <c r="C76" s="689" t="s">
        <v>404</v>
      </c>
      <c r="D76" s="689"/>
      <c r="E76" s="689"/>
      <c r="O76" s="179"/>
      <c r="P76" s="689" t="s">
        <v>411</v>
      </c>
      <c r="Q76" s="689"/>
      <c r="R76" s="689"/>
      <c r="S76" s="689"/>
      <c r="T76" s="689"/>
    </row>
    <row r="77" spans="1:21" x14ac:dyDescent="0.2">
      <c r="C77" s="690" t="s">
        <v>409</v>
      </c>
      <c r="D77" s="690"/>
      <c r="E77" s="690"/>
      <c r="O77" s="177"/>
      <c r="P77" s="691" t="s">
        <v>529</v>
      </c>
      <c r="Q77" s="691"/>
      <c r="R77" s="691"/>
      <c r="S77" s="691"/>
      <c r="T77" s="691"/>
    </row>
    <row r="78" spans="1:21" x14ac:dyDescent="0.2">
      <c r="C78" s="690" t="s">
        <v>410</v>
      </c>
      <c r="D78" s="690"/>
      <c r="E78" s="690"/>
      <c r="O78" s="177"/>
      <c r="P78" s="691" t="s">
        <v>412</v>
      </c>
      <c r="Q78" s="691"/>
      <c r="R78" s="691"/>
      <c r="S78" s="691"/>
      <c r="T78" s="691"/>
    </row>
  </sheetData>
  <mergeCells count="68">
    <mergeCell ref="S11:T12"/>
    <mergeCell ref="G12:G13"/>
    <mergeCell ref="A18:H18"/>
    <mergeCell ref="A1:U1"/>
    <mergeCell ref="A2:U2"/>
    <mergeCell ref="A3:U3"/>
    <mergeCell ref="A4:U4"/>
    <mergeCell ref="A11:A13"/>
    <mergeCell ref="B11:C11"/>
    <mergeCell ref="D11:D13"/>
    <mergeCell ref="E11:G11"/>
    <mergeCell ref="H11:H13"/>
    <mergeCell ref="I11:I13"/>
    <mergeCell ref="U11:U13"/>
    <mergeCell ref="B12:B13"/>
    <mergeCell ref="E12:E13"/>
    <mergeCell ref="C12:C13"/>
    <mergeCell ref="O12:P12"/>
    <mergeCell ref="Q12:R12"/>
    <mergeCell ref="J11:J13"/>
    <mergeCell ref="K11:K13"/>
    <mergeCell ref="L11:L13"/>
    <mergeCell ref="M11:N12"/>
    <mergeCell ref="O11:R11"/>
    <mergeCell ref="F12:F13"/>
    <mergeCell ref="P20:T20"/>
    <mergeCell ref="P21:T21"/>
    <mergeCell ref="P25:T25"/>
    <mergeCell ref="P26:T26"/>
    <mergeCell ref="C20:E20"/>
    <mergeCell ref="C21:E21"/>
    <mergeCell ref="C25:E25"/>
    <mergeCell ref="A46:U46"/>
    <mergeCell ref="A47:U47"/>
    <mergeCell ref="A48:U48"/>
    <mergeCell ref="A49:U49"/>
    <mergeCell ref="C26:E26"/>
    <mergeCell ref="U56:U58"/>
    <mergeCell ref="B57:B58"/>
    <mergeCell ref="C57:C58"/>
    <mergeCell ref="E57:E58"/>
    <mergeCell ref="F57:F58"/>
    <mergeCell ref="G57:G58"/>
    <mergeCell ref="O57:P57"/>
    <mergeCell ref="Q57:R57"/>
    <mergeCell ref="I56:I58"/>
    <mergeCell ref="J56:J58"/>
    <mergeCell ref="K56:K58"/>
    <mergeCell ref="L56:L58"/>
    <mergeCell ref="M56:N57"/>
    <mergeCell ref="O56:R56"/>
    <mergeCell ref="S56:T57"/>
    <mergeCell ref="A56:A58"/>
    <mergeCell ref="B56:C56"/>
    <mergeCell ref="D56:D58"/>
    <mergeCell ref="E56:G56"/>
    <mergeCell ref="H56:H58"/>
    <mergeCell ref="A69:H69"/>
    <mergeCell ref="C71:E71"/>
    <mergeCell ref="P71:T71"/>
    <mergeCell ref="C72:E72"/>
    <mergeCell ref="P72:T72"/>
    <mergeCell ref="C76:E76"/>
    <mergeCell ref="P76:T76"/>
    <mergeCell ref="C77:E77"/>
    <mergeCell ref="P77:T77"/>
    <mergeCell ref="C78:E78"/>
    <mergeCell ref="P78:T78"/>
  </mergeCells>
  <pageMargins left="1.5" right="0.2" top="0.25" bottom="0.25" header="0.3" footer="0.3"/>
  <pageSetup paperSize="5" scale="9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6145" r:id="rId4">
          <objectPr defaultSize="0" autoPict="0" r:id="rId5">
            <anchor moveWithCells="1">
              <from>
                <xdr:col>2</xdr:col>
                <xdr:colOff>28575</xdr:colOff>
                <xdr:row>0</xdr:row>
                <xdr:rowOff>38100</xdr:rowOff>
              </from>
              <to>
                <xdr:col>2</xdr:col>
                <xdr:colOff>714375</xdr:colOff>
                <xdr:row>4</xdr:row>
                <xdr:rowOff>209550</xdr:rowOff>
              </to>
            </anchor>
          </objectPr>
        </oleObject>
      </mc:Choice>
      <mc:Fallback>
        <oleObject progId="Word.Picture.8" shapeId="6145" r:id="rId4"/>
      </mc:Fallback>
    </mc:AlternateContent>
    <mc:AlternateContent xmlns:mc="http://schemas.openxmlformats.org/markup-compatibility/2006">
      <mc:Choice Requires="x14">
        <oleObject progId="Word.Picture.8" shapeId="6147" r:id="rId6">
          <objectPr defaultSize="0" autoPict="0" r:id="rId5">
            <anchor moveWithCells="1">
              <from>
                <xdr:col>1</xdr:col>
                <xdr:colOff>28575</xdr:colOff>
                <xdr:row>45</xdr:row>
                <xdr:rowOff>47625</xdr:rowOff>
              </from>
              <to>
                <xdr:col>2</xdr:col>
                <xdr:colOff>104775</xdr:colOff>
                <xdr:row>50</xdr:row>
                <xdr:rowOff>133350</xdr:rowOff>
              </to>
            </anchor>
          </objectPr>
        </oleObject>
      </mc:Choice>
      <mc:Fallback>
        <oleObject progId="Word.Picture.8" shapeId="6147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35"/>
  <sheetViews>
    <sheetView workbookViewId="0">
      <selection activeCell="M16" sqref="M16:P16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7.85546875" style="95" customWidth="1"/>
    <col min="5" max="5" width="18.28515625" style="95" customWidth="1"/>
    <col min="6" max="6" width="13.140625" style="95" customWidth="1"/>
    <col min="7" max="7" width="15" style="95" customWidth="1"/>
    <col min="8" max="8" width="10.5703125" style="95" customWidth="1"/>
    <col min="9" max="10" width="12.85546875" style="6" customWidth="1"/>
    <col min="11" max="11" width="9.140625" style="6" customWidth="1"/>
    <col min="12" max="12" width="10.85546875" style="6" customWidth="1"/>
    <col min="13" max="13" width="14.42578125" style="10" customWidth="1"/>
    <col min="14" max="14" width="13.5703125" style="10" customWidth="1"/>
    <col min="15" max="15" width="14.140625" style="10" customWidth="1"/>
    <col min="16" max="16" width="16.42578125" style="10" customWidth="1"/>
    <col min="17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7.85546875" style="6" customWidth="1"/>
    <col min="261" max="261" width="18.28515625" style="6" customWidth="1"/>
    <col min="262" max="262" width="13.140625" style="6" customWidth="1"/>
    <col min="263" max="263" width="15" style="6" customWidth="1"/>
    <col min="264" max="264" width="10.5703125" style="6" customWidth="1"/>
    <col min="265" max="266" width="12.85546875" style="6" customWidth="1"/>
    <col min="267" max="267" width="9.140625" style="6" customWidth="1"/>
    <col min="268" max="268" width="10.85546875" style="6" customWidth="1"/>
    <col min="269" max="269" width="14.42578125" style="6" customWidth="1"/>
    <col min="270" max="270" width="13.5703125" style="6" customWidth="1"/>
    <col min="271" max="271" width="14.140625" style="6" customWidth="1"/>
    <col min="272" max="272" width="16.42578125" style="6" customWidth="1"/>
    <col min="273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7.85546875" style="6" customWidth="1"/>
    <col min="517" max="517" width="18.28515625" style="6" customWidth="1"/>
    <col min="518" max="518" width="13.140625" style="6" customWidth="1"/>
    <col min="519" max="519" width="15" style="6" customWidth="1"/>
    <col min="520" max="520" width="10.5703125" style="6" customWidth="1"/>
    <col min="521" max="522" width="12.85546875" style="6" customWidth="1"/>
    <col min="523" max="523" width="9.140625" style="6" customWidth="1"/>
    <col min="524" max="524" width="10.85546875" style="6" customWidth="1"/>
    <col min="525" max="525" width="14.42578125" style="6" customWidth="1"/>
    <col min="526" max="526" width="13.5703125" style="6" customWidth="1"/>
    <col min="527" max="527" width="14.140625" style="6" customWidth="1"/>
    <col min="528" max="528" width="16.42578125" style="6" customWidth="1"/>
    <col min="529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7.85546875" style="6" customWidth="1"/>
    <col min="773" max="773" width="18.28515625" style="6" customWidth="1"/>
    <col min="774" max="774" width="13.140625" style="6" customWidth="1"/>
    <col min="775" max="775" width="15" style="6" customWidth="1"/>
    <col min="776" max="776" width="10.5703125" style="6" customWidth="1"/>
    <col min="777" max="778" width="12.85546875" style="6" customWidth="1"/>
    <col min="779" max="779" width="9.140625" style="6" customWidth="1"/>
    <col min="780" max="780" width="10.85546875" style="6" customWidth="1"/>
    <col min="781" max="781" width="14.42578125" style="6" customWidth="1"/>
    <col min="782" max="782" width="13.5703125" style="6" customWidth="1"/>
    <col min="783" max="783" width="14.140625" style="6" customWidth="1"/>
    <col min="784" max="784" width="16.42578125" style="6" customWidth="1"/>
    <col min="785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7.85546875" style="6" customWidth="1"/>
    <col min="1029" max="1029" width="18.28515625" style="6" customWidth="1"/>
    <col min="1030" max="1030" width="13.140625" style="6" customWidth="1"/>
    <col min="1031" max="1031" width="15" style="6" customWidth="1"/>
    <col min="1032" max="1032" width="10.5703125" style="6" customWidth="1"/>
    <col min="1033" max="1034" width="12.85546875" style="6" customWidth="1"/>
    <col min="1035" max="1035" width="9.140625" style="6" customWidth="1"/>
    <col min="1036" max="1036" width="10.85546875" style="6" customWidth="1"/>
    <col min="1037" max="1037" width="14.42578125" style="6" customWidth="1"/>
    <col min="1038" max="1038" width="13.5703125" style="6" customWidth="1"/>
    <col min="1039" max="1039" width="14.140625" style="6" customWidth="1"/>
    <col min="1040" max="1040" width="16.42578125" style="6" customWidth="1"/>
    <col min="1041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7.85546875" style="6" customWidth="1"/>
    <col min="1285" max="1285" width="18.28515625" style="6" customWidth="1"/>
    <col min="1286" max="1286" width="13.140625" style="6" customWidth="1"/>
    <col min="1287" max="1287" width="15" style="6" customWidth="1"/>
    <col min="1288" max="1288" width="10.5703125" style="6" customWidth="1"/>
    <col min="1289" max="1290" width="12.85546875" style="6" customWidth="1"/>
    <col min="1291" max="1291" width="9.140625" style="6" customWidth="1"/>
    <col min="1292" max="1292" width="10.85546875" style="6" customWidth="1"/>
    <col min="1293" max="1293" width="14.42578125" style="6" customWidth="1"/>
    <col min="1294" max="1294" width="13.5703125" style="6" customWidth="1"/>
    <col min="1295" max="1295" width="14.140625" style="6" customWidth="1"/>
    <col min="1296" max="1296" width="16.42578125" style="6" customWidth="1"/>
    <col min="1297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7.85546875" style="6" customWidth="1"/>
    <col min="1541" max="1541" width="18.28515625" style="6" customWidth="1"/>
    <col min="1542" max="1542" width="13.140625" style="6" customWidth="1"/>
    <col min="1543" max="1543" width="15" style="6" customWidth="1"/>
    <col min="1544" max="1544" width="10.5703125" style="6" customWidth="1"/>
    <col min="1545" max="1546" width="12.85546875" style="6" customWidth="1"/>
    <col min="1547" max="1547" width="9.140625" style="6" customWidth="1"/>
    <col min="1548" max="1548" width="10.85546875" style="6" customWidth="1"/>
    <col min="1549" max="1549" width="14.42578125" style="6" customWidth="1"/>
    <col min="1550" max="1550" width="13.5703125" style="6" customWidth="1"/>
    <col min="1551" max="1551" width="14.140625" style="6" customWidth="1"/>
    <col min="1552" max="1552" width="16.42578125" style="6" customWidth="1"/>
    <col min="1553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7.85546875" style="6" customWidth="1"/>
    <col min="1797" max="1797" width="18.28515625" style="6" customWidth="1"/>
    <col min="1798" max="1798" width="13.140625" style="6" customWidth="1"/>
    <col min="1799" max="1799" width="15" style="6" customWidth="1"/>
    <col min="1800" max="1800" width="10.5703125" style="6" customWidth="1"/>
    <col min="1801" max="1802" width="12.85546875" style="6" customWidth="1"/>
    <col min="1803" max="1803" width="9.140625" style="6" customWidth="1"/>
    <col min="1804" max="1804" width="10.85546875" style="6" customWidth="1"/>
    <col min="1805" max="1805" width="14.42578125" style="6" customWidth="1"/>
    <col min="1806" max="1806" width="13.5703125" style="6" customWidth="1"/>
    <col min="1807" max="1807" width="14.140625" style="6" customWidth="1"/>
    <col min="1808" max="1808" width="16.42578125" style="6" customWidth="1"/>
    <col min="1809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7.85546875" style="6" customWidth="1"/>
    <col min="2053" max="2053" width="18.28515625" style="6" customWidth="1"/>
    <col min="2054" max="2054" width="13.140625" style="6" customWidth="1"/>
    <col min="2055" max="2055" width="15" style="6" customWidth="1"/>
    <col min="2056" max="2056" width="10.5703125" style="6" customWidth="1"/>
    <col min="2057" max="2058" width="12.85546875" style="6" customWidth="1"/>
    <col min="2059" max="2059" width="9.140625" style="6" customWidth="1"/>
    <col min="2060" max="2060" width="10.85546875" style="6" customWidth="1"/>
    <col min="2061" max="2061" width="14.42578125" style="6" customWidth="1"/>
    <col min="2062" max="2062" width="13.5703125" style="6" customWidth="1"/>
    <col min="2063" max="2063" width="14.140625" style="6" customWidth="1"/>
    <col min="2064" max="2064" width="16.42578125" style="6" customWidth="1"/>
    <col min="2065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7.85546875" style="6" customWidth="1"/>
    <col min="2309" max="2309" width="18.28515625" style="6" customWidth="1"/>
    <col min="2310" max="2310" width="13.140625" style="6" customWidth="1"/>
    <col min="2311" max="2311" width="15" style="6" customWidth="1"/>
    <col min="2312" max="2312" width="10.5703125" style="6" customWidth="1"/>
    <col min="2313" max="2314" width="12.85546875" style="6" customWidth="1"/>
    <col min="2315" max="2315" width="9.140625" style="6" customWidth="1"/>
    <col min="2316" max="2316" width="10.85546875" style="6" customWidth="1"/>
    <col min="2317" max="2317" width="14.42578125" style="6" customWidth="1"/>
    <col min="2318" max="2318" width="13.5703125" style="6" customWidth="1"/>
    <col min="2319" max="2319" width="14.140625" style="6" customWidth="1"/>
    <col min="2320" max="2320" width="16.42578125" style="6" customWidth="1"/>
    <col min="2321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7.85546875" style="6" customWidth="1"/>
    <col min="2565" max="2565" width="18.28515625" style="6" customWidth="1"/>
    <col min="2566" max="2566" width="13.140625" style="6" customWidth="1"/>
    <col min="2567" max="2567" width="15" style="6" customWidth="1"/>
    <col min="2568" max="2568" width="10.5703125" style="6" customWidth="1"/>
    <col min="2569" max="2570" width="12.85546875" style="6" customWidth="1"/>
    <col min="2571" max="2571" width="9.140625" style="6" customWidth="1"/>
    <col min="2572" max="2572" width="10.85546875" style="6" customWidth="1"/>
    <col min="2573" max="2573" width="14.42578125" style="6" customWidth="1"/>
    <col min="2574" max="2574" width="13.5703125" style="6" customWidth="1"/>
    <col min="2575" max="2575" width="14.140625" style="6" customWidth="1"/>
    <col min="2576" max="2576" width="16.42578125" style="6" customWidth="1"/>
    <col min="2577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7.85546875" style="6" customWidth="1"/>
    <col min="2821" max="2821" width="18.28515625" style="6" customWidth="1"/>
    <col min="2822" max="2822" width="13.140625" style="6" customWidth="1"/>
    <col min="2823" max="2823" width="15" style="6" customWidth="1"/>
    <col min="2824" max="2824" width="10.5703125" style="6" customWidth="1"/>
    <col min="2825" max="2826" width="12.85546875" style="6" customWidth="1"/>
    <col min="2827" max="2827" width="9.140625" style="6" customWidth="1"/>
    <col min="2828" max="2828" width="10.85546875" style="6" customWidth="1"/>
    <col min="2829" max="2829" width="14.42578125" style="6" customWidth="1"/>
    <col min="2830" max="2830" width="13.5703125" style="6" customWidth="1"/>
    <col min="2831" max="2831" width="14.140625" style="6" customWidth="1"/>
    <col min="2832" max="2832" width="16.42578125" style="6" customWidth="1"/>
    <col min="2833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7.85546875" style="6" customWidth="1"/>
    <col min="3077" max="3077" width="18.28515625" style="6" customWidth="1"/>
    <col min="3078" max="3078" width="13.140625" style="6" customWidth="1"/>
    <col min="3079" max="3079" width="15" style="6" customWidth="1"/>
    <col min="3080" max="3080" width="10.5703125" style="6" customWidth="1"/>
    <col min="3081" max="3082" width="12.85546875" style="6" customWidth="1"/>
    <col min="3083" max="3083" width="9.140625" style="6" customWidth="1"/>
    <col min="3084" max="3084" width="10.85546875" style="6" customWidth="1"/>
    <col min="3085" max="3085" width="14.42578125" style="6" customWidth="1"/>
    <col min="3086" max="3086" width="13.5703125" style="6" customWidth="1"/>
    <col min="3087" max="3087" width="14.140625" style="6" customWidth="1"/>
    <col min="3088" max="3088" width="16.42578125" style="6" customWidth="1"/>
    <col min="3089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7.85546875" style="6" customWidth="1"/>
    <col min="3333" max="3333" width="18.28515625" style="6" customWidth="1"/>
    <col min="3334" max="3334" width="13.140625" style="6" customWidth="1"/>
    <col min="3335" max="3335" width="15" style="6" customWidth="1"/>
    <col min="3336" max="3336" width="10.5703125" style="6" customWidth="1"/>
    <col min="3337" max="3338" width="12.85546875" style="6" customWidth="1"/>
    <col min="3339" max="3339" width="9.140625" style="6" customWidth="1"/>
    <col min="3340" max="3340" width="10.85546875" style="6" customWidth="1"/>
    <col min="3341" max="3341" width="14.42578125" style="6" customWidth="1"/>
    <col min="3342" max="3342" width="13.5703125" style="6" customWidth="1"/>
    <col min="3343" max="3343" width="14.140625" style="6" customWidth="1"/>
    <col min="3344" max="3344" width="16.42578125" style="6" customWidth="1"/>
    <col min="3345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7.85546875" style="6" customWidth="1"/>
    <col min="3589" max="3589" width="18.28515625" style="6" customWidth="1"/>
    <col min="3590" max="3590" width="13.140625" style="6" customWidth="1"/>
    <col min="3591" max="3591" width="15" style="6" customWidth="1"/>
    <col min="3592" max="3592" width="10.5703125" style="6" customWidth="1"/>
    <col min="3593" max="3594" width="12.85546875" style="6" customWidth="1"/>
    <col min="3595" max="3595" width="9.140625" style="6" customWidth="1"/>
    <col min="3596" max="3596" width="10.85546875" style="6" customWidth="1"/>
    <col min="3597" max="3597" width="14.42578125" style="6" customWidth="1"/>
    <col min="3598" max="3598" width="13.5703125" style="6" customWidth="1"/>
    <col min="3599" max="3599" width="14.140625" style="6" customWidth="1"/>
    <col min="3600" max="3600" width="16.42578125" style="6" customWidth="1"/>
    <col min="3601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7.85546875" style="6" customWidth="1"/>
    <col min="3845" max="3845" width="18.28515625" style="6" customWidth="1"/>
    <col min="3846" max="3846" width="13.140625" style="6" customWidth="1"/>
    <col min="3847" max="3847" width="15" style="6" customWidth="1"/>
    <col min="3848" max="3848" width="10.5703125" style="6" customWidth="1"/>
    <col min="3849" max="3850" width="12.85546875" style="6" customWidth="1"/>
    <col min="3851" max="3851" width="9.140625" style="6" customWidth="1"/>
    <col min="3852" max="3852" width="10.85546875" style="6" customWidth="1"/>
    <col min="3853" max="3853" width="14.42578125" style="6" customWidth="1"/>
    <col min="3854" max="3854" width="13.5703125" style="6" customWidth="1"/>
    <col min="3855" max="3855" width="14.140625" style="6" customWidth="1"/>
    <col min="3856" max="3856" width="16.42578125" style="6" customWidth="1"/>
    <col min="3857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7.85546875" style="6" customWidth="1"/>
    <col min="4101" max="4101" width="18.28515625" style="6" customWidth="1"/>
    <col min="4102" max="4102" width="13.140625" style="6" customWidth="1"/>
    <col min="4103" max="4103" width="15" style="6" customWidth="1"/>
    <col min="4104" max="4104" width="10.5703125" style="6" customWidth="1"/>
    <col min="4105" max="4106" width="12.85546875" style="6" customWidth="1"/>
    <col min="4107" max="4107" width="9.140625" style="6" customWidth="1"/>
    <col min="4108" max="4108" width="10.85546875" style="6" customWidth="1"/>
    <col min="4109" max="4109" width="14.42578125" style="6" customWidth="1"/>
    <col min="4110" max="4110" width="13.5703125" style="6" customWidth="1"/>
    <col min="4111" max="4111" width="14.140625" style="6" customWidth="1"/>
    <col min="4112" max="4112" width="16.42578125" style="6" customWidth="1"/>
    <col min="4113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7.85546875" style="6" customWidth="1"/>
    <col min="4357" max="4357" width="18.28515625" style="6" customWidth="1"/>
    <col min="4358" max="4358" width="13.140625" style="6" customWidth="1"/>
    <col min="4359" max="4359" width="15" style="6" customWidth="1"/>
    <col min="4360" max="4360" width="10.5703125" style="6" customWidth="1"/>
    <col min="4361" max="4362" width="12.85546875" style="6" customWidth="1"/>
    <col min="4363" max="4363" width="9.140625" style="6" customWidth="1"/>
    <col min="4364" max="4364" width="10.85546875" style="6" customWidth="1"/>
    <col min="4365" max="4365" width="14.42578125" style="6" customWidth="1"/>
    <col min="4366" max="4366" width="13.5703125" style="6" customWidth="1"/>
    <col min="4367" max="4367" width="14.140625" style="6" customWidth="1"/>
    <col min="4368" max="4368" width="16.42578125" style="6" customWidth="1"/>
    <col min="4369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7.85546875" style="6" customWidth="1"/>
    <col min="4613" max="4613" width="18.28515625" style="6" customWidth="1"/>
    <col min="4614" max="4614" width="13.140625" style="6" customWidth="1"/>
    <col min="4615" max="4615" width="15" style="6" customWidth="1"/>
    <col min="4616" max="4616" width="10.5703125" style="6" customWidth="1"/>
    <col min="4617" max="4618" width="12.85546875" style="6" customWidth="1"/>
    <col min="4619" max="4619" width="9.140625" style="6" customWidth="1"/>
    <col min="4620" max="4620" width="10.85546875" style="6" customWidth="1"/>
    <col min="4621" max="4621" width="14.42578125" style="6" customWidth="1"/>
    <col min="4622" max="4622" width="13.5703125" style="6" customWidth="1"/>
    <col min="4623" max="4623" width="14.140625" style="6" customWidth="1"/>
    <col min="4624" max="4624" width="16.42578125" style="6" customWidth="1"/>
    <col min="4625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7.85546875" style="6" customWidth="1"/>
    <col min="4869" max="4869" width="18.28515625" style="6" customWidth="1"/>
    <col min="4870" max="4870" width="13.140625" style="6" customWidth="1"/>
    <col min="4871" max="4871" width="15" style="6" customWidth="1"/>
    <col min="4872" max="4872" width="10.5703125" style="6" customWidth="1"/>
    <col min="4873" max="4874" width="12.85546875" style="6" customWidth="1"/>
    <col min="4875" max="4875" width="9.140625" style="6" customWidth="1"/>
    <col min="4876" max="4876" width="10.85546875" style="6" customWidth="1"/>
    <col min="4877" max="4877" width="14.42578125" style="6" customWidth="1"/>
    <col min="4878" max="4878" width="13.5703125" style="6" customWidth="1"/>
    <col min="4879" max="4879" width="14.140625" style="6" customWidth="1"/>
    <col min="4880" max="4880" width="16.42578125" style="6" customWidth="1"/>
    <col min="4881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7.85546875" style="6" customWidth="1"/>
    <col min="5125" max="5125" width="18.28515625" style="6" customWidth="1"/>
    <col min="5126" max="5126" width="13.140625" style="6" customWidth="1"/>
    <col min="5127" max="5127" width="15" style="6" customWidth="1"/>
    <col min="5128" max="5128" width="10.5703125" style="6" customWidth="1"/>
    <col min="5129" max="5130" width="12.85546875" style="6" customWidth="1"/>
    <col min="5131" max="5131" width="9.140625" style="6" customWidth="1"/>
    <col min="5132" max="5132" width="10.85546875" style="6" customWidth="1"/>
    <col min="5133" max="5133" width="14.42578125" style="6" customWidth="1"/>
    <col min="5134" max="5134" width="13.5703125" style="6" customWidth="1"/>
    <col min="5135" max="5135" width="14.140625" style="6" customWidth="1"/>
    <col min="5136" max="5136" width="16.42578125" style="6" customWidth="1"/>
    <col min="5137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7.85546875" style="6" customWidth="1"/>
    <col min="5381" max="5381" width="18.28515625" style="6" customWidth="1"/>
    <col min="5382" max="5382" width="13.140625" style="6" customWidth="1"/>
    <col min="5383" max="5383" width="15" style="6" customWidth="1"/>
    <col min="5384" max="5384" width="10.5703125" style="6" customWidth="1"/>
    <col min="5385" max="5386" width="12.85546875" style="6" customWidth="1"/>
    <col min="5387" max="5387" width="9.140625" style="6" customWidth="1"/>
    <col min="5388" max="5388" width="10.85546875" style="6" customWidth="1"/>
    <col min="5389" max="5389" width="14.42578125" style="6" customWidth="1"/>
    <col min="5390" max="5390" width="13.5703125" style="6" customWidth="1"/>
    <col min="5391" max="5391" width="14.140625" style="6" customWidth="1"/>
    <col min="5392" max="5392" width="16.42578125" style="6" customWidth="1"/>
    <col min="5393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7.85546875" style="6" customWidth="1"/>
    <col min="5637" max="5637" width="18.28515625" style="6" customWidth="1"/>
    <col min="5638" max="5638" width="13.140625" style="6" customWidth="1"/>
    <col min="5639" max="5639" width="15" style="6" customWidth="1"/>
    <col min="5640" max="5640" width="10.5703125" style="6" customWidth="1"/>
    <col min="5641" max="5642" width="12.85546875" style="6" customWidth="1"/>
    <col min="5643" max="5643" width="9.140625" style="6" customWidth="1"/>
    <col min="5644" max="5644" width="10.85546875" style="6" customWidth="1"/>
    <col min="5645" max="5645" width="14.42578125" style="6" customWidth="1"/>
    <col min="5646" max="5646" width="13.5703125" style="6" customWidth="1"/>
    <col min="5647" max="5647" width="14.140625" style="6" customWidth="1"/>
    <col min="5648" max="5648" width="16.42578125" style="6" customWidth="1"/>
    <col min="5649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7.85546875" style="6" customWidth="1"/>
    <col min="5893" max="5893" width="18.28515625" style="6" customWidth="1"/>
    <col min="5894" max="5894" width="13.140625" style="6" customWidth="1"/>
    <col min="5895" max="5895" width="15" style="6" customWidth="1"/>
    <col min="5896" max="5896" width="10.5703125" style="6" customWidth="1"/>
    <col min="5897" max="5898" width="12.85546875" style="6" customWidth="1"/>
    <col min="5899" max="5899" width="9.140625" style="6" customWidth="1"/>
    <col min="5900" max="5900" width="10.85546875" style="6" customWidth="1"/>
    <col min="5901" max="5901" width="14.42578125" style="6" customWidth="1"/>
    <col min="5902" max="5902" width="13.5703125" style="6" customWidth="1"/>
    <col min="5903" max="5903" width="14.140625" style="6" customWidth="1"/>
    <col min="5904" max="5904" width="16.42578125" style="6" customWidth="1"/>
    <col min="5905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7.85546875" style="6" customWidth="1"/>
    <col min="6149" max="6149" width="18.28515625" style="6" customWidth="1"/>
    <col min="6150" max="6150" width="13.140625" style="6" customWidth="1"/>
    <col min="6151" max="6151" width="15" style="6" customWidth="1"/>
    <col min="6152" max="6152" width="10.5703125" style="6" customWidth="1"/>
    <col min="6153" max="6154" width="12.85546875" style="6" customWidth="1"/>
    <col min="6155" max="6155" width="9.140625" style="6" customWidth="1"/>
    <col min="6156" max="6156" width="10.85546875" style="6" customWidth="1"/>
    <col min="6157" max="6157" width="14.42578125" style="6" customWidth="1"/>
    <col min="6158" max="6158" width="13.5703125" style="6" customWidth="1"/>
    <col min="6159" max="6159" width="14.140625" style="6" customWidth="1"/>
    <col min="6160" max="6160" width="16.42578125" style="6" customWidth="1"/>
    <col min="6161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7.85546875" style="6" customWidth="1"/>
    <col min="6405" max="6405" width="18.28515625" style="6" customWidth="1"/>
    <col min="6406" max="6406" width="13.140625" style="6" customWidth="1"/>
    <col min="6407" max="6407" width="15" style="6" customWidth="1"/>
    <col min="6408" max="6408" width="10.5703125" style="6" customWidth="1"/>
    <col min="6409" max="6410" width="12.85546875" style="6" customWidth="1"/>
    <col min="6411" max="6411" width="9.140625" style="6" customWidth="1"/>
    <col min="6412" max="6412" width="10.85546875" style="6" customWidth="1"/>
    <col min="6413" max="6413" width="14.42578125" style="6" customWidth="1"/>
    <col min="6414" max="6414" width="13.5703125" style="6" customWidth="1"/>
    <col min="6415" max="6415" width="14.140625" style="6" customWidth="1"/>
    <col min="6416" max="6416" width="16.42578125" style="6" customWidth="1"/>
    <col min="6417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7.85546875" style="6" customWidth="1"/>
    <col min="6661" max="6661" width="18.28515625" style="6" customWidth="1"/>
    <col min="6662" max="6662" width="13.140625" style="6" customWidth="1"/>
    <col min="6663" max="6663" width="15" style="6" customWidth="1"/>
    <col min="6664" max="6664" width="10.5703125" style="6" customWidth="1"/>
    <col min="6665" max="6666" width="12.85546875" style="6" customWidth="1"/>
    <col min="6667" max="6667" width="9.140625" style="6" customWidth="1"/>
    <col min="6668" max="6668" width="10.85546875" style="6" customWidth="1"/>
    <col min="6669" max="6669" width="14.42578125" style="6" customWidth="1"/>
    <col min="6670" max="6670" width="13.5703125" style="6" customWidth="1"/>
    <col min="6671" max="6671" width="14.140625" style="6" customWidth="1"/>
    <col min="6672" max="6672" width="16.42578125" style="6" customWidth="1"/>
    <col min="6673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7.85546875" style="6" customWidth="1"/>
    <col min="6917" max="6917" width="18.28515625" style="6" customWidth="1"/>
    <col min="6918" max="6918" width="13.140625" style="6" customWidth="1"/>
    <col min="6919" max="6919" width="15" style="6" customWidth="1"/>
    <col min="6920" max="6920" width="10.5703125" style="6" customWidth="1"/>
    <col min="6921" max="6922" width="12.85546875" style="6" customWidth="1"/>
    <col min="6923" max="6923" width="9.140625" style="6" customWidth="1"/>
    <col min="6924" max="6924" width="10.85546875" style="6" customWidth="1"/>
    <col min="6925" max="6925" width="14.42578125" style="6" customWidth="1"/>
    <col min="6926" max="6926" width="13.5703125" style="6" customWidth="1"/>
    <col min="6927" max="6927" width="14.140625" style="6" customWidth="1"/>
    <col min="6928" max="6928" width="16.42578125" style="6" customWidth="1"/>
    <col min="6929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7.85546875" style="6" customWidth="1"/>
    <col min="7173" max="7173" width="18.28515625" style="6" customWidth="1"/>
    <col min="7174" max="7174" width="13.140625" style="6" customWidth="1"/>
    <col min="7175" max="7175" width="15" style="6" customWidth="1"/>
    <col min="7176" max="7176" width="10.5703125" style="6" customWidth="1"/>
    <col min="7177" max="7178" width="12.85546875" style="6" customWidth="1"/>
    <col min="7179" max="7179" width="9.140625" style="6" customWidth="1"/>
    <col min="7180" max="7180" width="10.85546875" style="6" customWidth="1"/>
    <col min="7181" max="7181" width="14.42578125" style="6" customWidth="1"/>
    <col min="7182" max="7182" width="13.5703125" style="6" customWidth="1"/>
    <col min="7183" max="7183" width="14.140625" style="6" customWidth="1"/>
    <col min="7184" max="7184" width="16.42578125" style="6" customWidth="1"/>
    <col min="7185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7.85546875" style="6" customWidth="1"/>
    <col min="7429" max="7429" width="18.28515625" style="6" customWidth="1"/>
    <col min="7430" max="7430" width="13.140625" style="6" customWidth="1"/>
    <col min="7431" max="7431" width="15" style="6" customWidth="1"/>
    <col min="7432" max="7432" width="10.5703125" style="6" customWidth="1"/>
    <col min="7433" max="7434" width="12.85546875" style="6" customWidth="1"/>
    <col min="7435" max="7435" width="9.140625" style="6" customWidth="1"/>
    <col min="7436" max="7436" width="10.85546875" style="6" customWidth="1"/>
    <col min="7437" max="7437" width="14.42578125" style="6" customWidth="1"/>
    <col min="7438" max="7438" width="13.5703125" style="6" customWidth="1"/>
    <col min="7439" max="7439" width="14.140625" style="6" customWidth="1"/>
    <col min="7440" max="7440" width="16.42578125" style="6" customWidth="1"/>
    <col min="7441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7.85546875" style="6" customWidth="1"/>
    <col min="7685" max="7685" width="18.28515625" style="6" customWidth="1"/>
    <col min="7686" max="7686" width="13.140625" style="6" customWidth="1"/>
    <col min="7687" max="7687" width="15" style="6" customWidth="1"/>
    <col min="7688" max="7688" width="10.5703125" style="6" customWidth="1"/>
    <col min="7689" max="7690" width="12.85546875" style="6" customWidth="1"/>
    <col min="7691" max="7691" width="9.140625" style="6" customWidth="1"/>
    <col min="7692" max="7692" width="10.85546875" style="6" customWidth="1"/>
    <col min="7693" max="7693" width="14.42578125" style="6" customWidth="1"/>
    <col min="7694" max="7694" width="13.5703125" style="6" customWidth="1"/>
    <col min="7695" max="7695" width="14.140625" style="6" customWidth="1"/>
    <col min="7696" max="7696" width="16.42578125" style="6" customWidth="1"/>
    <col min="7697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7.85546875" style="6" customWidth="1"/>
    <col min="7941" max="7941" width="18.28515625" style="6" customWidth="1"/>
    <col min="7942" max="7942" width="13.140625" style="6" customWidth="1"/>
    <col min="7943" max="7943" width="15" style="6" customWidth="1"/>
    <col min="7944" max="7944" width="10.5703125" style="6" customWidth="1"/>
    <col min="7945" max="7946" width="12.85546875" style="6" customWidth="1"/>
    <col min="7947" max="7947" width="9.140625" style="6" customWidth="1"/>
    <col min="7948" max="7948" width="10.85546875" style="6" customWidth="1"/>
    <col min="7949" max="7949" width="14.42578125" style="6" customWidth="1"/>
    <col min="7950" max="7950" width="13.5703125" style="6" customWidth="1"/>
    <col min="7951" max="7951" width="14.140625" style="6" customWidth="1"/>
    <col min="7952" max="7952" width="16.42578125" style="6" customWidth="1"/>
    <col min="7953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7.85546875" style="6" customWidth="1"/>
    <col min="8197" max="8197" width="18.28515625" style="6" customWidth="1"/>
    <col min="8198" max="8198" width="13.140625" style="6" customWidth="1"/>
    <col min="8199" max="8199" width="15" style="6" customWidth="1"/>
    <col min="8200" max="8200" width="10.5703125" style="6" customWidth="1"/>
    <col min="8201" max="8202" width="12.85546875" style="6" customWidth="1"/>
    <col min="8203" max="8203" width="9.140625" style="6" customWidth="1"/>
    <col min="8204" max="8204" width="10.85546875" style="6" customWidth="1"/>
    <col min="8205" max="8205" width="14.42578125" style="6" customWidth="1"/>
    <col min="8206" max="8206" width="13.5703125" style="6" customWidth="1"/>
    <col min="8207" max="8207" width="14.140625" style="6" customWidth="1"/>
    <col min="8208" max="8208" width="16.42578125" style="6" customWidth="1"/>
    <col min="8209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7.85546875" style="6" customWidth="1"/>
    <col min="8453" max="8453" width="18.28515625" style="6" customWidth="1"/>
    <col min="8454" max="8454" width="13.140625" style="6" customWidth="1"/>
    <col min="8455" max="8455" width="15" style="6" customWidth="1"/>
    <col min="8456" max="8456" width="10.5703125" style="6" customWidth="1"/>
    <col min="8457" max="8458" width="12.85546875" style="6" customWidth="1"/>
    <col min="8459" max="8459" width="9.140625" style="6" customWidth="1"/>
    <col min="8460" max="8460" width="10.85546875" style="6" customWidth="1"/>
    <col min="8461" max="8461" width="14.42578125" style="6" customWidth="1"/>
    <col min="8462" max="8462" width="13.5703125" style="6" customWidth="1"/>
    <col min="8463" max="8463" width="14.140625" style="6" customWidth="1"/>
    <col min="8464" max="8464" width="16.42578125" style="6" customWidth="1"/>
    <col min="8465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7.85546875" style="6" customWidth="1"/>
    <col min="8709" max="8709" width="18.28515625" style="6" customWidth="1"/>
    <col min="8710" max="8710" width="13.140625" style="6" customWidth="1"/>
    <col min="8711" max="8711" width="15" style="6" customWidth="1"/>
    <col min="8712" max="8712" width="10.5703125" style="6" customWidth="1"/>
    <col min="8713" max="8714" width="12.85546875" style="6" customWidth="1"/>
    <col min="8715" max="8715" width="9.140625" style="6" customWidth="1"/>
    <col min="8716" max="8716" width="10.85546875" style="6" customWidth="1"/>
    <col min="8717" max="8717" width="14.42578125" style="6" customWidth="1"/>
    <col min="8718" max="8718" width="13.5703125" style="6" customWidth="1"/>
    <col min="8719" max="8719" width="14.140625" style="6" customWidth="1"/>
    <col min="8720" max="8720" width="16.42578125" style="6" customWidth="1"/>
    <col min="8721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7.85546875" style="6" customWidth="1"/>
    <col min="8965" max="8965" width="18.28515625" style="6" customWidth="1"/>
    <col min="8966" max="8966" width="13.140625" style="6" customWidth="1"/>
    <col min="8967" max="8967" width="15" style="6" customWidth="1"/>
    <col min="8968" max="8968" width="10.5703125" style="6" customWidth="1"/>
    <col min="8969" max="8970" width="12.85546875" style="6" customWidth="1"/>
    <col min="8971" max="8971" width="9.140625" style="6" customWidth="1"/>
    <col min="8972" max="8972" width="10.85546875" style="6" customWidth="1"/>
    <col min="8973" max="8973" width="14.42578125" style="6" customWidth="1"/>
    <col min="8974" max="8974" width="13.5703125" style="6" customWidth="1"/>
    <col min="8975" max="8975" width="14.140625" style="6" customWidth="1"/>
    <col min="8976" max="8976" width="16.42578125" style="6" customWidth="1"/>
    <col min="8977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7.85546875" style="6" customWidth="1"/>
    <col min="9221" max="9221" width="18.28515625" style="6" customWidth="1"/>
    <col min="9222" max="9222" width="13.140625" style="6" customWidth="1"/>
    <col min="9223" max="9223" width="15" style="6" customWidth="1"/>
    <col min="9224" max="9224" width="10.5703125" style="6" customWidth="1"/>
    <col min="9225" max="9226" width="12.85546875" style="6" customWidth="1"/>
    <col min="9227" max="9227" width="9.140625" style="6" customWidth="1"/>
    <col min="9228" max="9228" width="10.85546875" style="6" customWidth="1"/>
    <col min="9229" max="9229" width="14.42578125" style="6" customWidth="1"/>
    <col min="9230" max="9230" width="13.5703125" style="6" customWidth="1"/>
    <col min="9231" max="9231" width="14.140625" style="6" customWidth="1"/>
    <col min="9232" max="9232" width="16.42578125" style="6" customWidth="1"/>
    <col min="9233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7.85546875" style="6" customWidth="1"/>
    <col min="9477" max="9477" width="18.28515625" style="6" customWidth="1"/>
    <col min="9478" max="9478" width="13.140625" style="6" customWidth="1"/>
    <col min="9479" max="9479" width="15" style="6" customWidth="1"/>
    <col min="9480" max="9480" width="10.5703125" style="6" customWidth="1"/>
    <col min="9481" max="9482" width="12.85546875" style="6" customWidth="1"/>
    <col min="9483" max="9483" width="9.140625" style="6" customWidth="1"/>
    <col min="9484" max="9484" width="10.85546875" style="6" customWidth="1"/>
    <col min="9485" max="9485" width="14.42578125" style="6" customWidth="1"/>
    <col min="9486" max="9486" width="13.5703125" style="6" customWidth="1"/>
    <col min="9487" max="9487" width="14.140625" style="6" customWidth="1"/>
    <col min="9488" max="9488" width="16.42578125" style="6" customWidth="1"/>
    <col min="9489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7.85546875" style="6" customWidth="1"/>
    <col min="9733" max="9733" width="18.28515625" style="6" customWidth="1"/>
    <col min="9734" max="9734" width="13.140625" style="6" customWidth="1"/>
    <col min="9735" max="9735" width="15" style="6" customWidth="1"/>
    <col min="9736" max="9736" width="10.5703125" style="6" customWidth="1"/>
    <col min="9737" max="9738" width="12.85546875" style="6" customWidth="1"/>
    <col min="9739" max="9739" width="9.140625" style="6" customWidth="1"/>
    <col min="9740" max="9740" width="10.85546875" style="6" customWidth="1"/>
    <col min="9741" max="9741" width="14.42578125" style="6" customWidth="1"/>
    <col min="9742" max="9742" width="13.5703125" style="6" customWidth="1"/>
    <col min="9743" max="9743" width="14.140625" style="6" customWidth="1"/>
    <col min="9744" max="9744" width="16.42578125" style="6" customWidth="1"/>
    <col min="9745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7.85546875" style="6" customWidth="1"/>
    <col min="9989" max="9989" width="18.28515625" style="6" customWidth="1"/>
    <col min="9990" max="9990" width="13.140625" style="6" customWidth="1"/>
    <col min="9991" max="9991" width="15" style="6" customWidth="1"/>
    <col min="9992" max="9992" width="10.5703125" style="6" customWidth="1"/>
    <col min="9993" max="9994" width="12.85546875" style="6" customWidth="1"/>
    <col min="9995" max="9995" width="9.140625" style="6" customWidth="1"/>
    <col min="9996" max="9996" width="10.85546875" style="6" customWidth="1"/>
    <col min="9997" max="9997" width="14.42578125" style="6" customWidth="1"/>
    <col min="9998" max="9998" width="13.5703125" style="6" customWidth="1"/>
    <col min="9999" max="9999" width="14.140625" style="6" customWidth="1"/>
    <col min="10000" max="10000" width="16.42578125" style="6" customWidth="1"/>
    <col min="10001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7.85546875" style="6" customWidth="1"/>
    <col min="10245" max="10245" width="18.28515625" style="6" customWidth="1"/>
    <col min="10246" max="10246" width="13.140625" style="6" customWidth="1"/>
    <col min="10247" max="10247" width="15" style="6" customWidth="1"/>
    <col min="10248" max="10248" width="10.5703125" style="6" customWidth="1"/>
    <col min="10249" max="10250" width="12.85546875" style="6" customWidth="1"/>
    <col min="10251" max="10251" width="9.140625" style="6" customWidth="1"/>
    <col min="10252" max="10252" width="10.85546875" style="6" customWidth="1"/>
    <col min="10253" max="10253" width="14.42578125" style="6" customWidth="1"/>
    <col min="10254" max="10254" width="13.5703125" style="6" customWidth="1"/>
    <col min="10255" max="10255" width="14.140625" style="6" customWidth="1"/>
    <col min="10256" max="10256" width="16.42578125" style="6" customWidth="1"/>
    <col min="10257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7.85546875" style="6" customWidth="1"/>
    <col min="10501" max="10501" width="18.28515625" style="6" customWidth="1"/>
    <col min="10502" max="10502" width="13.140625" style="6" customWidth="1"/>
    <col min="10503" max="10503" width="15" style="6" customWidth="1"/>
    <col min="10504" max="10504" width="10.5703125" style="6" customWidth="1"/>
    <col min="10505" max="10506" width="12.85546875" style="6" customWidth="1"/>
    <col min="10507" max="10507" width="9.140625" style="6" customWidth="1"/>
    <col min="10508" max="10508" width="10.85546875" style="6" customWidth="1"/>
    <col min="10509" max="10509" width="14.42578125" style="6" customWidth="1"/>
    <col min="10510" max="10510" width="13.5703125" style="6" customWidth="1"/>
    <col min="10511" max="10511" width="14.140625" style="6" customWidth="1"/>
    <col min="10512" max="10512" width="16.42578125" style="6" customWidth="1"/>
    <col min="10513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7.85546875" style="6" customWidth="1"/>
    <col min="10757" max="10757" width="18.28515625" style="6" customWidth="1"/>
    <col min="10758" max="10758" width="13.140625" style="6" customWidth="1"/>
    <col min="10759" max="10759" width="15" style="6" customWidth="1"/>
    <col min="10760" max="10760" width="10.5703125" style="6" customWidth="1"/>
    <col min="10761" max="10762" width="12.85546875" style="6" customWidth="1"/>
    <col min="10763" max="10763" width="9.140625" style="6" customWidth="1"/>
    <col min="10764" max="10764" width="10.85546875" style="6" customWidth="1"/>
    <col min="10765" max="10765" width="14.42578125" style="6" customWidth="1"/>
    <col min="10766" max="10766" width="13.5703125" style="6" customWidth="1"/>
    <col min="10767" max="10767" width="14.140625" style="6" customWidth="1"/>
    <col min="10768" max="10768" width="16.42578125" style="6" customWidth="1"/>
    <col min="10769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7.85546875" style="6" customWidth="1"/>
    <col min="11013" max="11013" width="18.28515625" style="6" customWidth="1"/>
    <col min="11014" max="11014" width="13.140625" style="6" customWidth="1"/>
    <col min="11015" max="11015" width="15" style="6" customWidth="1"/>
    <col min="11016" max="11016" width="10.5703125" style="6" customWidth="1"/>
    <col min="11017" max="11018" width="12.85546875" style="6" customWidth="1"/>
    <col min="11019" max="11019" width="9.140625" style="6" customWidth="1"/>
    <col min="11020" max="11020" width="10.85546875" style="6" customWidth="1"/>
    <col min="11021" max="11021" width="14.42578125" style="6" customWidth="1"/>
    <col min="11022" max="11022" width="13.5703125" style="6" customWidth="1"/>
    <col min="11023" max="11023" width="14.140625" style="6" customWidth="1"/>
    <col min="11024" max="11024" width="16.42578125" style="6" customWidth="1"/>
    <col min="11025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7.85546875" style="6" customWidth="1"/>
    <col min="11269" max="11269" width="18.28515625" style="6" customWidth="1"/>
    <col min="11270" max="11270" width="13.140625" style="6" customWidth="1"/>
    <col min="11271" max="11271" width="15" style="6" customWidth="1"/>
    <col min="11272" max="11272" width="10.5703125" style="6" customWidth="1"/>
    <col min="11273" max="11274" width="12.85546875" style="6" customWidth="1"/>
    <col min="11275" max="11275" width="9.140625" style="6" customWidth="1"/>
    <col min="11276" max="11276" width="10.85546875" style="6" customWidth="1"/>
    <col min="11277" max="11277" width="14.42578125" style="6" customWidth="1"/>
    <col min="11278" max="11278" width="13.5703125" style="6" customWidth="1"/>
    <col min="11279" max="11279" width="14.140625" style="6" customWidth="1"/>
    <col min="11280" max="11280" width="16.42578125" style="6" customWidth="1"/>
    <col min="11281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7.85546875" style="6" customWidth="1"/>
    <col min="11525" max="11525" width="18.28515625" style="6" customWidth="1"/>
    <col min="11526" max="11526" width="13.140625" style="6" customWidth="1"/>
    <col min="11527" max="11527" width="15" style="6" customWidth="1"/>
    <col min="11528" max="11528" width="10.5703125" style="6" customWidth="1"/>
    <col min="11529" max="11530" width="12.85546875" style="6" customWidth="1"/>
    <col min="11531" max="11531" width="9.140625" style="6" customWidth="1"/>
    <col min="11532" max="11532" width="10.85546875" style="6" customWidth="1"/>
    <col min="11533" max="11533" width="14.42578125" style="6" customWidth="1"/>
    <col min="11534" max="11534" width="13.5703125" style="6" customWidth="1"/>
    <col min="11535" max="11535" width="14.140625" style="6" customWidth="1"/>
    <col min="11536" max="11536" width="16.42578125" style="6" customWidth="1"/>
    <col min="11537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7.85546875" style="6" customWidth="1"/>
    <col min="11781" max="11781" width="18.28515625" style="6" customWidth="1"/>
    <col min="11782" max="11782" width="13.140625" style="6" customWidth="1"/>
    <col min="11783" max="11783" width="15" style="6" customWidth="1"/>
    <col min="11784" max="11784" width="10.5703125" style="6" customWidth="1"/>
    <col min="11785" max="11786" width="12.85546875" style="6" customWidth="1"/>
    <col min="11787" max="11787" width="9.140625" style="6" customWidth="1"/>
    <col min="11788" max="11788" width="10.85546875" style="6" customWidth="1"/>
    <col min="11789" max="11789" width="14.42578125" style="6" customWidth="1"/>
    <col min="11790" max="11790" width="13.5703125" style="6" customWidth="1"/>
    <col min="11791" max="11791" width="14.140625" style="6" customWidth="1"/>
    <col min="11792" max="11792" width="16.42578125" style="6" customWidth="1"/>
    <col min="11793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7.85546875" style="6" customWidth="1"/>
    <col min="12037" max="12037" width="18.28515625" style="6" customWidth="1"/>
    <col min="12038" max="12038" width="13.140625" style="6" customWidth="1"/>
    <col min="12039" max="12039" width="15" style="6" customWidth="1"/>
    <col min="12040" max="12040" width="10.5703125" style="6" customWidth="1"/>
    <col min="12041" max="12042" width="12.85546875" style="6" customWidth="1"/>
    <col min="12043" max="12043" width="9.140625" style="6" customWidth="1"/>
    <col min="12044" max="12044" width="10.85546875" style="6" customWidth="1"/>
    <col min="12045" max="12045" width="14.42578125" style="6" customWidth="1"/>
    <col min="12046" max="12046" width="13.5703125" style="6" customWidth="1"/>
    <col min="12047" max="12047" width="14.140625" style="6" customWidth="1"/>
    <col min="12048" max="12048" width="16.42578125" style="6" customWidth="1"/>
    <col min="12049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7.85546875" style="6" customWidth="1"/>
    <col min="12293" max="12293" width="18.28515625" style="6" customWidth="1"/>
    <col min="12294" max="12294" width="13.140625" style="6" customWidth="1"/>
    <col min="12295" max="12295" width="15" style="6" customWidth="1"/>
    <col min="12296" max="12296" width="10.5703125" style="6" customWidth="1"/>
    <col min="12297" max="12298" width="12.85546875" style="6" customWidth="1"/>
    <col min="12299" max="12299" width="9.140625" style="6" customWidth="1"/>
    <col min="12300" max="12300" width="10.85546875" style="6" customWidth="1"/>
    <col min="12301" max="12301" width="14.42578125" style="6" customWidth="1"/>
    <col min="12302" max="12302" width="13.5703125" style="6" customWidth="1"/>
    <col min="12303" max="12303" width="14.140625" style="6" customWidth="1"/>
    <col min="12304" max="12304" width="16.42578125" style="6" customWidth="1"/>
    <col min="12305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7.85546875" style="6" customWidth="1"/>
    <col min="12549" max="12549" width="18.28515625" style="6" customWidth="1"/>
    <col min="12550" max="12550" width="13.140625" style="6" customWidth="1"/>
    <col min="12551" max="12551" width="15" style="6" customWidth="1"/>
    <col min="12552" max="12552" width="10.5703125" style="6" customWidth="1"/>
    <col min="12553" max="12554" width="12.85546875" style="6" customWidth="1"/>
    <col min="12555" max="12555" width="9.140625" style="6" customWidth="1"/>
    <col min="12556" max="12556" width="10.85546875" style="6" customWidth="1"/>
    <col min="12557" max="12557" width="14.42578125" style="6" customWidth="1"/>
    <col min="12558" max="12558" width="13.5703125" style="6" customWidth="1"/>
    <col min="12559" max="12559" width="14.140625" style="6" customWidth="1"/>
    <col min="12560" max="12560" width="16.42578125" style="6" customWidth="1"/>
    <col min="12561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7.85546875" style="6" customWidth="1"/>
    <col min="12805" max="12805" width="18.28515625" style="6" customWidth="1"/>
    <col min="12806" max="12806" width="13.140625" style="6" customWidth="1"/>
    <col min="12807" max="12807" width="15" style="6" customWidth="1"/>
    <col min="12808" max="12808" width="10.5703125" style="6" customWidth="1"/>
    <col min="12809" max="12810" width="12.85546875" style="6" customWidth="1"/>
    <col min="12811" max="12811" width="9.140625" style="6" customWidth="1"/>
    <col min="12812" max="12812" width="10.85546875" style="6" customWidth="1"/>
    <col min="12813" max="12813" width="14.42578125" style="6" customWidth="1"/>
    <col min="12814" max="12814" width="13.5703125" style="6" customWidth="1"/>
    <col min="12815" max="12815" width="14.140625" style="6" customWidth="1"/>
    <col min="12816" max="12816" width="16.42578125" style="6" customWidth="1"/>
    <col min="12817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7.85546875" style="6" customWidth="1"/>
    <col min="13061" max="13061" width="18.28515625" style="6" customWidth="1"/>
    <col min="13062" max="13062" width="13.140625" style="6" customWidth="1"/>
    <col min="13063" max="13063" width="15" style="6" customWidth="1"/>
    <col min="13064" max="13064" width="10.5703125" style="6" customWidth="1"/>
    <col min="13065" max="13066" width="12.85546875" style="6" customWidth="1"/>
    <col min="13067" max="13067" width="9.140625" style="6" customWidth="1"/>
    <col min="13068" max="13068" width="10.85546875" style="6" customWidth="1"/>
    <col min="13069" max="13069" width="14.42578125" style="6" customWidth="1"/>
    <col min="13070" max="13070" width="13.5703125" style="6" customWidth="1"/>
    <col min="13071" max="13071" width="14.140625" style="6" customWidth="1"/>
    <col min="13072" max="13072" width="16.42578125" style="6" customWidth="1"/>
    <col min="13073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7.85546875" style="6" customWidth="1"/>
    <col min="13317" max="13317" width="18.28515625" style="6" customWidth="1"/>
    <col min="13318" max="13318" width="13.140625" style="6" customWidth="1"/>
    <col min="13319" max="13319" width="15" style="6" customWidth="1"/>
    <col min="13320" max="13320" width="10.5703125" style="6" customWidth="1"/>
    <col min="13321" max="13322" width="12.85546875" style="6" customWidth="1"/>
    <col min="13323" max="13323" width="9.140625" style="6" customWidth="1"/>
    <col min="13324" max="13324" width="10.85546875" style="6" customWidth="1"/>
    <col min="13325" max="13325" width="14.42578125" style="6" customWidth="1"/>
    <col min="13326" max="13326" width="13.5703125" style="6" customWidth="1"/>
    <col min="13327" max="13327" width="14.140625" style="6" customWidth="1"/>
    <col min="13328" max="13328" width="16.42578125" style="6" customWidth="1"/>
    <col min="13329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7.85546875" style="6" customWidth="1"/>
    <col min="13573" max="13573" width="18.28515625" style="6" customWidth="1"/>
    <col min="13574" max="13574" width="13.140625" style="6" customWidth="1"/>
    <col min="13575" max="13575" width="15" style="6" customWidth="1"/>
    <col min="13576" max="13576" width="10.5703125" style="6" customWidth="1"/>
    <col min="13577" max="13578" width="12.85546875" style="6" customWidth="1"/>
    <col min="13579" max="13579" width="9.140625" style="6" customWidth="1"/>
    <col min="13580" max="13580" width="10.85546875" style="6" customWidth="1"/>
    <col min="13581" max="13581" width="14.42578125" style="6" customWidth="1"/>
    <col min="13582" max="13582" width="13.5703125" style="6" customWidth="1"/>
    <col min="13583" max="13583" width="14.140625" style="6" customWidth="1"/>
    <col min="13584" max="13584" width="16.42578125" style="6" customWidth="1"/>
    <col min="13585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7.85546875" style="6" customWidth="1"/>
    <col min="13829" max="13829" width="18.28515625" style="6" customWidth="1"/>
    <col min="13830" max="13830" width="13.140625" style="6" customWidth="1"/>
    <col min="13831" max="13831" width="15" style="6" customWidth="1"/>
    <col min="13832" max="13832" width="10.5703125" style="6" customWidth="1"/>
    <col min="13833" max="13834" width="12.85546875" style="6" customWidth="1"/>
    <col min="13835" max="13835" width="9.140625" style="6" customWidth="1"/>
    <col min="13836" max="13836" width="10.85546875" style="6" customWidth="1"/>
    <col min="13837" max="13837" width="14.42578125" style="6" customWidth="1"/>
    <col min="13838" max="13838" width="13.5703125" style="6" customWidth="1"/>
    <col min="13839" max="13839" width="14.140625" style="6" customWidth="1"/>
    <col min="13840" max="13840" width="16.42578125" style="6" customWidth="1"/>
    <col min="13841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7.85546875" style="6" customWidth="1"/>
    <col min="14085" max="14085" width="18.28515625" style="6" customWidth="1"/>
    <col min="14086" max="14086" width="13.140625" style="6" customWidth="1"/>
    <col min="14087" max="14087" width="15" style="6" customWidth="1"/>
    <col min="14088" max="14088" width="10.5703125" style="6" customWidth="1"/>
    <col min="14089" max="14090" width="12.85546875" style="6" customWidth="1"/>
    <col min="14091" max="14091" width="9.140625" style="6" customWidth="1"/>
    <col min="14092" max="14092" width="10.85546875" style="6" customWidth="1"/>
    <col min="14093" max="14093" width="14.42578125" style="6" customWidth="1"/>
    <col min="14094" max="14094" width="13.5703125" style="6" customWidth="1"/>
    <col min="14095" max="14095" width="14.140625" style="6" customWidth="1"/>
    <col min="14096" max="14096" width="16.42578125" style="6" customWidth="1"/>
    <col min="14097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7.85546875" style="6" customWidth="1"/>
    <col min="14341" max="14341" width="18.28515625" style="6" customWidth="1"/>
    <col min="14342" max="14342" width="13.140625" style="6" customWidth="1"/>
    <col min="14343" max="14343" width="15" style="6" customWidth="1"/>
    <col min="14344" max="14344" width="10.5703125" style="6" customWidth="1"/>
    <col min="14345" max="14346" width="12.85546875" style="6" customWidth="1"/>
    <col min="14347" max="14347" width="9.140625" style="6" customWidth="1"/>
    <col min="14348" max="14348" width="10.85546875" style="6" customWidth="1"/>
    <col min="14349" max="14349" width="14.42578125" style="6" customWidth="1"/>
    <col min="14350" max="14350" width="13.5703125" style="6" customWidth="1"/>
    <col min="14351" max="14351" width="14.140625" style="6" customWidth="1"/>
    <col min="14352" max="14352" width="16.42578125" style="6" customWidth="1"/>
    <col min="14353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7.85546875" style="6" customWidth="1"/>
    <col min="14597" max="14597" width="18.28515625" style="6" customWidth="1"/>
    <col min="14598" max="14598" width="13.140625" style="6" customWidth="1"/>
    <col min="14599" max="14599" width="15" style="6" customWidth="1"/>
    <col min="14600" max="14600" width="10.5703125" style="6" customWidth="1"/>
    <col min="14601" max="14602" width="12.85546875" style="6" customWidth="1"/>
    <col min="14603" max="14603" width="9.140625" style="6" customWidth="1"/>
    <col min="14604" max="14604" width="10.85546875" style="6" customWidth="1"/>
    <col min="14605" max="14605" width="14.42578125" style="6" customWidth="1"/>
    <col min="14606" max="14606" width="13.5703125" style="6" customWidth="1"/>
    <col min="14607" max="14607" width="14.140625" style="6" customWidth="1"/>
    <col min="14608" max="14608" width="16.42578125" style="6" customWidth="1"/>
    <col min="14609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7.85546875" style="6" customWidth="1"/>
    <col min="14853" max="14853" width="18.28515625" style="6" customWidth="1"/>
    <col min="14854" max="14854" width="13.140625" style="6" customWidth="1"/>
    <col min="14855" max="14855" width="15" style="6" customWidth="1"/>
    <col min="14856" max="14856" width="10.5703125" style="6" customWidth="1"/>
    <col min="14857" max="14858" width="12.85546875" style="6" customWidth="1"/>
    <col min="14859" max="14859" width="9.140625" style="6" customWidth="1"/>
    <col min="14860" max="14860" width="10.85546875" style="6" customWidth="1"/>
    <col min="14861" max="14861" width="14.42578125" style="6" customWidth="1"/>
    <col min="14862" max="14862" width="13.5703125" style="6" customWidth="1"/>
    <col min="14863" max="14863" width="14.140625" style="6" customWidth="1"/>
    <col min="14864" max="14864" width="16.42578125" style="6" customWidth="1"/>
    <col min="14865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7.85546875" style="6" customWidth="1"/>
    <col min="15109" max="15109" width="18.28515625" style="6" customWidth="1"/>
    <col min="15110" max="15110" width="13.140625" style="6" customWidth="1"/>
    <col min="15111" max="15111" width="15" style="6" customWidth="1"/>
    <col min="15112" max="15112" width="10.5703125" style="6" customWidth="1"/>
    <col min="15113" max="15114" width="12.85546875" style="6" customWidth="1"/>
    <col min="15115" max="15115" width="9.140625" style="6" customWidth="1"/>
    <col min="15116" max="15116" width="10.85546875" style="6" customWidth="1"/>
    <col min="15117" max="15117" width="14.42578125" style="6" customWidth="1"/>
    <col min="15118" max="15118" width="13.5703125" style="6" customWidth="1"/>
    <col min="15119" max="15119" width="14.140625" style="6" customWidth="1"/>
    <col min="15120" max="15120" width="16.42578125" style="6" customWidth="1"/>
    <col min="15121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7.85546875" style="6" customWidth="1"/>
    <col min="15365" max="15365" width="18.28515625" style="6" customWidth="1"/>
    <col min="15366" max="15366" width="13.140625" style="6" customWidth="1"/>
    <col min="15367" max="15367" width="15" style="6" customWidth="1"/>
    <col min="15368" max="15368" width="10.5703125" style="6" customWidth="1"/>
    <col min="15369" max="15370" width="12.85546875" style="6" customWidth="1"/>
    <col min="15371" max="15371" width="9.140625" style="6" customWidth="1"/>
    <col min="15372" max="15372" width="10.85546875" style="6" customWidth="1"/>
    <col min="15373" max="15373" width="14.42578125" style="6" customWidth="1"/>
    <col min="15374" max="15374" width="13.5703125" style="6" customWidth="1"/>
    <col min="15375" max="15375" width="14.140625" style="6" customWidth="1"/>
    <col min="15376" max="15376" width="16.42578125" style="6" customWidth="1"/>
    <col min="15377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7.85546875" style="6" customWidth="1"/>
    <col min="15621" max="15621" width="18.28515625" style="6" customWidth="1"/>
    <col min="15622" max="15622" width="13.140625" style="6" customWidth="1"/>
    <col min="15623" max="15623" width="15" style="6" customWidth="1"/>
    <col min="15624" max="15624" width="10.5703125" style="6" customWidth="1"/>
    <col min="15625" max="15626" width="12.85546875" style="6" customWidth="1"/>
    <col min="15627" max="15627" width="9.140625" style="6" customWidth="1"/>
    <col min="15628" max="15628" width="10.85546875" style="6" customWidth="1"/>
    <col min="15629" max="15629" width="14.42578125" style="6" customWidth="1"/>
    <col min="15630" max="15630" width="13.5703125" style="6" customWidth="1"/>
    <col min="15631" max="15631" width="14.140625" style="6" customWidth="1"/>
    <col min="15632" max="15632" width="16.42578125" style="6" customWidth="1"/>
    <col min="15633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7.85546875" style="6" customWidth="1"/>
    <col min="15877" max="15877" width="18.28515625" style="6" customWidth="1"/>
    <col min="15878" max="15878" width="13.140625" style="6" customWidth="1"/>
    <col min="15879" max="15879" width="15" style="6" customWidth="1"/>
    <col min="15880" max="15880" width="10.5703125" style="6" customWidth="1"/>
    <col min="15881" max="15882" width="12.85546875" style="6" customWidth="1"/>
    <col min="15883" max="15883" width="9.140625" style="6" customWidth="1"/>
    <col min="15884" max="15884" width="10.85546875" style="6" customWidth="1"/>
    <col min="15885" max="15885" width="14.42578125" style="6" customWidth="1"/>
    <col min="15886" max="15886" width="13.5703125" style="6" customWidth="1"/>
    <col min="15887" max="15887" width="14.140625" style="6" customWidth="1"/>
    <col min="15888" max="15888" width="16.42578125" style="6" customWidth="1"/>
    <col min="15889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7.85546875" style="6" customWidth="1"/>
    <col min="16133" max="16133" width="18.28515625" style="6" customWidth="1"/>
    <col min="16134" max="16134" width="13.140625" style="6" customWidth="1"/>
    <col min="16135" max="16135" width="15" style="6" customWidth="1"/>
    <col min="16136" max="16136" width="10.5703125" style="6" customWidth="1"/>
    <col min="16137" max="16138" width="12.85546875" style="6" customWidth="1"/>
    <col min="16139" max="16139" width="9.140625" style="6" customWidth="1"/>
    <col min="16140" max="16140" width="10.85546875" style="6" customWidth="1"/>
    <col min="16141" max="16141" width="14.42578125" style="6" customWidth="1"/>
    <col min="16142" max="16142" width="13.5703125" style="6" customWidth="1"/>
    <col min="16143" max="16143" width="14.140625" style="6" customWidth="1"/>
    <col min="16144" max="16144" width="16.42578125" style="6" customWidth="1"/>
    <col min="16145" max="16384" width="9.140625" style="6"/>
  </cols>
  <sheetData>
    <row r="1" spans="1:42" s="2" customFormat="1" ht="24" customHeight="1" x14ac:dyDescent="0.2">
      <c r="A1" s="649" t="s">
        <v>423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</row>
    <row r="2" spans="1:42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  <c r="P2" s="649"/>
    </row>
    <row r="3" spans="1:42" s="4" customFormat="1" ht="18.75" customHeight="1" x14ac:dyDescent="0.2">
      <c r="A3" s="739" t="s">
        <v>257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  <c r="P3" s="739"/>
    </row>
    <row r="4" spans="1:42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  <c r="P4" s="722"/>
    </row>
    <row r="5" spans="1:42" ht="19.5" customHeight="1" x14ac:dyDescent="0.2">
      <c r="A5" s="116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</row>
    <row r="6" spans="1:42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  <c r="P6" s="117"/>
    </row>
    <row r="7" spans="1:42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46"/>
      <c r="H7" s="117"/>
      <c r="I7" s="117"/>
      <c r="J7" s="117"/>
      <c r="K7" s="117"/>
      <c r="L7" s="117"/>
      <c r="M7" s="117"/>
      <c r="N7" s="117"/>
      <c r="O7" s="117"/>
      <c r="P7" s="117"/>
    </row>
    <row r="8" spans="1:42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46"/>
      <c r="H8" s="117"/>
      <c r="I8" s="117"/>
      <c r="J8" s="117"/>
      <c r="K8" s="117"/>
      <c r="L8" s="117"/>
      <c r="M8" s="117"/>
      <c r="N8" s="117"/>
      <c r="O8" s="117"/>
      <c r="P8" s="117"/>
    </row>
    <row r="9" spans="1:42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</row>
    <row r="10" spans="1:42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81" t="s">
        <v>258</v>
      </c>
      <c r="F10" s="736"/>
      <c r="G10" s="716" t="s">
        <v>259</v>
      </c>
      <c r="H10" s="716"/>
      <c r="I10" s="716"/>
      <c r="J10" s="716" t="s">
        <v>260</v>
      </c>
      <c r="K10" s="716"/>
      <c r="L10" s="716" t="s">
        <v>261</v>
      </c>
      <c r="M10" s="719" t="s">
        <v>262</v>
      </c>
      <c r="N10" s="719" t="s">
        <v>241</v>
      </c>
      <c r="O10" s="719" t="s">
        <v>136</v>
      </c>
      <c r="P10" s="719" t="s">
        <v>137</v>
      </c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4"/>
    </row>
    <row r="11" spans="1:42" s="125" customFormat="1" ht="19.5" customHeight="1" x14ac:dyDescent="0.2">
      <c r="A11" s="720"/>
      <c r="B11" s="716"/>
      <c r="C11" s="716" t="s">
        <v>138</v>
      </c>
      <c r="D11" s="716" t="s">
        <v>242</v>
      </c>
      <c r="E11" s="783"/>
      <c r="F11" s="738"/>
      <c r="G11" s="716"/>
      <c r="H11" s="716"/>
      <c r="I11" s="716"/>
      <c r="J11" s="716"/>
      <c r="K11" s="716"/>
      <c r="L11" s="716"/>
      <c r="M11" s="720"/>
      <c r="N11" s="720"/>
      <c r="O11" s="720"/>
      <c r="P11" s="720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4"/>
    </row>
    <row r="12" spans="1:42" s="125" customFormat="1" ht="19.5" customHeight="1" x14ac:dyDescent="0.2">
      <c r="A12" s="721"/>
      <c r="B12" s="716"/>
      <c r="C12" s="716"/>
      <c r="D12" s="716"/>
      <c r="E12" s="163" t="s">
        <v>263</v>
      </c>
      <c r="F12" s="163" t="s">
        <v>264</v>
      </c>
      <c r="G12" s="126" t="s">
        <v>265</v>
      </c>
      <c r="H12" s="126" t="s">
        <v>266</v>
      </c>
      <c r="I12" s="126" t="s">
        <v>91</v>
      </c>
      <c r="J12" s="126" t="s">
        <v>267</v>
      </c>
      <c r="K12" s="126" t="s">
        <v>268</v>
      </c>
      <c r="L12" s="716"/>
      <c r="M12" s="721"/>
      <c r="N12" s="721"/>
      <c r="O12" s="721"/>
      <c r="P12" s="721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4"/>
    </row>
    <row r="13" spans="1:42" s="130" customFormat="1" ht="19.5" customHeight="1" x14ac:dyDescent="0.2">
      <c r="A13" s="127">
        <v>1</v>
      </c>
      <c r="B13" s="126">
        <v>2</v>
      </c>
      <c r="C13" s="126">
        <v>3</v>
      </c>
      <c r="D13" s="126">
        <v>4</v>
      </c>
      <c r="E13" s="126">
        <v>5</v>
      </c>
      <c r="F13" s="126">
        <v>6</v>
      </c>
      <c r="G13" s="126">
        <v>7</v>
      </c>
      <c r="H13" s="126">
        <v>8</v>
      </c>
      <c r="I13" s="126">
        <v>9</v>
      </c>
      <c r="J13" s="126">
        <v>10</v>
      </c>
      <c r="K13" s="126">
        <v>11</v>
      </c>
      <c r="L13" s="126">
        <v>12</v>
      </c>
      <c r="M13" s="126">
        <v>13</v>
      </c>
      <c r="N13" s="126">
        <v>14</v>
      </c>
      <c r="O13" s="126">
        <v>15</v>
      </c>
      <c r="P13" s="126">
        <v>16</v>
      </c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9"/>
    </row>
    <row r="14" spans="1:42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7"/>
      <c r="P14" s="164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</row>
    <row r="15" spans="1:42" s="119" customFormat="1" ht="19.5" customHeight="1" x14ac:dyDescent="0.2">
      <c r="A15" s="140"/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</row>
    <row r="16" spans="1:42" s="119" customFormat="1" ht="19.5" customHeight="1" x14ac:dyDescent="0.2">
      <c r="B16" s="731" t="s">
        <v>113</v>
      </c>
      <c r="C16" s="731"/>
      <c r="D16" s="731"/>
      <c r="H16" s="141"/>
      <c r="I16" s="141"/>
      <c r="J16" s="141"/>
      <c r="K16" s="141"/>
      <c r="L16" s="141"/>
      <c r="M16" s="727" t="s">
        <v>696</v>
      </c>
      <c r="N16" s="727"/>
      <c r="O16" s="727"/>
      <c r="P16" s="727"/>
    </row>
    <row r="17" spans="1:16" s="119" customFormat="1" ht="19.5" customHeight="1" x14ac:dyDescent="0.2">
      <c r="B17" s="727" t="s">
        <v>114</v>
      </c>
      <c r="C17" s="727"/>
      <c r="D17" s="727"/>
      <c r="H17" s="141"/>
      <c r="I17" s="141"/>
      <c r="J17" s="141"/>
      <c r="K17" s="141"/>
      <c r="L17" s="141"/>
      <c r="M17" s="727" t="s">
        <v>115</v>
      </c>
      <c r="N17" s="727"/>
      <c r="O17" s="727"/>
      <c r="P17" s="727"/>
    </row>
    <row r="18" spans="1:16" s="119" customFormat="1" ht="19.5" customHeight="1" x14ac:dyDescent="0.2">
      <c r="A18" s="141"/>
      <c r="B18" s="181"/>
      <c r="C18" s="181"/>
      <c r="D18" s="181"/>
      <c r="E18" s="141"/>
      <c r="F18" s="141"/>
      <c r="G18" s="141"/>
      <c r="H18" s="141"/>
      <c r="I18" s="141"/>
      <c r="J18" s="141"/>
      <c r="K18" s="141"/>
      <c r="L18" s="141"/>
      <c r="M18" s="176"/>
      <c r="N18" s="176"/>
      <c r="O18" s="176"/>
      <c r="P18" s="176"/>
    </row>
    <row r="19" spans="1:16" s="119" customFormat="1" ht="19.5" customHeight="1" x14ac:dyDescent="0.2">
      <c r="A19" s="141"/>
      <c r="B19" s="181"/>
      <c r="C19" s="181"/>
      <c r="D19" s="181"/>
      <c r="E19" s="141"/>
      <c r="F19" s="141"/>
      <c r="G19" s="141"/>
      <c r="H19" s="141"/>
      <c r="I19" s="141"/>
      <c r="J19" s="141"/>
      <c r="K19" s="141"/>
      <c r="L19" s="141"/>
      <c r="M19" s="176"/>
      <c r="N19" s="176"/>
      <c r="O19" s="176"/>
      <c r="P19" s="176"/>
    </row>
    <row r="20" spans="1:16" s="119" customFormat="1" ht="19.5" customHeight="1" x14ac:dyDescent="0.2">
      <c r="A20" s="141"/>
      <c r="B20" s="181"/>
      <c r="C20" s="181"/>
      <c r="D20" s="181"/>
      <c r="E20" s="141"/>
      <c r="F20" s="141"/>
      <c r="G20" s="141"/>
      <c r="H20" s="141"/>
      <c r="I20" s="141"/>
      <c r="J20" s="141"/>
      <c r="K20" s="141"/>
      <c r="L20" s="141"/>
      <c r="M20" s="176"/>
      <c r="N20" s="176"/>
      <c r="O20" s="176"/>
      <c r="P20" s="176"/>
    </row>
    <row r="21" spans="1:16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41"/>
      <c r="I21" s="141"/>
      <c r="J21" s="141"/>
      <c r="K21" s="141"/>
      <c r="L21" s="141"/>
      <c r="M21" s="723" t="s">
        <v>411</v>
      </c>
      <c r="N21" s="723"/>
      <c r="O21" s="723"/>
      <c r="P21" s="723"/>
    </row>
    <row r="22" spans="1:16" s="119" customFormat="1" ht="12.75" customHeight="1" x14ac:dyDescent="0.2">
      <c r="B22" s="727" t="s">
        <v>409</v>
      </c>
      <c r="C22" s="727"/>
      <c r="D22" s="727"/>
      <c r="H22" s="141"/>
      <c r="I22" s="141"/>
      <c r="J22" s="141"/>
      <c r="K22" s="141"/>
      <c r="L22" s="141"/>
      <c r="M22" s="724" t="s">
        <v>413</v>
      </c>
      <c r="N22" s="724"/>
      <c r="O22" s="724"/>
      <c r="P22" s="724"/>
    </row>
    <row r="23" spans="1:16" s="119" customFormat="1" ht="19.5" customHeight="1" x14ac:dyDescent="0.2">
      <c r="B23" s="727" t="s">
        <v>410</v>
      </c>
      <c r="C23" s="727"/>
      <c r="D23" s="727"/>
      <c r="H23" s="141"/>
      <c r="I23" s="141"/>
      <c r="J23" s="141"/>
      <c r="K23" s="141"/>
      <c r="L23" s="141"/>
      <c r="M23" s="724" t="s">
        <v>412</v>
      </c>
      <c r="N23" s="724"/>
      <c r="O23" s="724"/>
      <c r="P23" s="724"/>
    </row>
    <row r="28" spans="1:16" ht="14.25" x14ac:dyDescent="0.2">
      <c r="D28" s="733"/>
      <c r="E28" s="733"/>
      <c r="F28" s="733"/>
      <c r="G28" s="141"/>
    </row>
    <row r="29" spans="1:16" ht="14.25" x14ac:dyDescent="0.2">
      <c r="D29" s="733"/>
      <c r="E29" s="733"/>
      <c r="F29" s="733"/>
      <c r="G29" s="141"/>
    </row>
    <row r="30" spans="1:16" ht="14.25" x14ac:dyDescent="0.2">
      <c r="D30" s="141"/>
      <c r="E30" s="141"/>
      <c r="F30" s="141"/>
      <c r="G30" s="141"/>
    </row>
    <row r="31" spans="1:16" ht="14.25" x14ac:dyDescent="0.2">
      <c r="D31" s="141"/>
      <c r="E31" s="141"/>
      <c r="F31" s="141"/>
      <c r="G31" s="141"/>
    </row>
    <row r="32" spans="1:16" ht="14.25" x14ac:dyDescent="0.2">
      <c r="D32" s="141"/>
      <c r="E32" s="141"/>
      <c r="F32" s="141"/>
      <c r="G32" s="141"/>
    </row>
    <row r="33" spans="4:7" ht="15" x14ac:dyDescent="0.25">
      <c r="D33" s="732"/>
      <c r="E33" s="732"/>
      <c r="F33" s="732"/>
      <c r="G33" s="151"/>
    </row>
    <row r="34" spans="4:7" ht="14.25" x14ac:dyDescent="0.2">
      <c r="D34" s="733"/>
      <c r="E34" s="733"/>
      <c r="F34" s="733"/>
      <c r="G34" s="141"/>
    </row>
    <row r="35" spans="4:7" ht="14.25" x14ac:dyDescent="0.2">
      <c r="D35" s="733"/>
      <c r="E35" s="733"/>
      <c r="F35" s="733"/>
      <c r="G35" s="141"/>
    </row>
  </sheetData>
  <mergeCells count="38">
    <mergeCell ref="D35:F35"/>
    <mergeCell ref="B23:D23"/>
    <mergeCell ref="M23:P23"/>
    <mergeCell ref="D28:F28"/>
    <mergeCell ref="D29:F29"/>
    <mergeCell ref="D33:F33"/>
    <mergeCell ref="D34:F34"/>
    <mergeCell ref="B17:D17"/>
    <mergeCell ref="M17:P17"/>
    <mergeCell ref="B21:D21"/>
    <mergeCell ref="M21:P21"/>
    <mergeCell ref="B22:D22"/>
    <mergeCell ref="M22:P22"/>
    <mergeCell ref="P10:P12"/>
    <mergeCell ref="C11:C12"/>
    <mergeCell ref="D11:D12"/>
    <mergeCell ref="A14:D14"/>
    <mergeCell ref="B16:D16"/>
    <mergeCell ref="M16:P16"/>
    <mergeCell ref="G10:I11"/>
    <mergeCell ref="J10:K11"/>
    <mergeCell ref="L10:L12"/>
    <mergeCell ref="M10:M12"/>
    <mergeCell ref="N10:N12"/>
    <mergeCell ref="O10:O12"/>
    <mergeCell ref="A8:B8"/>
    <mergeCell ref="C8:F8"/>
    <mergeCell ref="A10:A12"/>
    <mergeCell ref="B10:B12"/>
    <mergeCell ref="C10:D10"/>
    <mergeCell ref="E10:F11"/>
    <mergeCell ref="A7:B7"/>
    <mergeCell ref="C7:F7"/>
    <mergeCell ref="A1:P2"/>
    <mergeCell ref="A3:P3"/>
    <mergeCell ref="A4:P4"/>
    <mergeCell ref="A6:B6"/>
    <mergeCell ref="C6:D6"/>
  </mergeCells>
  <pageMargins left="0.2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536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15361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O35"/>
  <sheetViews>
    <sheetView workbookViewId="0">
      <selection activeCell="L16" sqref="L16:O16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12.140625" style="95" customWidth="1"/>
    <col min="5" max="5" width="14.5703125" style="95" customWidth="1"/>
    <col min="6" max="6" width="13.140625" style="95" customWidth="1"/>
    <col min="7" max="7" width="15" style="95" customWidth="1"/>
    <col min="8" max="8" width="10.5703125" style="95" customWidth="1"/>
    <col min="9" max="10" width="12.85546875" style="6" customWidth="1"/>
    <col min="11" max="11" width="12.28515625" style="6" customWidth="1"/>
    <col min="12" max="12" width="15.85546875" style="6" customWidth="1"/>
    <col min="13" max="13" width="16.42578125" style="10" customWidth="1"/>
    <col min="14" max="14" width="15.42578125" style="10" customWidth="1"/>
    <col min="15" max="15" width="15.140625" style="10" customWidth="1"/>
    <col min="16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12.140625" style="6" customWidth="1"/>
    <col min="261" max="261" width="14.5703125" style="6" customWidth="1"/>
    <col min="262" max="262" width="13.140625" style="6" customWidth="1"/>
    <col min="263" max="263" width="15" style="6" customWidth="1"/>
    <col min="264" max="264" width="10.5703125" style="6" customWidth="1"/>
    <col min="265" max="266" width="12.85546875" style="6" customWidth="1"/>
    <col min="267" max="267" width="12.28515625" style="6" customWidth="1"/>
    <col min="268" max="268" width="15.85546875" style="6" customWidth="1"/>
    <col min="269" max="269" width="16.42578125" style="6" customWidth="1"/>
    <col min="270" max="270" width="15.42578125" style="6" customWidth="1"/>
    <col min="271" max="271" width="15.140625" style="6" customWidth="1"/>
    <col min="272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12.140625" style="6" customWidth="1"/>
    <col min="517" max="517" width="14.5703125" style="6" customWidth="1"/>
    <col min="518" max="518" width="13.140625" style="6" customWidth="1"/>
    <col min="519" max="519" width="15" style="6" customWidth="1"/>
    <col min="520" max="520" width="10.5703125" style="6" customWidth="1"/>
    <col min="521" max="522" width="12.85546875" style="6" customWidth="1"/>
    <col min="523" max="523" width="12.28515625" style="6" customWidth="1"/>
    <col min="524" max="524" width="15.85546875" style="6" customWidth="1"/>
    <col min="525" max="525" width="16.42578125" style="6" customWidth="1"/>
    <col min="526" max="526" width="15.42578125" style="6" customWidth="1"/>
    <col min="527" max="527" width="15.140625" style="6" customWidth="1"/>
    <col min="528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12.140625" style="6" customWidth="1"/>
    <col min="773" max="773" width="14.5703125" style="6" customWidth="1"/>
    <col min="774" max="774" width="13.140625" style="6" customWidth="1"/>
    <col min="775" max="775" width="15" style="6" customWidth="1"/>
    <col min="776" max="776" width="10.5703125" style="6" customWidth="1"/>
    <col min="777" max="778" width="12.85546875" style="6" customWidth="1"/>
    <col min="779" max="779" width="12.28515625" style="6" customWidth="1"/>
    <col min="780" max="780" width="15.85546875" style="6" customWidth="1"/>
    <col min="781" max="781" width="16.42578125" style="6" customWidth="1"/>
    <col min="782" max="782" width="15.42578125" style="6" customWidth="1"/>
    <col min="783" max="783" width="15.140625" style="6" customWidth="1"/>
    <col min="784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12.140625" style="6" customWidth="1"/>
    <col min="1029" max="1029" width="14.5703125" style="6" customWidth="1"/>
    <col min="1030" max="1030" width="13.140625" style="6" customWidth="1"/>
    <col min="1031" max="1031" width="15" style="6" customWidth="1"/>
    <col min="1032" max="1032" width="10.5703125" style="6" customWidth="1"/>
    <col min="1033" max="1034" width="12.85546875" style="6" customWidth="1"/>
    <col min="1035" max="1035" width="12.28515625" style="6" customWidth="1"/>
    <col min="1036" max="1036" width="15.85546875" style="6" customWidth="1"/>
    <col min="1037" max="1037" width="16.42578125" style="6" customWidth="1"/>
    <col min="1038" max="1038" width="15.42578125" style="6" customWidth="1"/>
    <col min="1039" max="1039" width="15.140625" style="6" customWidth="1"/>
    <col min="1040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12.140625" style="6" customWidth="1"/>
    <col min="1285" max="1285" width="14.5703125" style="6" customWidth="1"/>
    <col min="1286" max="1286" width="13.140625" style="6" customWidth="1"/>
    <col min="1287" max="1287" width="15" style="6" customWidth="1"/>
    <col min="1288" max="1288" width="10.5703125" style="6" customWidth="1"/>
    <col min="1289" max="1290" width="12.85546875" style="6" customWidth="1"/>
    <col min="1291" max="1291" width="12.28515625" style="6" customWidth="1"/>
    <col min="1292" max="1292" width="15.85546875" style="6" customWidth="1"/>
    <col min="1293" max="1293" width="16.42578125" style="6" customWidth="1"/>
    <col min="1294" max="1294" width="15.42578125" style="6" customWidth="1"/>
    <col min="1295" max="1295" width="15.140625" style="6" customWidth="1"/>
    <col min="1296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12.140625" style="6" customWidth="1"/>
    <col min="1541" max="1541" width="14.5703125" style="6" customWidth="1"/>
    <col min="1542" max="1542" width="13.140625" style="6" customWidth="1"/>
    <col min="1543" max="1543" width="15" style="6" customWidth="1"/>
    <col min="1544" max="1544" width="10.5703125" style="6" customWidth="1"/>
    <col min="1545" max="1546" width="12.85546875" style="6" customWidth="1"/>
    <col min="1547" max="1547" width="12.28515625" style="6" customWidth="1"/>
    <col min="1548" max="1548" width="15.85546875" style="6" customWidth="1"/>
    <col min="1549" max="1549" width="16.42578125" style="6" customWidth="1"/>
    <col min="1550" max="1550" width="15.42578125" style="6" customWidth="1"/>
    <col min="1551" max="1551" width="15.140625" style="6" customWidth="1"/>
    <col min="1552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12.140625" style="6" customWidth="1"/>
    <col min="1797" max="1797" width="14.5703125" style="6" customWidth="1"/>
    <col min="1798" max="1798" width="13.140625" style="6" customWidth="1"/>
    <col min="1799" max="1799" width="15" style="6" customWidth="1"/>
    <col min="1800" max="1800" width="10.5703125" style="6" customWidth="1"/>
    <col min="1801" max="1802" width="12.85546875" style="6" customWidth="1"/>
    <col min="1803" max="1803" width="12.28515625" style="6" customWidth="1"/>
    <col min="1804" max="1804" width="15.85546875" style="6" customWidth="1"/>
    <col min="1805" max="1805" width="16.42578125" style="6" customWidth="1"/>
    <col min="1806" max="1806" width="15.42578125" style="6" customWidth="1"/>
    <col min="1807" max="1807" width="15.140625" style="6" customWidth="1"/>
    <col min="1808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12.140625" style="6" customWidth="1"/>
    <col min="2053" max="2053" width="14.5703125" style="6" customWidth="1"/>
    <col min="2054" max="2054" width="13.140625" style="6" customWidth="1"/>
    <col min="2055" max="2055" width="15" style="6" customWidth="1"/>
    <col min="2056" max="2056" width="10.5703125" style="6" customWidth="1"/>
    <col min="2057" max="2058" width="12.85546875" style="6" customWidth="1"/>
    <col min="2059" max="2059" width="12.28515625" style="6" customWidth="1"/>
    <col min="2060" max="2060" width="15.85546875" style="6" customWidth="1"/>
    <col min="2061" max="2061" width="16.42578125" style="6" customWidth="1"/>
    <col min="2062" max="2062" width="15.42578125" style="6" customWidth="1"/>
    <col min="2063" max="2063" width="15.140625" style="6" customWidth="1"/>
    <col min="2064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12.140625" style="6" customWidth="1"/>
    <col min="2309" max="2309" width="14.5703125" style="6" customWidth="1"/>
    <col min="2310" max="2310" width="13.140625" style="6" customWidth="1"/>
    <col min="2311" max="2311" width="15" style="6" customWidth="1"/>
    <col min="2312" max="2312" width="10.5703125" style="6" customWidth="1"/>
    <col min="2313" max="2314" width="12.85546875" style="6" customWidth="1"/>
    <col min="2315" max="2315" width="12.28515625" style="6" customWidth="1"/>
    <col min="2316" max="2316" width="15.85546875" style="6" customWidth="1"/>
    <col min="2317" max="2317" width="16.42578125" style="6" customWidth="1"/>
    <col min="2318" max="2318" width="15.42578125" style="6" customWidth="1"/>
    <col min="2319" max="2319" width="15.140625" style="6" customWidth="1"/>
    <col min="2320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12.140625" style="6" customWidth="1"/>
    <col min="2565" max="2565" width="14.5703125" style="6" customWidth="1"/>
    <col min="2566" max="2566" width="13.140625" style="6" customWidth="1"/>
    <col min="2567" max="2567" width="15" style="6" customWidth="1"/>
    <col min="2568" max="2568" width="10.5703125" style="6" customWidth="1"/>
    <col min="2569" max="2570" width="12.85546875" style="6" customWidth="1"/>
    <col min="2571" max="2571" width="12.28515625" style="6" customWidth="1"/>
    <col min="2572" max="2572" width="15.85546875" style="6" customWidth="1"/>
    <col min="2573" max="2573" width="16.42578125" style="6" customWidth="1"/>
    <col min="2574" max="2574" width="15.42578125" style="6" customWidth="1"/>
    <col min="2575" max="2575" width="15.140625" style="6" customWidth="1"/>
    <col min="2576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12.140625" style="6" customWidth="1"/>
    <col min="2821" max="2821" width="14.5703125" style="6" customWidth="1"/>
    <col min="2822" max="2822" width="13.140625" style="6" customWidth="1"/>
    <col min="2823" max="2823" width="15" style="6" customWidth="1"/>
    <col min="2824" max="2824" width="10.5703125" style="6" customWidth="1"/>
    <col min="2825" max="2826" width="12.85546875" style="6" customWidth="1"/>
    <col min="2827" max="2827" width="12.28515625" style="6" customWidth="1"/>
    <col min="2828" max="2828" width="15.85546875" style="6" customWidth="1"/>
    <col min="2829" max="2829" width="16.42578125" style="6" customWidth="1"/>
    <col min="2830" max="2830" width="15.42578125" style="6" customWidth="1"/>
    <col min="2831" max="2831" width="15.140625" style="6" customWidth="1"/>
    <col min="2832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12.140625" style="6" customWidth="1"/>
    <col min="3077" max="3077" width="14.5703125" style="6" customWidth="1"/>
    <col min="3078" max="3078" width="13.140625" style="6" customWidth="1"/>
    <col min="3079" max="3079" width="15" style="6" customWidth="1"/>
    <col min="3080" max="3080" width="10.5703125" style="6" customWidth="1"/>
    <col min="3081" max="3082" width="12.85546875" style="6" customWidth="1"/>
    <col min="3083" max="3083" width="12.28515625" style="6" customWidth="1"/>
    <col min="3084" max="3084" width="15.85546875" style="6" customWidth="1"/>
    <col min="3085" max="3085" width="16.42578125" style="6" customWidth="1"/>
    <col min="3086" max="3086" width="15.42578125" style="6" customWidth="1"/>
    <col min="3087" max="3087" width="15.140625" style="6" customWidth="1"/>
    <col min="3088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12.140625" style="6" customWidth="1"/>
    <col min="3333" max="3333" width="14.5703125" style="6" customWidth="1"/>
    <col min="3334" max="3334" width="13.140625" style="6" customWidth="1"/>
    <col min="3335" max="3335" width="15" style="6" customWidth="1"/>
    <col min="3336" max="3336" width="10.5703125" style="6" customWidth="1"/>
    <col min="3337" max="3338" width="12.85546875" style="6" customWidth="1"/>
    <col min="3339" max="3339" width="12.28515625" style="6" customWidth="1"/>
    <col min="3340" max="3340" width="15.85546875" style="6" customWidth="1"/>
    <col min="3341" max="3341" width="16.42578125" style="6" customWidth="1"/>
    <col min="3342" max="3342" width="15.42578125" style="6" customWidth="1"/>
    <col min="3343" max="3343" width="15.140625" style="6" customWidth="1"/>
    <col min="3344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12.140625" style="6" customWidth="1"/>
    <col min="3589" max="3589" width="14.5703125" style="6" customWidth="1"/>
    <col min="3590" max="3590" width="13.140625" style="6" customWidth="1"/>
    <col min="3591" max="3591" width="15" style="6" customWidth="1"/>
    <col min="3592" max="3592" width="10.5703125" style="6" customWidth="1"/>
    <col min="3593" max="3594" width="12.85546875" style="6" customWidth="1"/>
    <col min="3595" max="3595" width="12.28515625" style="6" customWidth="1"/>
    <col min="3596" max="3596" width="15.85546875" style="6" customWidth="1"/>
    <col min="3597" max="3597" width="16.42578125" style="6" customWidth="1"/>
    <col min="3598" max="3598" width="15.42578125" style="6" customWidth="1"/>
    <col min="3599" max="3599" width="15.140625" style="6" customWidth="1"/>
    <col min="3600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12.140625" style="6" customWidth="1"/>
    <col min="3845" max="3845" width="14.5703125" style="6" customWidth="1"/>
    <col min="3846" max="3846" width="13.140625" style="6" customWidth="1"/>
    <col min="3847" max="3847" width="15" style="6" customWidth="1"/>
    <col min="3848" max="3848" width="10.5703125" style="6" customWidth="1"/>
    <col min="3849" max="3850" width="12.85546875" style="6" customWidth="1"/>
    <col min="3851" max="3851" width="12.28515625" style="6" customWidth="1"/>
    <col min="3852" max="3852" width="15.85546875" style="6" customWidth="1"/>
    <col min="3853" max="3853" width="16.42578125" style="6" customWidth="1"/>
    <col min="3854" max="3854" width="15.42578125" style="6" customWidth="1"/>
    <col min="3855" max="3855" width="15.140625" style="6" customWidth="1"/>
    <col min="3856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12.140625" style="6" customWidth="1"/>
    <col min="4101" max="4101" width="14.5703125" style="6" customWidth="1"/>
    <col min="4102" max="4102" width="13.140625" style="6" customWidth="1"/>
    <col min="4103" max="4103" width="15" style="6" customWidth="1"/>
    <col min="4104" max="4104" width="10.5703125" style="6" customWidth="1"/>
    <col min="4105" max="4106" width="12.85546875" style="6" customWidth="1"/>
    <col min="4107" max="4107" width="12.28515625" style="6" customWidth="1"/>
    <col min="4108" max="4108" width="15.85546875" style="6" customWidth="1"/>
    <col min="4109" max="4109" width="16.42578125" style="6" customWidth="1"/>
    <col min="4110" max="4110" width="15.42578125" style="6" customWidth="1"/>
    <col min="4111" max="4111" width="15.140625" style="6" customWidth="1"/>
    <col min="4112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12.140625" style="6" customWidth="1"/>
    <col min="4357" max="4357" width="14.5703125" style="6" customWidth="1"/>
    <col min="4358" max="4358" width="13.140625" style="6" customWidth="1"/>
    <col min="4359" max="4359" width="15" style="6" customWidth="1"/>
    <col min="4360" max="4360" width="10.5703125" style="6" customWidth="1"/>
    <col min="4361" max="4362" width="12.85546875" style="6" customWidth="1"/>
    <col min="4363" max="4363" width="12.28515625" style="6" customWidth="1"/>
    <col min="4364" max="4364" width="15.85546875" style="6" customWidth="1"/>
    <col min="4365" max="4365" width="16.42578125" style="6" customWidth="1"/>
    <col min="4366" max="4366" width="15.42578125" style="6" customWidth="1"/>
    <col min="4367" max="4367" width="15.140625" style="6" customWidth="1"/>
    <col min="4368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12.140625" style="6" customWidth="1"/>
    <col min="4613" max="4613" width="14.5703125" style="6" customWidth="1"/>
    <col min="4614" max="4614" width="13.140625" style="6" customWidth="1"/>
    <col min="4615" max="4615" width="15" style="6" customWidth="1"/>
    <col min="4616" max="4616" width="10.5703125" style="6" customWidth="1"/>
    <col min="4617" max="4618" width="12.85546875" style="6" customWidth="1"/>
    <col min="4619" max="4619" width="12.28515625" style="6" customWidth="1"/>
    <col min="4620" max="4620" width="15.85546875" style="6" customWidth="1"/>
    <col min="4621" max="4621" width="16.42578125" style="6" customWidth="1"/>
    <col min="4622" max="4622" width="15.42578125" style="6" customWidth="1"/>
    <col min="4623" max="4623" width="15.140625" style="6" customWidth="1"/>
    <col min="4624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12.140625" style="6" customWidth="1"/>
    <col min="4869" max="4869" width="14.5703125" style="6" customWidth="1"/>
    <col min="4870" max="4870" width="13.140625" style="6" customWidth="1"/>
    <col min="4871" max="4871" width="15" style="6" customWidth="1"/>
    <col min="4872" max="4872" width="10.5703125" style="6" customWidth="1"/>
    <col min="4873" max="4874" width="12.85546875" style="6" customWidth="1"/>
    <col min="4875" max="4875" width="12.28515625" style="6" customWidth="1"/>
    <col min="4876" max="4876" width="15.85546875" style="6" customWidth="1"/>
    <col min="4877" max="4877" width="16.42578125" style="6" customWidth="1"/>
    <col min="4878" max="4878" width="15.42578125" style="6" customWidth="1"/>
    <col min="4879" max="4879" width="15.140625" style="6" customWidth="1"/>
    <col min="4880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12.140625" style="6" customWidth="1"/>
    <col min="5125" max="5125" width="14.5703125" style="6" customWidth="1"/>
    <col min="5126" max="5126" width="13.140625" style="6" customWidth="1"/>
    <col min="5127" max="5127" width="15" style="6" customWidth="1"/>
    <col min="5128" max="5128" width="10.5703125" style="6" customWidth="1"/>
    <col min="5129" max="5130" width="12.85546875" style="6" customWidth="1"/>
    <col min="5131" max="5131" width="12.28515625" style="6" customWidth="1"/>
    <col min="5132" max="5132" width="15.85546875" style="6" customWidth="1"/>
    <col min="5133" max="5133" width="16.42578125" style="6" customWidth="1"/>
    <col min="5134" max="5134" width="15.42578125" style="6" customWidth="1"/>
    <col min="5135" max="5135" width="15.140625" style="6" customWidth="1"/>
    <col min="5136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12.140625" style="6" customWidth="1"/>
    <col min="5381" max="5381" width="14.5703125" style="6" customWidth="1"/>
    <col min="5382" max="5382" width="13.140625" style="6" customWidth="1"/>
    <col min="5383" max="5383" width="15" style="6" customWidth="1"/>
    <col min="5384" max="5384" width="10.5703125" style="6" customWidth="1"/>
    <col min="5385" max="5386" width="12.85546875" style="6" customWidth="1"/>
    <col min="5387" max="5387" width="12.28515625" style="6" customWidth="1"/>
    <col min="5388" max="5388" width="15.85546875" style="6" customWidth="1"/>
    <col min="5389" max="5389" width="16.42578125" style="6" customWidth="1"/>
    <col min="5390" max="5390" width="15.42578125" style="6" customWidth="1"/>
    <col min="5391" max="5391" width="15.140625" style="6" customWidth="1"/>
    <col min="5392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12.140625" style="6" customWidth="1"/>
    <col min="5637" max="5637" width="14.5703125" style="6" customWidth="1"/>
    <col min="5638" max="5638" width="13.140625" style="6" customWidth="1"/>
    <col min="5639" max="5639" width="15" style="6" customWidth="1"/>
    <col min="5640" max="5640" width="10.5703125" style="6" customWidth="1"/>
    <col min="5641" max="5642" width="12.85546875" style="6" customWidth="1"/>
    <col min="5643" max="5643" width="12.28515625" style="6" customWidth="1"/>
    <col min="5644" max="5644" width="15.85546875" style="6" customWidth="1"/>
    <col min="5645" max="5645" width="16.42578125" style="6" customWidth="1"/>
    <col min="5646" max="5646" width="15.42578125" style="6" customWidth="1"/>
    <col min="5647" max="5647" width="15.140625" style="6" customWidth="1"/>
    <col min="5648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12.140625" style="6" customWidth="1"/>
    <col min="5893" max="5893" width="14.5703125" style="6" customWidth="1"/>
    <col min="5894" max="5894" width="13.140625" style="6" customWidth="1"/>
    <col min="5895" max="5895" width="15" style="6" customWidth="1"/>
    <col min="5896" max="5896" width="10.5703125" style="6" customWidth="1"/>
    <col min="5897" max="5898" width="12.85546875" style="6" customWidth="1"/>
    <col min="5899" max="5899" width="12.28515625" style="6" customWidth="1"/>
    <col min="5900" max="5900" width="15.85546875" style="6" customWidth="1"/>
    <col min="5901" max="5901" width="16.42578125" style="6" customWidth="1"/>
    <col min="5902" max="5902" width="15.42578125" style="6" customWidth="1"/>
    <col min="5903" max="5903" width="15.140625" style="6" customWidth="1"/>
    <col min="5904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12.140625" style="6" customWidth="1"/>
    <col min="6149" max="6149" width="14.5703125" style="6" customWidth="1"/>
    <col min="6150" max="6150" width="13.140625" style="6" customWidth="1"/>
    <col min="6151" max="6151" width="15" style="6" customWidth="1"/>
    <col min="6152" max="6152" width="10.5703125" style="6" customWidth="1"/>
    <col min="6153" max="6154" width="12.85546875" style="6" customWidth="1"/>
    <col min="6155" max="6155" width="12.28515625" style="6" customWidth="1"/>
    <col min="6156" max="6156" width="15.85546875" style="6" customWidth="1"/>
    <col min="6157" max="6157" width="16.42578125" style="6" customWidth="1"/>
    <col min="6158" max="6158" width="15.42578125" style="6" customWidth="1"/>
    <col min="6159" max="6159" width="15.140625" style="6" customWidth="1"/>
    <col min="6160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12.140625" style="6" customWidth="1"/>
    <col min="6405" max="6405" width="14.5703125" style="6" customWidth="1"/>
    <col min="6406" max="6406" width="13.140625" style="6" customWidth="1"/>
    <col min="6407" max="6407" width="15" style="6" customWidth="1"/>
    <col min="6408" max="6408" width="10.5703125" style="6" customWidth="1"/>
    <col min="6409" max="6410" width="12.85546875" style="6" customWidth="1"/>
    <col min="6411" max="6411" width="12.28515625" style="6" customWidth="1"/>
    <col min="6412" max="6412" width="15.85546875" style="6" customWidth="1"/>
    <col min="6413" max="6413" width="16.42578125" style="6" customWidth="1"/>
    <col min="6414" max="6414" width="15.42578125" style="6" customWidth="1"/>
    <col min="6415" max="6415" width="15.140625" style="6" customWidth="1"/>
    <col min="6416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12.140625" style="6" customWidth="1"/>
    <col min="6661" max="6661" width="14.5703125" style="6" customWidth="1"/>
    <col min="6662" max="6662" width="13.140625" style="6" customWidth="1"/>
    <col min="6663" max="6663" width="15" style="6" customWidth="1"/>
    <col min="6664" max="6664" width="10.5703125" style="6" customWidth="1"/>
    <col min="6665" max="6666" width="12.85546875" style="6" customWidth="1"/>
    <col min="6667" max="6667" width="12.28515625" style="6" customWidth="1"/>
    <col min="6668" max="6668" width="15.85546875" style="6" customWidth="1"/>
    <col min="6669" max="6669" width="16.42578125" style="6" customWidth="1"/>
    <col min="6670" max="6670" width="15.42578125" style="6" customWidth="1"/>
    <col min="6671" max="6671" width="15.140625" style="6" customWidth="1"/>
    <col min="6672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12.140625" style="6" customWidth="1"/>
    <col min="6917" max="6917" width="14.5703125" style="6" customWidth="1"/>
    <col min="6918" max="6918" width="13.140625" style="6" customWidth="1"/>
    <col min="6919" max="6919" width="15" style="6" customWidth="1"/>
    <col min="6920" max="6920" width="10.5703125" style="6" customWidth="1"/>
    <col min="6921" max="6922" width="12.85546875" style="6" customWidth="1"/>
    <col min="6923" max="6923" width="12.28515625" style="6" customWidth="1"/>
    <col min="6924" max="6924" width="15.85546875" style="6" customWidth="1"/>
    <col min="6925" max="6925" width="16.42578125" style="6" customWidth="1"/>
    <col min="6926" max="6926" width="15.42578125" style="6" customWidth="1"/>
    <col min="6927" max="6927" width="15.140625" style="6" customWidth="1"/>
    <col min="6928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12.140625" style="6" customWidth="1"/>
    <col min="7173" max="7173" width="14.5703125" style="6" customWidth="1"/>
    <col min="7174" max="7174" width="13.140625" style="6" customWidth="1"/>
    <col min="7175" max="7175" width="15" style="6" customWidth="1"/>
    <col min="7176" max="7176" width="10.5703125" style="6" customWidth="1"/>
    <col min="7177" max="7178" width="12.85546875" style="6" customWidth="1"/>
    <col min="7179" max="7179" width="12.28515625" style="6" customWidth="1"/>
    <col min="7180" max="7180" width="15.85546875" style="6" customWidth="1"/>
    <col min="7181" max="7181" width="16.42578125" style="6" customWidth="1"/>
    <col min="7182" max="7182" width="15.42578125" style="6" customWidth="1"/>
    <col min="7183" max="7183" width="15.140625" style="6" customWidth="1"/>
    <col min="7184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12.140625" style="6" customWidth="1"/>
    <col min="7429" max="7429" width="14.5703125" style="6" customWidth="1"/>
    <col min="7430" max="7430" width="13.140625" style="6" customWidth="1"/>
    <col min="7431" max="7431" width="15" style="6" customWidth="1"/>
    <col min="7432" max="7432" width="10.5703125" style="6" customWidth="1"/>
    <col min="7433" max="7434" width="12.85546875" style="6" customWidth="1"/>
    <col min="7435" max="7435" width="12.28515625" style="6" customWidth="1"/>
    <col min="7436" max="7436" width="15.85546875" style="6" customWidth="1"/>
    <col min="7437" max="7437" width="16.42578125" style="6" customWidth="1"/>
    <col min="7438" max="7438" width="15.42578125" style="6" customWidth="1"/>
    <col min="7439" max="7439" width="15.140625" style="6" customWidth="1"/>
    <col min="7440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12.140625" style="6" customWidth="1"/>
    <col min="7685" max="7685" width="14.5703125" style="6" customWidth="1"/>
    <col min="7686" max="7686" width="13.140625" style="6" customWidth="1"/>
    <col min="7687" max="7687" width="15" style="6" customWidth="1"/>
    <col min="7688" max="7688" width="10.5703125" style="6" customWidth="1"/>
    <col min="7689" max="7690" width="12.85546875" style="6" customWidth="1"/>
    <col min="7691" max="7691" width="12.28515625" style="6" customWidth="1"/>
    <col min="7692" max="7692" width="15.85546875" style="6" customWidth="1"/>
    <col min="7693" max="7693" width="16.42578125" style="6" customWidth="1"/>
    <col min="7694" max="7694" width="15.42578125" style="6" customWidth="1"/>
    <col min="7695" max="7695" width="15.140625" style="6" customWidth="1"/>
    <col min="7696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12.140625" style="6" customWidth="1"/>
    <col min="7941" max="7941" width="14.5703125" style="6" customWidth="1"/>
    <col min="7942" max="7942" width="13.140625" style="6" customWidth="1"/>
    <col min="7943" max="7943" width="15" style="6" customWidth="1"/>
    <col min="7944" max="7944" width="10.5703125" style="6" customWidth="1"/>
    <col min="7945" max="7946" width="12.85546875" style="6" customWidth="1"/>
    <col min="7947" max="7947" width="12.28515625" style="6" customWidth="1"/>
    <col min="7948" max="7948" width="15.85546875" style="6" customWidth="1"/>
    <col min="7949" max="7949" width="16.42578125" style="6" customWidth="1"/>
    <col min="7950" max="7950" width="15.42578125" style="6" customWidth="1"/>
    <col min="7951" max="7951" width="15.140625" style="6" customWidth="1"/>
    <col min="7952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12.140625" style="6" customWidth="1"/>
    <col min="8197" max="8197" width="14.5703125" style="6" customWidth="1"/>
    <col min="8198" max="8198" width="13.140625" style="6" customWidth="1"/>
    <col min="8199" max="8199" width="15" style="6" customWidth="1"/>
    <col min="8200" max="8200" width="10.5703125" style="6" customWidth="1"/>
    <col min="8201" max="8202" width="12.85546875" style="6" customWidth="1"/>
    <col min="8203" max="8203" width="12.28515625" style="6" customWidth="1"/>
    <col min="8204" max="8204" width="15.85546875" style="6" customWidth="1"/>
    <col min="8205" max="8205" width="16.42578125" style="6" customWidth="1"/>
    <col min="8206" max="8206" width="15.42578125" style="6" customWidth="1"/>
    <col min="8207" max="8207" width="15.140625" style="6" customWidth="1"/>
    <col min="8208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12.140625" style="6" customWidth="1"/>
    <col min="8453" max="8453" width="14.5703125" style="6" customWidth="1"/>
    <col min="8454" max="8454" width="13.140625" style="6" customWidth="1"/>
    <col min="8455" max="8455" width="15" style="6" customWidth="1"/>
    <col min="8456" max="8456" width="10.5703125" style="6" customWidth="1"/>
    <col min="8457" max="8458" width="12.85546875" style="6" customWidth="1"/>
    <col min="8459" max="8459" width="12.28515625" style="6" customWidth="1"/>
    <col min="8460" max="8460" width="15.85546875" style="6" customWidth="1"/>
    <col min="8461" max="8461" width="16.42578125" style="6" customWidth="1"/>
    <col min="8462" max="8462" width="15.42578125" style="6" customWidth="1"/>
    <col min="8463" max="8463" width="15.140625" style="6" customWidth="1"/>
    <col min="8464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12.140625" style="6" customWidth="1"/>
    <col min="8709" max="8709" width="14.5703125" style="6" customWidth="1"/>
    <col min="8710" max="8710" width="13.140625" style="6" customWidth="1"/>
    <col min="8711" max="8711" width="15" style="6" customWidth="1"/>
    <col min="8712" max="8712" width="10.5703125" style="6" customWidth="1"/>
    <col min="8713" max="8714" width="12.85546875" style="6" customWidth="1"/>
    <col min="8715" max="8715" width="12.28515625" style="6" customWidth="1"/>
    <col min="8716" max="8716" width="15.85546875" style="6" customWidth="1"/>
    <col min="8717" max="8717" width="16.42578125" style="6" customWidth="1"/>
    <col min="8718" max="8718" width="15.42578125" style="6" customWidth="1"/>
    <col min="8719" max="8719" width="15.140625" style="6" customWidth="1"/>
    <col min="8720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12.140625" style="6" customWidth="1"/>
    <col min="8965" max="8965" width="14.5703125" style="6" customWidth="1"/>
    <col min="8966" max="8966" width="13.140625" style="6" customWidth="1"/>
    <col min="8967" max="8967" width="15" style="6" customWidth="1"/>
    <col min="8968" max="8968" width="10.5703125" style="6" customWidth="1"/>
    <col min="8969" max="8970" width="12.85546875" style="6" customWidth="1"/>
    <col min="8971" max="8971" width="12.28515625" style="6" customWidth="1"/>
    <col min="8972" max="8972" width="15.85546875" style="6" customWidth="1"/>
    <col min="8973" max="8973" width="16.42578125" style="6" customWidth="1"/>
    <col min="8974" max="8974" width="15.42578125" style="6" customWidth="1"/>
    <col min="8975" max="8975" width="15.140625" style="6" customWidth="1"/>
    <col min="8976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12.140625" style="6" customWidth="1"/>
    <col min="9221" max="9221" width="14.5703125" style="6" customWidth="1"/>
    <col min="9222" max="9222" width="13.140625" style="6" customWidth="1"/>
    <col min="9223" max="9223" width="15" style="6" customWidth="1"/>
    <col min="9224" max="9224" width="10.5703125" style="6" customWidth="1"/>
    <col min="9225" max="9226" width="12.85546875" style="6" customWidth="1"/>
    <col min="9227" max="9227" width="12.28515625" style="6" customWidth="1"/>
    <col min="9228" max="9228" width="15.85546875" style="6" customWidth="1"/>
    <col min="9229" max="9229" width="16.42578125" style="6" customWidth="1"/>
    <col min="9230" max="9230" width="15.42578125" style="6" customWidth="1"/>
    <col min="9231" max="9231" width="15.140625" style="6" customWidth="1"/>
    <col min="9232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12.140625" style="6" customWidth="1"/>
    <col min="9477" max="9477" width="14.5703125" style="6" customWidth="1"/>
    <col min="9478" max="9478" width="13.140625" style="6" customWidth="1"/>
    <col min="9479" max="9479" width="15" style="6" customWidth="1"/>
    <col min="9480" max="9480" width="10.5703125" style="6" customWidth="1"/>
    <col min="9481" max="9482" width="12.85546875" style="6" customWidth="1"/>
    <col min="9483" max="9483" width="12.28515625" style="6" customWidth="1"/>
    <col min="9484" max="9484" width="15.85546875" style="6" customWidth="1"/>
    <col min="9485" max="9485" width="16.42578125" style="6" customWidth="1"/>
    <col min="9486" max="9486" width="15.42578125" style="6" customWidth="1"/>
    <col min="9487" max="9487" width="15.140625" style="6" customWidth="1"/>
    <col min="9488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12.140625" style="6" customWidth="1"/>
    <col min="9733" max="9733" width="14.5703125" style="6" customWidth="1"/>
    <col min="9734" max="9734" width="13.140625" style="6" customWidth="1"/>
    <col min="9735" max="9735" width="15" style="6" customWidth="1"/>
    <col min="9736" max="9736" width="10.5703125" style="6" customWidth="1"/>
    <col min="9737" max="9738" width="12.85546875" style="6" customWidth="1"/>
    <col min="9739" max="9739" width="12.28515625" style="6" customWidth="1"/>
    <col min="9740" max="9740" width="15.85546875" style="6" customWidth="1"/>
    <col min="9741" max="9741" width="16.42578125" style="6" customWidth="1"/>
    <col min="9742" max="9742" width="15.42578125" style="6" customWidth="1"/>
    <col min="9743" max="9743" width="15.140625" style="6" customWidth="1"/>
    <col min="9744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12.140625" style="6" customWidth="1"/>
    <col min="9989" max="9989" width="14.5703125" style="6" customWidth="1"/>
    <col min="9990" max="9990" width="13.140625" style="6" customWidth="1"/>
    <col min="9991" max="9991" width="15" style="6" customWidth="1"/>
    <col min="9992" max="9992" width="10.5703125" style="6" customWidth="1"/>
    <col min="9993" max="9994" width="12.85546875" style="6" customWidth="1"/>
    <col min="9995" max="9995" width="12.28515625" style="6" customWidth="1"/>
    <col min="9996" max="9996" width="15.85546875" style="6" customWidth="1"/>
    <col min="9997" max="9997" width="16.42578125" style="6" customWidth="1"/>
    <col min="9998" max="9998" width="15.42578125" style="6" customWidth="1"/>
    <col min="9999" max="9999" width="15.140625" style="6" customWidth="1"/>
    <col min="10000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12.140625" style="6" customWidth="1"/>
    <col min="10245" max="10245" width="14.5703125" style="6" customWidth="1"/>
    <col min="10246" max="10246" width="13.140625" style="6" customWidth="1"/>
    <col min="10247" max="10247" width="15" style="6" customWidth="1"/>
    <col min="10248" max="10248" width="10.5703125" style="6" customWidth="1"/>
    <col min="10249" max="10250" width="12.85546875" style="6" customWidth="1"/>
    <col min="10251" max="10251" width="12.28515625" style="6" customWidth="1"/>
    <col min="10252" max="10252" width="15.85546875" style="6" customWidth="1"/>
    <col min="10253" max="10253" width="16.42578125" style="6" customWidth="1"/>
    <col min="10254" max="10254" width="15.42578125" style="6" customWidth="1"/>
    <col min="10255" max="10255" width="15.140625" style="6" customWidth="1"/>
    <col min="10256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12.140625" style="6" customWidth="1"/>
    <col min="10501" max="10501" width="14.5703125" style="6" customWidth="1"/>
    <col min="10502" max="10502" width="13.140625" style="6" customWidth="1"/>
    <col min="10503" max="10503" width="15" style="6" customWidth="1"/>
    <col min="10504" max="10504" width="10.5703125" style="6" customWidth="1"/>
    <col min="10505" max="10506" width="12.85546875" style="6" customWidth="1"/>
    <col min="10507" max="10507" width="12.28515625" style="6" customWidth="1"/>
    <col min="10508" max="10508" width="15.85546875" style="6" customWidth="1"/>
    <col min="10509" max="10509" width="16.42578125" style="6" customWidth="1"/>
    <col min="10510" max="10510" width="15.42578125" style="6" customWidth="1"/>
    <col min="10511" max="10511" width="15.140625" style="6" customWidth="1"/>
    <col min="10512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12.140625" style="6" customWidth="1"/>
    <col min="10757" max="10757" width="14.5703125" style="6" customWidth="1"/>
    <col min="10758" max="10758" width="13.140625" style="6" customWidth="1"/>
    <col min="10759" max="10759" width="15" style="6" customWidth="1"/>
    <col min="10760" max="10760" width="10.5703125" style="6" customWidth="1"/>
    <col min="10761" max="10762" width="12.85546875" style="6" customWidth="1"/>
    <col min="10763" max="10763" width="12.28515625" style="6" customWidth="1"/>
    <col min="10764" max="10764" width="15.85546875" style="6" customWidth="1"/>
    <col min="10765" max="10765" width="16.42578125" style="6" customWidth="1"/>
    <col min="10766" max="10766" width="15.42578125" style="6" customWidth="1"/>
    <col min="10767" max="10767" width="15.140625" style="6" customWidth="1"/>
    <col min="10768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12.140625" style="6" customWidth="1"/>
    <col min="11013" max="11013" width="14.5703125" style="6" customWidth="1"/>
    <col min="11014" max="11014" width="13.140625" style="6" customWidth="1"/>
    <col min="11015" max="11015" width="15" style="6" customWidth="1"/>
    <col min="11016" max="11016" width="10.5703125" style="6" customWidth="1"/>
    <col min="11017" max="11018" width="12.85546875" style="6" customWidth="1"/>
    <col min="11019" max="11019" width="12.28515625" style="6" customWidth="1"/>
    <col min="11020" max="11020" width="15.85546875" style="6" customWidth="1"/>
    <col min="11021" max="11021" width="16.42578125" style="6" customWidth="1"/>
    <col min="11022" max="11022" width="15.42578125" style="6" customWidth="1"/>
    <col min="11023" max="11023" width="15.140625" style="6" customWidth="1"/>
    <col min="11024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12.140625" style="6" customWidth="1"/>
    <col min="11269" max="11269" width="14.5703125" style="6" customWidth="1"/>
    <col min="11270" max="11270" width="13.140625" style="6" customWidth="1"/>
    <col min="11271" max="11271" width="15" style="6" customWidth="1"/>
    <col min="11272" max="11272" width="10.5703125" style="6" customWidth="1"/>
    <col min="11273" max="11274" width="12.85546875" style="6" customWidth="1"/>
    <col min="11275" max="11275" width="12.28515625" style="6" customWidth="1"/>
    <col min="11276" max="11276" width="15.85546875" style="6" customWidth="1"/>
    <col min="11277" max="11277" width="16.42578125" style="6" customWidth="1"/>
    <col min="11278" max="11278" width="15.42578125" style="6" customWidth="1"/>
    <col min="11279" max="11279" width="15.140625" style="6" customWidth="1"/>
    <col min="11280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12.140625" style="6" customWidth="1"/>
    <col min="11525" max="11525" width="14.5703125" style="6" customWidth="1"/>
    <col min="11526" max="11526" width="13.140625" style="6" customWidth="1"/>
    <col min="11527" max="11527" width="15" style="6" customWidth="1"/>
    <col min="11528" max="11528" width="10.5703125" style="6" customWidth="1"/>
    <col min="11529" max="11530" width="12.85546875" style="6" customWidth="1"/>
    <col min="11531" max="11531" width="12.28515625" style="6" customWidth="1"/>
    <col min="11532" max="11532" width="15.85546875" style="6" customWidth="1"/>
    <col min="11533" max="11533" width="16.42578125" style="6" customWidth="1"/>
    <col min="11534" max="11534" width="15.42578125" style="6" customWidth="1"/>
    <col min="11535" max="11535" width="15.140625" style="6" customWidth="1"/>
    <col min="11536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12.140625" style="6" customWidth="1"/>
    <col min="11781" max="11781" width="14.5703125" style="6" customWidth="1"/>
    <col min="11782" max="11782" width="13.140625" style="6" customWidth="1"/>
    <col min="11783" max="11783" width="15" style="6" customWidth="1"/>
    <col min="11784" max="11784" width="10.5703125" style="6" customWidth="1"/>
    <col min="11785" max="11786" width="12.85546875" style="6" customWidth="1"/>
    <col min="11787" max="11787" width="12.28515625" style="6" customWidth="1"/>
    <col min="11788" max="11788" width="15.85546875" style="6" customWidth="1"/>
    <col min="11789" max="11789" width="16.42578125" style="6" customWidth="1"/>
    <col min="11790" max="11790" width="15.42578125" style="6" customWidth="1"/>
    <col min="11791" max="11791" width="15.140625" style="6" customWidth="1"/>
    <col min="11792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12.140625" style="6" customWidth="1"/>
    <col min="12037" max="12037" width="14.5703125" style="6" customWidth="1"/>
    <col min="12038" max="12038" width="13.140625" style="6" customWidth="1"/>
    <col min="12039" max="12039" width="15" style="6" customWidth="1"/>
    <col min="12040" max="12040" width="10.5703125" style="6" customWidth="1"/>
    <col min="12041" max="12042" width="12.85546875" style="6" customWidth="1"/>
    <col min="12043" max="12043" width="12.28515625" style="6" customWidth="1"/>
    <col min="12044" max="12044" width="15.85546875" style="6" customWidth="1"/>
    <col min="12045" max="12045" width="16.42578125" style="6" customWidth="1"/>
    <col min="12046" max="12046" width="15.42578125" style="6" customWidth="1"/>
    <col min="12047" max="12047" width="15.140625" style="6" customWidth="1"/>
    <col min="12048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12.140625" style="6" customWidth="1"/>
    <col min="12293" max="12293" width="14.5703125" style="6" customWidth="1"/>
    <col min="12294" max="12294" width="13.140625" style="6" customWidth="1"/>
    <col min="12295" max="12295" width="15" style="6" customWidth="1"/>
    <col min="12296" max="12296" width="10.5703125" style="6" customWidth="1"/>
    <col min="12297" max="12298" width="12.85546875" style="6" customWidth="1"/>
    <col min="12299" max="12299" width="12.28515625" style="6" customWidth="1"/>
    <col min="12300" max="12300" width="15.85546875" style="6" customWidth="1"/>
    <col min="12301" max="12301" width="16.42578125" style="6" customWidth="1"/>
    <col min="12302" max="12302" width="15.42578125" style="6" customWidth="1"/>
    <col min="12303" max="12303" width="15.140625" style="6" customWidth="1"/>
    <col min="12304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12.140625" style="6" customWidth="1"/>
    <col min="12549" max="12549" width="14.5703125" style="6" customWidth="1"/>
    <col min="12550" max="12550" width="13.140625" style="6" customWidth="1"/>
    <col min="12551" max="12551" width="15" style="6" customWidth="1"/>
    <col min="12552" max="12552" width="10.5703125" style="6" customWidth="1"/>
    <col min="12553" max="12554" width="12.85546875" style="6" customWidth="1"/>
    <col min="12555" max="12555" width="12.28515625" style="6" customWidth="1"/>
    <col min="12556" max="12556" width="15.85546875" style="6" customWidth="1"/>
    <col min="12557" max="12557" width="16.42578125" style="6" customWidth="1"/>
    <col min="12558" max="12558" width="15.42578125" style="6" customWidth="1"/>
    <col min="12559" max="12559" width="15.140625" style="6" customWidth="1"/>
    <col min="12560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12.140625" style="6" customWidth="1"/>
    <col min="12805" max="12805" width="14.5703125" style="6" customWidth="1"/>
    <col min="12806" max="12806" width="13.140625" style="6" customWidth="1"/>
    <col min="12807" max="12807" width="15" style="6" customWidth="1"/>
    <col min="12808" max="12808" width="10.5703125" style="6" customWidth="1"/>
    <col min="12809" max="12810" width="12.85546875" style="6" customWidth="1"/>
    <col min="12811" max="12811" width="12.28515625" style="6" customWidth="1"/>
    <col min="12812" max="12812" width="15.85546875" style="6" customWidth="1"/>
    <col min="12813" max="12813" width="16.42578125" style="6" customWidth="1"/>
    <col min="12814" max="12814" width="15.42578125" style="6" customWidth="1"/>
    <col min="12815" max="12815" width="15.140625" style="6" customWidth="1"/>
    <col min="12816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12.140625" style="6" customWidth="1"/>
    <col min="13061" max="13061" width="14.5703125" style="6" customWidth="1"/>
    <col min="13062" max="13062" width="13.140625" style="6" customWidth="1"/>
    <col min="13063" max="13063" width="15" style="6" customWidth="1"/>
    <col min="13064" max="13064" width="10.5703125" style="6" customWidth="1"/>
    <col min="13065" max="13066" width="12.85546875" style="6" customWidth="1"/>
    <col min="13067" max="13067" width="12.28515625" style="6" customWidth="1"/>
    <col min="13068" max="13068" width="15.85546875" style="6" customWidth="1"/>
    <col min="13069" max="13069" width="16.42578125" style="6" customWidth="1"/>
    <col min="13070" max="13070" width="15.42578125" style="6" customWidth="1"/>
    <col min="13071" max="13071" width="15.140625" style="6" customWidth="1"/>
    <col min="13072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12.140625" style="6" customWidth="1"/>
    <col min="13317" max="13317" width="14.5703125" style="6" customWidth="1"/>
    <col min="13318" max="13318" width="13.140625" style="6" customWidth="1"/>
    <col min="13319" max="13319" width="15" style="6" customWidth="1"/>
    <col min="13320" max="13320" width="10.5703125" style="6" customWidth="1"/>
    <col min="13321" max="13322" width="12.85546875" style="6" customWidth="1"/>
    <col min="13323" max="13323" width="12.28515625" style="6" customWidth="1"/>
    <col min="13324" max="13324" width="15.85546875" style="6" customWidth="1"/>
    <col min="13325" max="13325" width="16.42578125" style="6" customWidth="1"/>
    <col min="13326" max="13326" width="15.42578125" style="6" customWidth="1"/>
    <col min="13327" max="13327" width="15.140625" style="6" customWidth="1"/>
    <col min="13328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12.140625" style="6" customWidth="1"/>
    <col min="13573" max="13573" width="14.5703125" style="6" customWidth="1"/>
    <col min="13574" max="13574" width="13.140625" style="6" customWidth="1"/>
    <col min="13575" max="13575" width="15" style="6" customWidth="1"/>
    <col min="13576" max="13576" width="10.5703125" style="6" customWidth="1"/>
    <col min="13577" max="13578" width="12.85546875" style="6" customWidth="1"/>
    <col min="13579" max="13579" width="12.28515625" style="6" customWidth="1"/>
    <col min="13580" max="13580" width="15.85546875" style="6" customWidth="1"/>
    <col min="13581" max="13581" width="16.42578125" style="6" customWidth="1"/>
    <col min="13582" max="13582" width="15.42578125" style="6" customWidth="1"/>
    <col min="13583" max="13583" width="15.140625" style="6" customWidth="1"/>
    <col min="13584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12.140625" style="6" customWidth="1"/>
    <col min="13829" max="13829" width="14.5703125" style="6" customWidth="1"/>
    <col min="13830" max="13830" width="13.140625" style="6" customWidth="1"/>
    <col min="13831" max="13831" width="15" style="6" customWidth="1"/>
    <col min="13832" max="13832" width="10.5703125" style="6" customWidth="1"/>
    <col min="13833" max="13834" width="12.85546875" style="6" customWidth="1"/>
    <col min="13835" max="13835" width="12.28515625" style="6" customWidth="1"/>
    <col min="13836" max="13836" width="15.85546875" style="6" customWidth="1"/>
    <col min="13837" max="13837" width="16.42578125" style="6" customWidth="1"/>
    <col min="13838" max="13838" width="15.42578125" style="6" customWidth="1"/>
    <col min="13839" max="13839" width="15.140625" style="6" customWidth="1"/>
    <col min="13840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12.140625" style="6" customWidth="1"/>
    <col min="14085" max="14085" width="14.5703125" style="6" customWidth="1"/>
    <col min="14086" max="14086" width="13.140625" style="6" customWidth="1"/>
    <col min="14087" max="14087" width="15" style="6" customWidth="1"/>
    <col min="14088" max="14088" width="10.5703125" style="6" customWidth="1"/>
    <col min="14089" max="14090" width="12.85546875" style="6" customWidth="1"/>
    <col min="14091" max="14091" width="12.28515625" style="6" customWidth="1"/>
    <col min="14092" max="14092" width="15.85546875" style="6" customWidth="1"/>
    <col min="14093" max="14093" width="16.42578125" style="6" customWidth="1"/>
    <col min="14094" max="14094" width="15.42578125" style="6" customWidth="1"/>
    <col min="14095" max="14095" width="15.140625" style="6" customWidth="1"/>
    <col min="14096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12.140625" style="6" customWidth="1"/>
    <col min="14341" max="14341" width="14.5703125" style="6" customWidth="1"/>
    <col min="14342" max="14342" width="13.140625" style="6" customWidth="1"/>
    <col min="14343" max="14343" width="15" style="6" customWidth="1"/>
    <col min="14344" max="14344" width="10.5703125" style="6" customWidth="1"/>
    <col min="14345" max="14346" width="12.85546875" style="6" customWidth="1"/>
    <col min="14347" max="14347" width="12.28515625" style="6" customWidth="1"/>
    <col min="14348" max="14348" width="15.85546875" style="6" customWidth="1"/>
    <col min="14349" max="14349" width="16.42578125" style="6" customWidth="1"/>
    <col min="14350" max="14350" width="15.42578125" style="6" customWidth="1"/>
    <col min="14351" max="14351" width="15.140625" style="6" customWidth="1"/>
    <col min="14352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12.140625" style="6" customWidth="1"/>
    <col min="14597" max="14597" width="14.5703125" style="6" customWidth="1"/>
    <col min="14598" max="14598" width="13.140625" style="6" customWidth="1"/>
    <col min="14599" max="14599" width="15" style="6" customWidth="1"/>
    <col min="14600" max="14600" width="10.5703125" style="6" customWidth="1"/>
    <col min="14601" max="14602" width="12.85546875" style="6" customWidth="1"/>
    <col min="14603" max="14603" width="12.28515625" style="6" customWidth="1"/>
    <col min="14604" max="14604" width="15.85546875" style="6" customWidth="1"/>
    <col min="14605" max="14605" width="16.42578125" style="6" customWidth="1"/>
    <col min="14606" max="14606" width="15.42578125" style="6" customWidth="1"/>
    <col min="14607" max="14607" width="15.140625" style="6" customWidth="1"/>
    <col min="14608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12.140625" style="6" customWidth="1"/>
    <col min="14853" max="14853" width="14.5703125" style="6" customWidth="1"/>
    <col min="14854" max="14854" width="13.140625" style="6" customWidth="1"/>
    <col min="14855" max="14855" width="15" style="6" customWidth="1"/>
    <col min="14856" max="14856" width="10.5703125" style="6" customWidth="1"/>
    <col min="14857" max="14858" width="12.85546875" style="6" customWidth="1"/>
    <col min="14859" max="14859" width="12.28515625" style="6" customWidth="1"/>
    <col min="14860" max="14860" width="15.85546875" style="6" customWidth="1"/>
    <col min="14861" max="14861" width="16.42578125" style="6" customWidth="1"/>
    <col min="14862" max="14862" width="15.42578125" style="6" customWidth="1"/>
    <col min="14863" max="14863" width="15.140625" style="6" customWidth="1"/>
    <col min="14864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12.140625" style="6" customWidth="1"/>
    <col min="15109" max="15109" width="14.5703125" style="6" customWidth="1"/>
    <col min="15110" max="15110" width="13.140625" style="6" customWidth="1"/>
    <col min="15111" max="15111" width="15" style="6" customWidth="1"/>
    <col min="15112" max="15112" width="10.5703125" style="6" customWidth="1"/>
    <col min="15113" max="15114" width="12.85546875" style="6" customWidth="1"/>
    <col min="15115" max="15115" width="12.28515625" style="6" customWidth="1"/>
    <col min="15116" max="15116" width="15.85546875" style="6" customWidth="1"/>
    <col min="15117" max="15117" width="16.42578125" style="6" customWidth="1"/>
    <col min="15118" max="15118" width="15.42578125" style="6" customWidth="1"/>
    <col min="15119" max="15119" width="15.140625" style="6" customWidth="1"/>
    <col min="15120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12.140625" style="6" customWidth="1"/>
    <col min="15365" max="15365" width="14.5703125" style="6" customWidth="1"/>
    <col min="15366" max="15366" width="13.140625" style="6" customWidth="1"/>
    <col min="15367" max="15367" width="15" style="6" customWidth="1"/>
    <col min="15368" max="15368" width="10.5703125" style="6" customWidth="1"/>
    <col min="15369" max="15370" width="12.85546875" style="6" customWidth="1"/>
    <col min="15371" max="15371" width="12.28515625" style="6" customWidth="1"/>
    <col min="15372" max="15372" width="15.85546875" style="6" customWidth="1"/>
    <col min="15373" max="15373" width="16.42578125" style="6" customWidth="1"/>
    <col min="15374" max="15374" width="15.42578125" style="6" customWidth="1"/>
    <col min="15375" max="15375" width="15.140625" style="6" customWidth="1"/>
    <col min="15376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12.140625" style="6" customWidth="1"/>
    <col min="15621" max="15621" width="14.5703125" style="6" customWidth="1"/>
    <col min="15622" max="15622" width="13.140625" style="6" customWidth="1"/>
    <col min="15623" max="15623" width="15" style="6" customWidth="1"/>
    <col min="15624" max="15624" width="10.5703125" style="6" customWidth="1"/>
    <col min="15625" max="15626" width="12.85546875" style="6" customWidth="1"/>
    <col min="15627" max="15627" width="12.28515625" style="6" customWidth="1"/>
    <col min="15628" max="15628" width="15.85546875" style="6" customWidth="1"/>
    <col min="15629" max="15629" width="16.42578125" style="6" customWidth="1"/>
    <col min="15630" max="15630" width="15.42578125" style="6" customWidth="1"/>
    <col min="15631" max="15631" width="15.140625" style="6" customWidth="1"/>
    <col min="15632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12.140625" style="6" customWidth="1"/>
    <col min="15877" max="15877" width="14.5703125" style="6" customWidth="1"/>
    <col min="15878" max="15878" width="13.140625" style="6" customWidth="1"/>
    <col min="15879" max="15879" width="15" style="6" customWidth="1"/>
    <col min="15880" max="15880" width="10.5703125" style="6" customWidth="1"/>
    <col min="15881" max="15882" width="12.85546875" style="6" customWidth="1"/>
    <col min="15883" max="15883" width="12.28515625" style="6" customWidth="1"/>
    <col min="15884" max="15884" width="15.85546875" style="6" customWidth="1"/>
    <col min="15885" max="15885" width="16.42578125" style="6" customWidth="1"/>
    <col min="15886" max="15886" width="15.42578125" style="6" customWidth="1"/>
    <col min="15887" max="15887" width="15.140625" style="6" customWidth="1"/>
    <col min="15888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12.140625" style="6" customWidth="1"/>
    <col min="16133" max="16133" width="14.5703125" style="6" customWidth="1"/>
    <col min="16134" max="16134" width="13.140625" style="6" customWidth="1"/>
    <col min="16135" max="16135" width="15" style="6" customWidth="1"/>
    <col min="16136" max="16136" width="10.5703125" style="6" customWidth="1"/>
    <col min="16137" max="16138" width="12.85546875" style="6" customWidth="1"/>
    <col min="16139" max="16139" width="12.28515625" style="6" customWidth="1"/>
    <col min="16140" max="16140" width="15.85546875" style="6" customWidth="1"/>
    <col min="16141" max="16141" width="16.42578125" style="6" customWidth="1"/>
    <col min="16142" max="16142" width="15.42578125" style="6" customWidth="1"/>
    <col min="16143" max="16143" width="15.140625" style="6" customWidth="1"/>
    <col min="16144" max="16384" width="9.140625" style="6"/>
  </cols>
  <sheetData>
    <row r="1" spans="1:41" s="2" customFormat="1" ht="24" customHeight="1" x14ac:dyDescent="0.2">
      <c r="A1" s="649" t="s">
        <v>547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</row>
    <row r="2" spans="1:41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</row>
    <row r="3" spans="1:41" s="4" customFormat="1" ht="18.75" customHeight="1" x14ac:dyDescent="0.2">
      <c r="A3" s="739" t="s">
        <v>269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</row>
    <row r="4" spans="1:41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</row>
    <row r="5" spans="1:41" ht="19.5" customHeight="1" x14ac:dyDescent="0.2">
      <c r="A5" s="194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41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41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95"/>
      <c r="H7" s="117"/>
      <c r="I7" s="117"/>
      <c r="J7" s="117"/>
      <c r="K7" s="117"/>
      <c r="L7" s="117"/>
      <c r="M7" s="117"/>
      <c r="N7" s="117"/>
      <c r="O7" s="117"/>
    </row>
    <row r="8" spans="1:41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17"/>
      <c r="H8" s="117"/>
      <c r="I8" s="117"/>
      <c r="J8" s="117"/>
      <c r="K8" s="117"/>
      <c r="L8" s="117"/>
      <c r="M8" s="117"/>
      <c r="N8" s="117"/>
      <c r="O8" s="117"/>
    </row>
    <row r="9" spans="1:41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</row>
    <row r="10" spans="1:41" s="125" customFormat="1" ht="19.5" customHeight="1" x14ac:dyDescent="0.2">
      <c r="A10" s="719" t="s">
        <v>119</v>
      </c>
      <c r="B10" s="716" t="s">
        <v>128</v>
      </c>
      <c r="C10" s="716" t="s">
        <v>270</v>
      </c>
      <c r="D10" s="716" t="s">
        <v>271</v>
      </c>
      <c r="E10" s="716"/>
      <c r="F10" s="716" t="s">
        <v>239</v>
      </c>
      <c r="G10" s="716" t="s">
        <v>272</v>
      </c>
      <c r="H10" s="716" t="s">
        <v>273</v>
      </c>
      <c r="I10" s="716"/>
      <c r="J10" s="716" t="s">
        <v>274</v>
      </c>
      <c r="K10" s="716" t="s">
        <v>133</v>
      </c>
      <c r="L10" s="716" t="s">
        <v>240</v>
      </c>
      <c r="M10" s="719" t="s">
        <v>275</v>
      </c>
      <c r="N10" s="719" t="s">
        <v>276</v>
      </c>
      <c r="O10" s="719" t="s">
        <v>137</v>
      </c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4"/>
    </row>
    <row r="11" spans="1:41" s="125" customFormat="1" ht="19.5" customHeight="1" x14ac:dyDescent="0.2">
      <c r="A11" s="720"/>
      <c r="B11" s="716"/>
      <c r="C11" s="716"/>
      <c r="D11" s="716" t="s">
        <v>277</v>
      </c>
      <c r="E11" s="719" t="s">
        <v>278</v>
      </c>
      <c r="F11" s="716"/>
      <c r="G11" s="716"/>
      <c r="H11" s="716" t="s">
        <v>245</v>
      </c>
      <c r="I11" s="716" t="s">
        <v>129</v>
      </c>
      <c r="J11" s="716"/>
      <c r="K11" s="716"/>
      <c r="L11" s="716"/>
      <c r="M11" s="720"/>
      <c r="N11" s="720"/>
      <c r="O11" s="720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4"/>
    </row>
    <row r="12" spans="1:41" s="125" customFormat="1" ht="19.5" customHeight="1" x14ac:dyDescent="0.2">
      <c r="A12" s="721"/>
      <c r="B12" s="716"/>
      <c r="C12" s="716"/>
      <c r="D12" s="716"/>
      <c r="E12" s="721"/>
      <c r="F12" s="716"/>
      <c r="G12" s="716"/>
      <c r="H12" s="716"/>
      <c r="I12" s="716"/>
      <c r="J12" s="716"/>
      <c r="K12" s="716"/>
      <c r="L12" s="716"/>
      <c r="M12" s="721"/>
      <c r="N12" s="721"/>
      <c r="O12" s="721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4"/>
    </row>
    <row r="13" spans="1:41" s="130" customFormat="1" ht="19.5" customHeight="1" x14ac:dyDescent="0.2">
      <c r="A13" s="127">
        <v>1</v>
      </c>
      <c r="B13" s="193">
        <v>2</v>
      </c>
      <c r="C13" s="193">
        <v>3</v>
      </c>
      <c r="D13" s="193">
        <v>4</v>
      </c>
      <c r="E13" s="193">
        <v>5</v>
      </c>
      <c r="F13" s="193">
        <v>6</v>
      </c>
      <c r="G13" s="193">
        <v>7</v>
      </c>
      <c r="H13" s="193">
        <v>8</v>
      </c>
      <c r="I13" s="193">
        <v>9</v>
      </c>
      <c r="J13" s="193">
        <v>10</v>
      </c>
      <c r="K13" s="193">
        <v>11</v>
      </c>
      <c r="L13" s="193">
        <v>12</v>
      </c>
      <c r="M13" s="193">
        <v>13</v>
      </c>
      <c r="N13" s="193">
        <v>14</v>
      </c>
      <c r="O13" s="193">
        <v>15</v>
      </c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9"/>
    </row>
    <row r="14" spans="1:41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9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</row>
    <row r="15" spans="1:41" s="119" customFormat="1" ht="19.5" customHeight="1" x14ac:dyDescent="0.2">
      <c r="A15" s="140"/>
      <c r="B15" s="197"/>
      <c r="C15" s="197"/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</row>
    <row r="16" spans="1:41" s="119" customFormat="1" ht="19.5" customHeight="1" x14ac:dyDescent="0.2">
      <c r="B16" s="731" t="s">
        <v>113</v>
      </c>
      <c r="C16" s="731"/>
      <c r="D16" s="731"/>
      <c r="H16" s="197"/>
      <c r="I16" s="197"/>
      <c r="J16" s="197"/>
      <c r="K16" s="197"/>
      <c r="L16" s="727" t="s">
        <v>696</v>
      </c>
      <c r="M16" s="727"/>
      <c r="N16" s="727"/>
      <c r="O16" s="727"/>
    </row>
    <row r="17" spans="1:15" s="119" customFormat="1" ht="19.5" customHeight="1" x14ac:dyDescent="0.2">
      <c r="B17" s="727" t="s">
        <v>114</v>
      </c>
      <c r="C17" s="727"/>
      <c r="D17" s="727"/>
      <c r="H17" s="197"/>
      <c r="I17" s="197"/>
      <c r="J17" s="197"/>
      <c r="K17" s="197"/>
      <c r="L17" s="727" t="s">
        <v>115</v>
      </c>
      <c r="M17" s="727"/>
      <c r="N17" s="727"/>
      <c r="O17" s="727"/>
    </row>
    <row r="18" spans="1:15" s="119" customFormat="1" ht="19.5" customHeight="1" x14ac:dyDescent="0.2">
      <c r="A18" s="197"/>
      <c r="B18" s="181"/>
      <c r="C18" s="181"/>
      <c r="D18" s="181"/>
      <c r="E18" s="197"/>
      <c r="F18" s="197"/>
      <c r="G18" s="197"/>
      <c r="H18" s="197"/>
      <c r="I18" s="197"/>
      <c r="J18" s="197"/>
      <c r="K18" s="197"/>
      <c r="L18" s="176"/>
      <c r="M18" s="176"/>
      <c r="N18" s="176"/>
      <c r="O18" s="176"/>
    </row>
    <row r="19" spans="1:15" s="119" customFormat="1" ht="19.5" customHeight="1" x14ac:dyDescent="0.2">
      <c r="A19" s="197"/>
      <c r="B19" s="181"/>
      <c r="C19" s="181"/>
      <c r="D19" s="181"/>
      <c r="E19" s="197"/>
      <c r="F19" s="197"/>
      <c r="G19" s="197"/>
      <c r="H19" s="197"/>
      <c r="I19" s="197"/>
      <c r="J19" s="197"/>
      <c r="K19" s="197"/>
      <c r="L19" s="176"/>
      <c r="M19" s="176"/>
      <c r="N19" s="176"/>
      <c r="O19" s="176"/>
    </row>
    <row r="20" spans="1:15" s="119" customFormat="1" ht="19.5" customHeight="1" x14ac:dyDescent="0.2">
      <c r="A20" s="197"/>
      <c r="B20" s="181"/>
      <c r="C20" s="181"/>
      <c r="D20" s="181"/>
      <c r="E20" s="197"/>
      <c r="F20" s="197"/>
      <c r="G20" s="197"/>
      <c r="H20" s="197"/>
      <c r="I20" s="197"/>
      <c r="J20" s="197"/>
      <c r="K20" s="197"/>
      <c r="L20" s="176"/>
      <c r="M20" s="176"/>
      <c r="N20" s="176"/>
      <c r="O20" s="176"/>
    </row>
    <row r="21" spans="1:15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97"/>
      <c r="I21" s="197"/>
      <c r="J21" s="197"/>
      <c r="K21" s="197"/>
      <c r="L21" s="723" t="s">
        <v>411</v>
      </c>
      <c r="M21" s="723"/>
      <c r="N21" s="723"/>
      <c r="O21" s="723"/>
    </row>
    <row r="22" spans="1:15" s="119" customFormat="1" ht="12.75" customHeight="1" x14ac:dyDescent="0.2">
      <c r="B22" s="727" t="s">
        <v>409</v>
      </c>
      <c r="C22" s="727"/>
      <c r="D22" s="727"/>
      <c r="H22" s="197"/>
      <c r="I22" s="197"/>
      <c r="J22" s="197"/>
      <c r="K22" s="197"/>
      <c r="L22" s="724" t="s">
        <v>529</v>
      </c>
      <c r="M22" s="724"/>
      <c r="N22" s="724"/>
      <c r="O22" s="724"/>
    </row>
    <row r="23" spans="1:15" s="119" customFormat="1" ht="19.5" customHeight="1" x14ac:dyDescent="0.2">
      <c r="B23" s="727" t="s">
        <v>410</v>
      </c>
      <c r="C23" s="727"/>
      <c r="D23" s="727"/>
      <c r="H23" s="197"/>
      <c r="I23" s="197"/>
      <c r="J23" s="197"/>
      <c r="K23" s="197"/>
      <c r="L23" s="724" t="s">
        <v>412</v>
      </c>
      <c r="M23" s="724"/>
      <c r="N23" s="724"/>
      <c r="O23" s="724"/>
    </row>
    <row r="28" spans="1:15" ht="14.25" x14ac:dyDescent="0.2">
      <c r="D28" s="733"/>
      <c r="E28" s="733"/>
      <c r="F28" s="733"/>
      <c r="G28" s="197"/>
    </row>
    <row r="29" spans="1:15" ht="14.25" x14ac:dyDescent="0.2">
      <c r="D29" s="733"/>
      <c r="E29" s="733"/>
      <c r="F29" s="733"/>
      <c r="G29" s="197"/>
    </row>
    <row r="30" spans="1:15" ht="14.25" x14ac:dyDescent="0.2">
      <c r="D30" s="197"/>
      <c r="E30" s="197"/>
      <c r="F30" s="197"/>
      <c r="G30" s="197"/>
    </row>
    <row r="31" spans="1:15" ht="14.25" x14ac:dyDescent="0.2">
      <c r="D31" s="197"/>
      <c r="E31" s="197"/>
      <c r="F31" s="197"/>
      <c r="G31" s="197"/>
    </row>
    <row r="32" spans="1:15" ht="14.25" x14ac:dyDescent="0.2">
      <c r="D32" s="197"/>
      <c r="E32" s="197"/>
      <c r="F32" s="197"/>
      <c r="G32" s="197"/>
    </row>
    <row r="33" spans="4:7" ht="15" x14ac:dyDescent="0.25">
      <c r="D33" s="732"/>
      <c r="E33" s="732"/>
      <c r="F33" s="732"/>
      <c r="G33" s="198"/>
    </row>
    <row r="34" spans="4:7" ht="14.25" x14ac:dyDescent="0.2">
      <c r="D34" s="733"/>
      <c r="E34" s="733"/>
      <c r="F34" s="733"/>
      <c r="G34" s="197"/>
    </row>
    <row r="35" spans="4:7" ht="14.25" x14ac:dyDescent="0.2">
      <c r="D35" s="733"/>
      <c r="E35" s="733"/>
      <c r="F35" s="733"/>
      <c r="G35" s="197"/>
    </row>
  </sheetData>
  <mergeCells count="42">
    <mergeCell ref="D35:F35"/>
    <mergeCell ref="B22:D22"/>
    <mergeCell ref="L22:O22"/>
    <mergeCell ref="B23:D23"/>
    <mergeCell ref="L23:O23"/>
    <mergeCell ref="D28:F28"/>
    <mergeCell ref="D29:F29"/>
    <mergeCell ref="L16:O16"/>
    <mergeCell ref="B17:D17"/>
    <mergeCell ref="L17:O17"/>
    <mergeCell ref="D33:F33"/>
    <mergeCell ref="D34:F34"/>
    <mergeCell ref="B21:D21"/>
    <mergeCell ref="L21:O21"/>
    <mergeCell ref="N10:N12"/>
    <mergeCell ref="O10:O12"/>
    <mergeCell ref="D11:D12"/>
    <mergeCell ref="E11:E12"/>
    <mergeCell ref="H11:H12"/>
    <mergeCell ref="I11:I12"/>
    <mergeCell ref="G10:G12"/>
    <mergeCell ref="H10:I10"/>
    <mergeCell ref="J10:J12"/>
    <mergeCell ref="K10:K12"/>
    <mergeCell ref="L10:L12"/>
    <mergeCell ref="M10:M12"/>
    <mergeCell ref="A14:D14"/>
    <mergeCell ref="B16:D16"/>
    <mergeCell ref="A8:B8"/>
    <mergeCell ref="C8:F8"/>
    <mergeCell ref="A10:A12"/>
    <mergeCell ref="B10:B12"/>
    <mergeCell ref="C10:C12"/>
    <mergeCell ref="D10:E10"/>
    <mergeCell ref="F10:F12"/>
    <mergeCell ref="A7:B7"/>
    <mergeCell ref="C7:F7"/>
    <mergeCell ref="A1:O2"/>
    <mergeCell ref="A3:O3"/>
    <mergeCell ref="A4:O4"/>
    <mergeCell ref="A6:B6"/>
    <mergeCell ref="C6:D6"/>
  </mergeCells>
  <pageMargins left="0.2" right="0.2" top="0.75" bottom="0.75" header="0.3" footer="0.3"/>
  <pageSetup paperSize="5" scale="75" orientation="landscape" horizontalDpi="4294967292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3072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30721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35"/>
  <sheetViews>
    <sheetView workbookViewId="0">
      <selection activeCell="K20" sqref="K20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3.85546875" style="95" customWidth="1"/>
    <col min="4" max="4" width="12.140625" style="95" customWidth="1"/>
    <col min="5" max="5" width="14.5703125" style="95" customWidth="1"/>
    <col min="6" max="6" width="13.140625" style="95" customWidth="1"/>
    <col min="7" max="7" width="15" style="95" customWidth="1"/>
    <col min="8" max="8" width="10.5703125" style="95" customWidth="1"/>
    <col min="9" max="10" width="12.85546875" style="6" customWidth="1"/>
    <col min="11" max="11" width="12.28515625" style="6" customWidth="1"/>
    <col min="12" max="12" width="15.85546875" style="6" customWidth="1"/>
    <col min="13" max="13" width="16.42578125" style="10" customWidth="1"/>
    <col min="14" max="14" width="15.42578125" style="10" customWidth="1"/>
    <col min="15" max="15" width="15.140625" style="10" customWidth="1"/>
    <col min="16" max="256" width="9.140625" style="6"/>
    <col min="257" max="257" width="5" style="6" customWidth="1"/>
    <col min="258" max="258" width="20.7109375" style="6" customWidth="1"/>
    <col min="259" max="259" width="13.85546875" style="6" customWidth="1"/>
    <col min="260" max="260" width="12.140625" style="6" customWidth="1"/>
    <col min="261" max="261" width="14.5703125" style="6" customWidth="1"/>
    <col min="262" max="262" width="13.140625" style="6" customWidth="1"/>
    <col min="263" max="263" width="15" style="6" customWidth="1"/>
    <col min="264" max="264" width="10.5703125" style="6" customWidth="1"/>
    <col min="265" max="266" width="12.85546875" style="6" customWidth="1"/>
    <col min="267" max="267" width="12.28515625" style="6" customWidth="1"/>
    <col min="268" max="268" width="15.85546875" style="6" customWidth="1"/>
    <col min="269" max="269" width="16.42578125" style="6" customWidth="1"/>
    <col min="270" max="270" width="15.42578125" style="6" customWidth="1"/>
    <col min="271" max="271" width="15.140625" style="6" customWidth="1"/>
    <col min="272" max="512" width="9.140625" style="6"/>
    <col min="513" max="513" width="5" style="6" customWidth="1"/>
    <col min="514" max="514" width="20.7109375" style="6" customWidth="1"/>
    <col min="515" max="515" width="13.85546875" style="6" customWidth="1"/>
    <col min="516" max="516" width="12.140625" style="6" customWidth="1"/>
    <col min="517" max="517" width="14.5703125" style="6" customWidth="1"/>
    <col min="518" max="518" width="13.140625" style="6" customWidth="1"/>
    <col min="519" max="519" width="15" style="6" customWidth="1"/>
    <col min="520" max="520" width="10.5703125" style="6" customWidth="1"/>
    <col min="521" max="522" width="12.85546875" style="6" customWidth="1"/>
    <col min="523" max="523" width="12.28515625" style="6" customWidth="1"/>
    <col min="524" max="524" width="15.85546875" style="6" customWidth="1"/>
    <col min="525" max="525" width="16.42578125" style="6" customWidth="1"/>
    <col min="526" max="526" width="15.42578125" style="6" customWidth="1"/>
    <col min="527" max="527" width="15.140625" style="6" customWidth="1"/>
    <col min="528" max="768" width="9.140625" style="6"/>
    <col min="769" max="769" width="5" style="6" customWidth="1"/>
    <col min="770" max="770" width="20.7109375" style="6" customWidth="1"/>
    <col min="771" max="771" width="13.85546875" style="6" customWidth="1"/>
    <col min="772" max="772" width="12.140625" style="6" customWidth="1"/>
    <col min="773" max="773" width="14.5703125" style="6" customWidth="1"/>
    <col min="774" max="774" width="13.140625" style="6" customWidth="1"/>
    <col min="775" max="775" width="15" style="6" customWidth="1"/>
    <col min="776" max="776" width="10.5703125" style="6" customWidth="1"/>
    <col min="777" max="778" width="12.85546875" style="6" customWidth="1"/>
    <col min="779" max="779" width="12.28515625" style="6" customWidth="1"/>
    <col min="780" max="780" width="15.85546875" style="6" customWidth="1"/>
    <col min="781" max="781" width="16.42578125" style="6" customWidth="1"/>
    <col min="782" max="782" width="15.42578125" style="6" customWidth="1"/>
    <col min="783" max="783" width="15.140625" style="6" customWidth="1"/>
    <col min="784" max="1024" width="9.140625" style="6"/>
    <col min="1025" max="1025" width="5" style="6" customWidth="1"/>
    <col min="1026" max="1026" width="20.7109375" style="6" customWidth="1"/>
    <col min="1027" max="1027" width="13.85546875" style="6" customWidth="1"/>
    <col min="1028" max="1028" width="12.140625" style="6" customWidth="1"/>
    <col min="1029" max="1029" width="14.5703125" style="6" customWidth="1"/>
    <col min="1030" max="1030" width="13.140625" style="6" customWidth="1"/>
    <col min="1031" max="1031" width="15" style="6" customWidth="1"/>
    <col min="1032" max="1032" width="10.5703125" style="6" customWidth="1"/>
    <col min="1033" max="1034" width="12.85546875" style="6" customWidth="1"/>
    <col min="1035" max="1035" width="12.28515625" style="6" customWidth="1"/>
    <col min="1036" max="1036" width="15.85546875" style="6" customWidth="1"/>
    <col min="1037" max="1037" width="16.42578125" style="6" customWidth="1"/>
    <col min="1038" max="1038" width="15.42578125" style="6" customWidth="1"/>
    <col min="1039" max="1039" width="15.140625" style="6" customWidth="1"/>
    <col min="1040" max="1280" width="9.140625" style="6"/>
    <col min="1281" max="1281" width="5" style="6" customWidth="1"/>
    <col min="1282" max="1282" width="20.7109375" style="6" customWidth="1"/>
    <col min="1283" max="1283" width="13.85546875" style="6" customWidth="1"/>
    <col min="1284" max="1284" width="12.140625" style="6" customWidth="1"/>
    <col min="1285" max="1285" width="14.5703125" style="6" customWidth="1"/>
    <col min="1286" max="1286" width="13.140625" style="6" customWidth="1"/>
    <col min="1287" max="1287" width="15" style="6" customWidth="1"/>
    <col min="1288" max="1288" width="10.5703125" style="6" customWidth="1"/>
    <col min="1289" max="1290" width="12.85546875" style="6" customWidth="1"/>
    <col min="1291" max="1291" width="12.28515625" style="6" customWidth="1"/>
    <col min="1292" max="1292" width="15.85546875" style="6" customWidth="1"/>
    <col min="1293" max="1293" width="16.42578125" style="6" customWidth="1"/>
    <col min="1294" max="1294" width="15.42578125" style="6" customWidth="1"/>
    <col min="1295" max="1295" width="15.140625" style="6" customWidth="1"/>
    <col min="1296" max="1536" width="9.140625" style="6"/>
    <col min="1537" max="1537" width="5" style="6" customWidth="1"/>
    <col min="1538" max="1538" width="20.7109375" style="6" customWidth="1"/>
    <col min="1539" max="1539" width="13.85546875" style="6" customWidth="1"/>
    <col min="1540" max="1540" width="12.140625" style="6" customWidth="1"/>
    <col min="1541" max="1541" width="14.5703125" style="6" customWidth="1"/>
    <col min="1542" max="1542" width="13.140625" style="6" customWidth="1"/>
    <col min="1543" max="1543" width="15" style="6" customWidth="1"/>
    <col min="1544" max="1544" width="10.5703125" style="6" customWidth="1"/>
    <col min="1545" max="1546" width="12.85546875" style="6" customWidth="1"/>
    <col min="1547" max="1547" width="12.28515625" style="6" customWidth="1"/>
    <col min="1548" max="1548" width="15.85546875" style="6" customWidth="1"/>
    <col min="1549" max="1549" width="16.42578125" style="6" customWidth="1"/>
    <col min="1550" max="1550" width="15.42578125" style="6" customWidth="1"/>
    <col min="1551" max="1551" width="15.140625" style="6" customWidth="1"/>
    <col min="1552" max="1792" width="9.140625" style="6"/>
    <col min="1793" max="1793" width="5" style="6" customWidth="1"/>
    <col min="1794" max="1794" width="20.7109375" style="6" customWidth="1"/>
    <col min="1795" max="1795" width="13.85546875" style="6" customWidth="1"/>
    <col min="1796" max="1796" width="12.140625" style="6" customWidth="1"/>
    <col min="1797" max="1797" width="14.5703125" style="6" customWidth="1"/>
    <col min="1798" max="1798" width="13.140625" style="6" customWidth="1"/>
    <col min="1799" max="1799" width="15" style="6" customWidth="1"/>
    <col min="1800" max="1800" width="10.5703125" style="6" customWidth="1"/>
    <col min="1801" max="1802" width="12.85546875" style="6" customWidth="1"/>
    <col min="1803" max="1803" width="12.28515625" style="6" customWidth="1"/>
    <col min="1804" max="1804" width="15.85546875" style="6" customWidth="1"/>
    <col min="1805" max="1805" width="16.42578125" style="6" customWidth="1"/>
    <col min="1806" max="1806" width="15.42578125" style="6" customWidth="1"/>
    <col min="1807" max="1807" width="15.140625" style="6" customWidth="1"/>
    <col min="1808" max="2048" width="9.140625" style="6"/>
    <col min="2049" max="2049" width="5" style="6" customWidth="1"/>
    <col min="2050" max="2050" width="20.7109375" style="6" customWidth="1"/>
    <col min="2051" max="2051" width="13.85546875" style="6" customWidth="1"/>
    <col min="2052" max="2052" width="12.140625" style="6" customWidth="1"/>
    <col min="2053" max="2053" width="14.5703125" style="6" customWidth="1"/>
    <col min="2054" max="2054" width="13.140625" style="6" customWidth="1"/>
    <col min="2055" max="2055" width="15" style="6" customWidth="1"/>
    <col min="2056" max="2056" width="10.5703125" style="6" customWidth="1"/>
    <col min="2057" max="2058" width="12.85546875" style="6" customWidth="1"/>
    <col min="2059" max="2059" width="12.28515625" style="6" customWidth="1"/>
    <col min="2060" max="2060" width="15.85546875" style="6" customWidth="1"/>
    <col min="2061" max="2061" width="16.42578125" style="6" customWidth="1"/>
    <col min="2062" max="2062" width="15.42578125" style="6" customWidth="1"/>
    <col min="2063" max="2063" width="15.140625" style="6" customWidth="1"/>
    <col min="2064" max="2304" width="9.140625" style="6"/>
    <col min="2305" max="2305" width="5" style="6" customWidth="1"/>
    <col min="2306" max="2306" width="20.7109375" style="6" customWidth="1"/>
    <col min="2307" max="2307" width="13.85546875" style="6" customWidth="1"/>
    <col min="2308" max="2308" width="12.140625" style="6" customWidth="1"/>
    <col min="2309" max="2309" width="14.5703125" style="6" customWidth="1"/>
    <col min="2310" max="2310" width="13.140625" style="6" customWidth="1"/>
    <col min="2311" max="2311" width="15" style="6" customWidth="1"/>
    <col min="2312" max="2312" width="10.5703125" style="6" customWidth="1"/>
    <col min="2313" max="2314" width="12.85546875" style="6" customWidth="1"/>
    <col min="2315" max="2315" width="12.28515625" style="6" customWidth="1"/>
    <col min="2316" max="2316" width="15.85546875" style="6" customWidth="1"/>
    <col min="2317" max="2317" width="16.42578125" style="6" customWidth="1"/>
    <col min="2318" max="2318" width="15.42578125" style="6" customWidth="1"/>
    <col min="2319" max="2319" width="15.140625" style="6" customWidth="1"/>
    <col min="2320" max="2560" width="9.140625" style="6"/>
    <col min="2561" max="2561" width="5" style="6" customWidth="1"/>
    <col min="2562" max="2562" width="20.7109375" style="6" customWidth="1"/>
    <col min="2563" max="2563" width="13.85546875" style="6" customWidth="1"/>
    <col min="2564" max="2564" width="12.140625" style="6" customWidth="1"/>
    <col min="2565" max="2565" width="14.5703125" style="6" customWidth="1"/>
    <col min="2566" max="2566" width="13.140625" style="6" customWidth="1"/>
    <col min="2567" max="2567" width="15" style="6" customWidth="1"/>
    <col min="2568" max="2568" width="10.5703125" style="6" customWidth="1"/>
    <col min="2569" max="2570" width="12.85546875" style="6" customWidth="1"/>
    <col min="2571" max="2571" width="12.28515625" style="6" customWidth="1"/>
    <col min="2572" max="2572" width="15.85546875" style="6" customWidth="1"/>
    <col min="2573" max="2573" width="16.42578125" style="6" customWidth="1"/>
    <col min="2574" max="2574" width="15.42578125" style="6" customWidth="1"/>
    <col min="2575" max="2575" width="15.140625" style="6" customWidth="1"/>
    <col min="2576" max="2816" width="9.140625" style="6"/>
    <col min="2817" max="2817" width="5" style="6" customWidth="1"/>
    <col min="2818" max="2818" width="20.7109375" style="6" customWidth="1"/>
    <col min="2819" max="2819" width="13.85546875" style="6" customWidth="1"/>
    <col min="2820" max="2820" width="12.140625" style="6" customWidth="1"/>
    <col min="2821" max="2821" width="14.5703125" style="6" customWidth="1"/>
    <col min="2822" max="2822" width="13.140625" style="6" customWidth="1"/>
    <col min="2823" max="2823" width="15" style="6" customWidth="1"/>
    <col min="2824" max="2824" width="10.5703125" style="6" customWidth="1"/>
    <col min="2825" max="2826" width="12.85546875" style="6" customWidth="1"/>
    <col min="2827" max="2827" width="12.28515625" style="6" customWidth="1"/>
    <col min="2828" max="2828" width="15.85546875" style="6" customWidth="1"/>
    <col min="2829" max="2829" width="16.42578125" style="6" customWidth="1"/>
    <col min="2830" max="2830" width="15.42578125" style="6" customWidth="1"/>
    <col min="2831" max="2831" width="15.140625" style="6" customWidth="1"/>
    <col min="2832" max="3072" width="9.140625" style="6"/>
    <col min="3073" max="3073" width="5" style="6" customWidth="1"/>
    <col min="3074" max="3074" width="20.7109375" style="6" customWidth="1"/>
    <col min="3075" max="3075" width="13.85546875" style="6" customWidth="1"/>
    <col min="3076" max="3076" width="12.140625" style="6" customWidth="1"/>
    <col min="3077" max="3077" width="14.5703125" style="6" customWidth="1"/>
    <col min="3078" max="3078" width="13.140625" style="6" customWidth="1"/>
    <col min="3079" max="3079" width="15" style="6" customWidth="1"/>
    <col min="3080" max="3080" width="10.5703125" style="6" customWidth="1"/>
    <col min="3081" max="3082" width="12.85546875" style="6" customWidth="1"/>
    <col min="3083" max="3083" width="12.28515625" style="6" customWidth="1"/>
    <col min="3084" max="3084" width="15.85546875" style="6" customWidth="1"/>
    <col min="3085" max="3085" width="16.42578125" style="6" customWidth="1"/>
    <col min="3086" max="3086" width="15.42578125" style="6" customWidth="1"/>
    <col min="3087" max="3087" width="15.140625" style="6" customWidth="1"/>
    <col min="3088" max="3328" width="9.140625" style="6"/>
    <col min="3329" max="3329" width="5" style="6" customWidth="1"/>
    <col min="3330" max="3330" width="20.7109375" style="6" customWidth="1"/>
    <col min="3331" max="3331" width="13.85546875" style="6" customWidth="1"/>
    <col min="3332" max="3332" width="12.140625" style="6" customWidth="1"/>
    <col min="3333" max="3333" width="14.5703125" style="6" customWidth="1"/>
    <col min="3334" max="3334" width="13.140625" style="6" customWidth="1"/>
    <col min="3335" max="3335" width="15" style="6" customWidth="1"/>
    <col min="3336" max="3336" width="10.5703125" style="6" customWidth="1"/>
    <col min="3337" max="3338" width="12.85546875" style="6" customWidth="1"/>
    <col min="3339" max="3339" width="12.28515625" style="6" customWidth="1"/>
    <col min="3340" max="3340" width="15.85546875" style="6" customWidth="1"/>
    <col min="3341" max="3341" width="16.42578125" style="6" customWidth="1"/>
    <col min="3342" max="3342" width="15.42578125" style="6" customWidth="1"/>
    <col min="3343" max="3343" width="15.140625" style="6" customWidth="1"/>
    <col min="3344" max="3584" width="9.140625" style="6"/>
    <col min="3585" max="3585" width="5" style="6" customWidth="1"/>
    <col min="3586" max="3586" width="20.7109375" style="6" customWidth="1"/>
    <col min="3587" max="3587" width="13.85546875" style="6" customWidth="1"/>
    <col min="3588" max="3588" width="12.140625" style="6" customWidth="1"/>
    <col min="3589" max="3589" width="14.5703125" style="6" customWidth="1"/>
    <col min="3590" max="3590" width="13.140625" style="6" customWidth="1"/>
    <col min="3591" max="3591" width="15" style="6" customWidth="1"/>
    <col min="3592" max="3592" width="10.5703125" style="6" customWidth="1"/>
    <col min="3593" max="3594" width="12.85546875" style="6" customWidth="1"/>
    <col min="3595" max="3595" width="12.28515625" style="6" customWidth="1"/>
    <col min="3596" max="3596" width="15.85546875" style="6" customWidth="1"/>
    <col min="3597" max="3597" width="16.42578125" style="6" customWidth="1"/>
    <col min="3598" max="3598" width="15.42578125" style="6" customWidth="1"/>
    <col min="3599" max="3599" width="15.140625" style="6" customWidth="1"/>
    <col min="3600" max="3840" width="9.140625" style="6"/>
    <col min="3841" max="3841" width="5" style="6" customWidth="1"/>
    <col min="3842" max="3842" width="20.7109375" style="6" customWidth="1"/>
    <col min="3843" max="3843" width="13.85546875" style="6" customWidth="1"/>
    <col min="3844" max="3844" width="12.140625" style="6" customWidth="1"/>
    <col min="3845" max="3845" width="14.5703125" style="6" customWidth="1"/>
    <col min="3846" max="3846" width="13.140625" style="6" customWidth="1"/>
    <col min="3847" max="3847" width="15" style="6" customWidth="1"/>
    <col min="3848" max="3848" width="10.5703125" style="6" customWidth="1"/>
    <col min="3849" max="3850" width="12.85546875" style="6" customWidth="1"/>
    <col min="3851" max="3851" width="12.28515625" style="6" customWidth="1"/>
    <col min="3852" max="3852" width="15.85546875" style="6" customWidth="1"/>
    <col min="3853" max="3853" width="16.42578125" style="6" customWidth="1"/>
    <col min="3854" max="3854" width="15.42578125" style="6" customWidth="1"/>
    <col min="3855" max="3855" width="15.140625" style="6" customWidth="1"/>
    <col min="3856" max="4096" width="9.140625" style="6"/>
    <col min="4097" max="4097" width="5" style="6" customWidth="1"/>
    <col min="4098" max="4098" width="20.7109375" style="6" customWidth="1"/>
    <col min="4099" max="4099" width="13.85546875" style="6" customWidth="1"/>
    <col min="4100" max="4100" width="12.140625" style="6" customWidth="1"/>
    <col min="4101" max="4101" width="14.5703125" style="6" customWidth="1"/>
    <col min="4102" max="4102" width="13.140625" style="6" customWidth="1"/>
    <col min="4103" max="4103" width="15" style="6" customWidth="1"/>
    <col min="4104" max="4104" width="10.5703125" style="6" customWidth="1"/>
    <col min="4105" max="4106" width="12.85546875" style="6" customWidth="1"/>
    <col min="4107" max="4107" width="12.28515625" style="6" customWidth="1"/>
    <col min="4108" max="4108" width="15.85546875" style="6" customWidth="1"/>
    <col min="4109" max="4109" width="16.42578125" style="6" customWidth="1"/>
    <col min="4110" max="4110" width="15.42578125" style="6" customWidth="1"/>
    <col min="4111" max="4111" width="15.140625" style="6" customWidth="1"/>
    <col min="4112" max="4352" width="9.140625" style="6"/>
    <col min="4353" max="4353" width="5" style="6" customWidth="1"/>
    <col min="4354" max="4354" width="20.7109375" style="6" customWidth="1"/>
    <col min="4355" max="4355" width="13.85546875" style="6" customWidth="1"/>
    <col min="4356" max="4356" width="12.140625" style="6" customWidth="1"/>
    <col min="4357" max="4357" width="14.5703125" style="6" customWidth="1"/>
    <col min="4358" max="4358" width="13.140625" style="6" customWidth="1"/>
    <col min="4359" max="4359" width="15" style="6" customWidth="1"/>
    <col min="4360" max="4360" width="10.5703125" style="6" customWidth="1"/>
    <col min="4361" max="4362" width="12.85546875" style="6" customWidth="1"/>
    <col min="4363" max="4363" width="12.28515625" style="6" customWidth="1"/>
    <col min="4364" max="4364" width="15.85546875" style="6" customWidth="1"/>
    <col min="4365" max="4365" width="16.42578125" style="6" customWidth="1"/>
    <col min="4366" max="4366" width="15.42578125" style="6" customWidth="1"/>
    <col min="4367" max="4367" width="15.140625" style="6" customWidth="1"/>
    <col min="4368" max="4608" width="9.140625" style="6"/>
    <col min="4609" max="4609" width="5" style="6" customWidth="1"/>
    <col min="4610" max="4610" width="20.7109375" style="6" customWidth="1"/>
    <col min="4611" max="4611" width="13.85546875" style="6" customWidth="1"/>
    <col min="4612" max="4612" width="12.140625" style="6" customWidth="1"/>
    <col min="4613" max="4613" width="14.5703125" style="6" customWidth="1"/>
    <col min="4614" max="4614" width="13.140625" style="6" customWidth="1"/>
    <col min="4615" max="4615" width="15" style="6" customWidth="1"/>
    <col min="4616" max="4616" width="10.5703125" style="6" customWidth="1"/>
    <col min="4617" max="4618" width="12.85546875" style="6" customWidth="1"/>
    <col min="4619" max="4619" width="12.28515625" style="6" customWidth="1"/>
    <col min="4620" max="4620" width="15.85546875" style="6" customWidth="1"/>
    <col min="4621" max="4621" width="16.42578125" style="6" customWidth="1"/>
    <col min="4622" max="4622" width="15.42578125" style="6" customWidth="1"/>
    <col min="4623" max="4623" width="15.140625" style="6" customWidth="1"/>
    <col min="4624" max="4864" width="9.140625" style="6"/>
    <col min="4865" max="4865" width="5" style="6" customWidth="1"/>
    <col min="4866" max="4866" width="20.7109375" style="6" customWidth="1"/>
    <col min="4867" max="4867" width="13.85546875" style="6" customWidth="1"/>
    <col min="4868" max="4868" width="12.140625" style="6" customWidth="1"/>
    <col min="4869" max="4869" width="14.5703125" style="6" customWidth="1"/>
    <col min="4870" max="4870" width="13.140625" style="6" customWidth="1"/>
    <col min="4871" max="4871" width="15" style="6" customWidth="1"/>
    <col min="4872" max="4872" width="10.5703125" style="6" customWidth="1"/>
    <col min="4873" max="4874" width="12.85546875" style="6" customWidth="1"/>
    <col min="4875" max="4875" width="12.28515625" style="6" customWidth="1"/>
    <col min="4876" max="4876" width="15.85546875" style="6" customWidth="1"/>
    <col min="4877" max="4877" width="16.42578125" style="6" customWidth="1"/>
    <col min="4878" max="4878" width="15.42578125" style="6" customWidth="1"/>
    <col min="4879" max="4879" width="15.140625" style="6" customWidth="1"/>
    <col min="4880" max="5120" width="9.140625" style="6"/>
    <col min="5121" max="5121" width="5" style="6" customWidth="1"/>
    <col min="5122" max="5122" width="20.7109375" style="6" customWidth="1"/>
    <col min="5123" max="5123" width="13.85546875" style="6" customWidth="1"/>
    <col min="5124" max="5124" width="12.140625" style="6" customWidth="1"/>
    <col min="5125" max="5125" width="14.5703125" style="6" customWidth="1"/>
    <col min="5126" max="5126" width="13.140625" style="6" customWidth="1"/>
    <col min="5127" max="5127" width="15" style="6" customWidth="1"/>
    <col min="5128" max="5128" width="10.5703125" style="6" customWidth="1"/>
    <col min="5129" max="5130" width="12.85546875" style="6" customWidth="1"/>
    <col min="5131" max="5131" width="12.28515625" style="6" customWidth="1"/>
    <col min="5132" max="5132" width="15.85546875" style="6" customWidth="1"/>
    <col min="5133" max="5133" width="16.42578125" style="6" customWidth="1"/>
    <col min="5134" max="5134" width="15.42578125" style="6" customWidth="1"/>
    <col min="5135" max="5135" width="15.140625" style="6" customWidth="1"/>
    <col min="5136" max="5376" width="9.140625" style="6"/>
    <col min="5377" max="5377" width="5" style="6" customWidth="1"/>
    <col min="5378" max="5378" width="20.7109375" style="6" customWidth="1"/>
    <col min="5379" max="5379" width="13.85546875" style="6" customWidth="1"/>
    <col min="5380" max="5380" width="12.140625" style="6" customWidth="1"/>
    <col min="5381" max="5381" width="14.5703125" style="6" customWidth="1"/>
    <col min="5382" max="5382" width="13.140625" style="6" customWidth="1"/>
    <col min="5383" max="5383" width="15" style="6" customWidth="1"/>
    <col min="5384" max="5384" width="10.5703125" style="6" customWidth="1"/>
    <col min="5385" max="5386" width="12.85546875" style="6" customWidth="1"/>
    <col min="5387" max="5387" width="12.28515625" style="6" customWidth="1"/>
    <col min="5388" max="5388" width="15.85546875" style="6" customWidth="1"/>
    <col min="5389" max="5389" width="16.42578125" style="6" customWidth="1"/>
    <col min="5390" max="5390" width="15.42578125" style="6" customWidth="1"/>
    <col min="5391" max="5391" width="15.140625" style="6" customWidth="1"/>
    <col min="5392" max="5632" width="9.140625" style="6"/>
    <col min="5633" max="5633" width="5" style="6" customWidth="1"/>
    <col min="5634" max="5634" width="20.7109375" style="6" customWidth="1"/>
    <col min="5635" max="5635" width="13.85546875" style="6" customWidth="1"/>
    <col min="5636" max="5636" width="12.140625" style="6" customWidth="1"/>
    <col min="5637" max="5637" width="14.5703125" style="6" customWidth="1"/>
    <col min="5638" max="5638" width="13.140625" style="6" customWidth="1"/>
    <col min="5639" max="5639" width="15" style="6" customWidth="1"/>
    <col min="5640" max="5640" width="10.5703125" style="6" customWidth="1"/>
    <col min="5641" max="5642" width="12.85546875" style="6" customWidth="1"/>
    <col min="5643" max="5643" width="12.28515625" style="6" customWidth="1"/>
    <col min="5644" max="5644" width="15.85546875" style="6" customWidth="1"/>
    <col min="5645" max="5645" width="16.42578125" style="6" customWidth="1"/>
    <col min="5646" max="5646" width="15.42578125" style="6" customWidth="1"/>
    <col min="5647" max="5647" width="15.140625" style="6" customWidth="1"/>
    <col min="5648" max="5888" width="9.140625" style="6"/>
    <col min="5889" max="5889" width="5" style="6" customWidth="1"/>
    <col min="5890" max="5890" width="20.7109375" style="6" customWidth="1"/>
    <col min="5891" max="5891" width="13.85546875" style="6" customWidth="1"/>
    <col min="5892" max="5892" width="12.140625" style="6" customWidth="1"/>
    <col min="5893" max="5893" width="14.5703125" style="6" customWidth="1"/>
    <col min="5894" max="5894" width="13.140625" style="6" customWidth="1"/>
    <col min="5895" max="5895" width="15" style="6" customWidth="1"/>
    <col min="5896" max="5896" width="10.5703125" style="6" customWidth="1"/>
    <col min="5897" max="5898" width="12.85546875" style="6" customWidth="1"/>
    <col min="5899" max="5899" width="12.28515625" style="6" customWidth="1"/>
    <col min="5900" max="5900" width="15.85546875" style="6" customWidth="1"/>
    <col min="5901" max="5901" width="16.42578125" style="6" customWidth="1"/>
    <col min="5902" max="5902" width="15.42578125" style="6" customWidth="1"/>
    <col min="5903" max="5903" width="15.140625" style="6" customWidth="1"/>
    <col min="5904" max="6144" width="9.140625" style="6"/>
    <col min="6145" max="6145" width="5" style="6" customWidth="1"/>
    <col min="6146" max="6146" width="20.7109375" style="6" customWidth="1"/>
    <col min="6147" max="6147" width="13.85546875" style="6" customWidth="1"/>
    <col min="6148" max="6148" width="12.140625" style="6" customWidth="1"/>
    <col min="6149" max="6149" width="14.5703125" style="6" customWidth="1"/>
    <col min="6150" max="6150" width="13.140625" style="6" customWidth="1"/>
    <col min="6151" max="6151" width="15" style="6" customWidth="1"/>
    <col min="6152" max="6152" width="10.5703125" style="6" customWidth="1"/>
    <col min="6153" max="6154" width="12.85546875" style="6" customWidth="1"/>
    <col min="6155" max="6155" width="12.28515625" style="6" customWidth="1"/>
    <col min="6156" max="6156" width="15.85546875" style="6" customWidth="1"/>
    <col min="6157" max="6157" width="16.42578125" style="6" customWidth="1"/>
    <col min="6158" max="6158" width="15.42578125" style="6" customWidth="1"/>
    <col min="6159" max="6159" width="15.140625" style="6" customWidth="1"/>
    <col min="6160" max="6400" width="9.140625" style="6"/>
    <col min="6401" max="6401" width="5" style="6" customWidth="1"/>
    <col min="6402" max="6402" width="20.7109375" style="6" customWidth="1"/>
    <col min="6403" max="6403" width="13.85546875" style="6" customWidth="1"/>
    <col min="6404" max="6404" width="12.140625" style="6" customWidth="1"/>
    <col min="6405" max="6405" width="14.5703125" style="6" customWidth="1"/>
    <col min="6406" max="6406" width="13.140625" style="6" customWidth="1"/>
    <col min="6407" max="6407" width="15" style="6" customWidth="1"/>
    <col min="6408" max="6408" width="10.5703125" style="6" customWidth="1"/>
    <col min="6409" max="6410" width="12.85546875" style="6" customWidth="1"/>
    <col min="6411" max="6411" width="12.28515625" style="6" customWidth="1"/>
    <col min="6412" max="6412" width="15.85546875" style="6" customWidth="1"/>
    <col min="6413" max="6413" width="16.42578125" style="6" customWidth="1"/>
    <col min="6414" max="6414" width="15.42578125" style="6" customWidth="1"/>
    <col min="6415" max="6415" width="15.140625" style="6" customWidth="1"/>
    <col min="6416" max="6656" width="9.140625" style="6"/>
    <col min="6657" max="6657" width="5" style="6" customWidth="1"/>
    <col min="6658" max="6658" width="20.7109375" style="6" customWidth="1"/>
    <col min="6659" max="6659" width="13.85546875" style="6" customWidth="1"/>
    <col min="6660" max="6660" width="12.140625" style="6" customWidth="1"/>
    <col min="6661" max="6661" width="14.5703125" style="6" customWidth="1"/>
    <col min="6662" max="6662" width="13.140625" style="6" customWidth="1"/>
    <col min="6663" max="6663" width="15" style="6" customWidth="1"/>
    <col min="6664" max="6664" width="10.5703125" style="6" customWidth="1"/>
    <col min="6665" max="6666" width="12.85546875" style="6" customWidth="1"/>
    <col min="6667" max="6667" width="12.28515625" style="6" customWidth="1"/>
    <col min="6668" max="6668" width="15.85546875" style="6" customWidth="1"/>
    <col min="6669" max="6669" width="16.42578125" style="6" customWidth="1"/>
    <col min="6670" max="6670" width="15.42578125" style="6" customWidth="1"/>
    <col min="6671" max="6671" width="15.140625" style="6" customWidth="1"/>
    <col min="6672" max="6912" width="9.140625" style="6"/>
    <col min="6913" max="6913" width="5" style="6" customWidth="1"/>
    <col min="6914" max="6914" width="20.7109375" style="6" customWidth="1"/>
    <col min="6915" max="6915" width="13.85546875" style="6" customWidth="1"/>
    <col min="6916" max="6916" width="12.140625" style="6" customWidth="1"/>
    <col min="6917" max="6917" width="14.5703125" style="6" customWidth="1"/>
    <col min="6918" max="6918" width="13.140625" style="6" customWidth="1"/>
    <col min="6919" max="6919" width="15" style="6" customWidth="1"/>
    <col min="6920" max="6920" width="10.5703125" style="6" customWidth="1"/>
    <col min="6921" max="6922" width="12.85546875" style="6" customWidth="1"/>
    <col min="6923" max="6923" width="12.28515625" style="6" customWidth="1"/>
    <col min="6924" max="6924" width="15.85546875" style="6" customWidth="1"/>
    <col min="6925" max="6925" width="16.42578125" style="6" customWidth="1"/>
    <col min="6926" max="6926" width="15.42578125" style="6" customWidth="1"/>
    <col min="6927" max="6927" width="15.140625" style="6" customWidth="1"/>
    <col min="6928" max="7168" width="9.140625" style="6"/>
    <col min="7169" max="7169" width="5" style="6" customWidth="1"/>
    <col min="7170" max="7170" width="20.7109375" style="6" customWidth="1"/>
    <col min="7171" max="7171" width="13.85546875" style="6" customWidth="1"/>
    <col min="7172" max="7172" width="12.140625" style="6" customWidth="1"/>
    <col min="7173" max="7173" width="14.5703125" style="6" customWidth="1"/>
    <col min="7174" max="7174" width="13.140625" style="6" customWidth="1"/>
    <col min="7175" max="7175" width="15" style="6" customWidth="1"/>
    <col min="7176" max="7176" width="10.5703125" style="6" customWidth="1"/>
    <col min="7177" max="7178" width="12.85546875" style="6" customWidth="1"/>
    <col min="7179" max="7179" width="12.28515625" style="6" customWidth="1"/>
    <col min="7180" max="7180" width="15.85546875" style="6" customWidth="1"/>
    <col min="7181" max="7181" width="16.42578125" style="6" customWidth="1"/>
    <col min="7182" max="7182" width="15.42578125" style="6" customWidth="1"/>
    <col min="7183" max="7183" width="15.140625" style="6" customWidth="1"/>
    <col min="7184" max="7424" width="9.140625" style="6"/>
    <col min="7425" max="7425" width="5" style="6" customWidth="1"/>
    <col min="7426" max="7426" width="20.7109375" style="6" customWidth="1"/>
    <col min="7427" max="7427" width="13.85546875" style="6" customWidth="1"/>
    <col min="7428" max="7428" width="12.140625" style="6" customWidth="1"/>
    <col min="7429" max="7429" width="14.5703125" style="6" customWidth="1"/>
    <col min="7430" max="7430" width="13.140625" style="6" customWidth="1"/>
    <col min="7431" max="7431" width="15" style="6" customWidth="1"/>
    <col min="7432" max="7432" width="10.5703125" style="6" customWidth="1"/>
    <col min="7433" max="7434" width="12.85546875" style="6" customWidth="1"/>
    <col min="7435" max="7435" width="12.28515625" style="6" customWidth="1"/>
    <col min="7436" max="7436" width="15.85546875" style="6" customWidth="1"/>
    <col min="7437" max="7437" width="16.42578125" style="6" customWidth="1"/>
    <col min="7438" max="7438" width="15.42578125" style="6" customWidth="1"/>
    <col min="7439" max="7439" width="15.140625" style="6" customWidth="1"/>
    <col min="7440" max="7680" width="9.140625" style="6"/>
    <col min="7681" max="7681" width="5" style="6" customWidth="1"/>
    <col min="7682" max="7682" width="20.7109375" style="6" customWidth="1"/>
    <col min="7683" max="7683" width="13.85546875" style="6" customWidth="1"/>
    <col min="7684" max="7684" width="12.140625" style="6" customWidth="1"/>
    <col min="7685" max="7685" width="14.5703125" style="6" customWidth="1"/>
    <col min="7686" max="7686" width="13.140625" style="6" customWidth="1"/>
    <col min="7687" max="7687" width="15" style="6" customWidth="1"/>
    <col min="7688" max="7688" width="10.5703125" style="6" customWidth="1"/>
    <col min="7689" max="7690" width="12.85546875" style="6" customWidth="1"/>
    <col min="7691" max="7691" width="12.28515625" style="6" customWidth="1"/>
    <col min="7692" max="7692" width="15.85546875" style="6" customWidth="1"/>
    <col min="7693" max="7693" width="16.42578125" style="6" customWidth="1"/>
    <col min="7694" max="7694" width="15.42578125" style="6" customWidth="1"/>
    <col min="7695" max="7695" width="15.140625" style="6" customWidth="1"/>
    <col min="7696" max="7936" width="9.140625" style="6"/>
    <col min="7937" max="7937" width="5" style="6" customWidth="1"/>
    <col min="7938" max="7938" width="20.7109375" style="6" customWidth="1"/>
    <col min="7939" max="7939" width="13.85546875" style="6" customWidth="1"/>
    <col min="7940" max="7940" width="12.140625" style="6" customWidth="1"/>
    <col min="7941" max="7941" width="14.5703125" style="6" customWidth="1"/>
    <col min="7942" max="7942" width="13.140625" style="6" customWidth="1"/>
    <col min="7943" max="7943" width="15" style="6" customWidth="1"/>
    <col min="7944" max="7944" width="10.5703125" style="6" customWidth="1"/>
    <col min="7945" max="7946" width="12.85546875" style="6" customWidth="1"/>
    <col min="7947" max="7947" width="12.28515625" style="6" customWidth="1"/>
    <col min="7948" max="7948" width="15.85546875" style="6" customWidth="1"/>
    <col min="7949" max="7949" width="16.42578125" style="6" customWidth="1"/>
    <col min="7950" max="7950" width="15.42578125" style="6" customWidth="1"/>
    <col min="7951" max="7951" width="15.140625" style="6" customWidth="1"/>
    <col min="7952" max="8192" width="9.140625" style="6"/>
    <col min="8193" max="8193" width="5" style="6" customWidth="1"/>
    <col min="8194" max="8194" width="20.7109375" style="6" customWidth="1"/>
    <col min="8195" max="8195" width="13.85546875" style="6" customWidth="1"/>
    <col min="8196" max="8196" width="12.140625" style="6" customWidth="1"/>
    <col min="8197" max="8197" width="14.5703125" style="6" customWidth="1"/>
    <col min="8198" max="8198" width="13.140625" style="6" customWidth="1"/>
    <col min="8199" max="8199" width="15" style="6" customWidth="1"/>
    <col min="8200" max="8200" width="10.5703125" style="6" customWidth="1"/>
    <col min="8201" max="8202" width="12.85546875" style="6" customWidth="1"/>
    <col min="8203" max="8203" width="12.28515625" style="6" customWidth="1"/>
    <col min="8204" max="8204" width="15.85546875" style="6" customWidth="1"/>
    <col min="8205" max="8205" width="16.42578125" style="6" customWidth="1"/>
    <col min="8206" max="8206" width="15.42578125" style="6" customWidth="1"/>
    <col min="8207" max="8207" width="15.140625" style="6" customWidth="1"/>
    <col min="8208" max="8448" width="9.140625" style="6"/>
    <col min="8449" max="8449" width="5" style="6" customWidth="1"/>
    <col min="8450" max="8450" width="20.7109375" style="6" customWidth="1"/>
    <col min="8451" max="8451" width="13.85546875" style="6" customWidth="1"/>
    <col min="8452" max="8452" width="12.140625" style="6" customWidth="1"/>
    <col min="8453" max="8453" width="14.5703125" style="6" customWidth="1"/>
    <col min="8454" max="8454" width="13.140625" style="6" customWidth="1"/>
    <col min="8455" max="8455" width="15" style="6" customWidth="1"/>
    <col min="8456" max="8456" width="10.5703125" style="6" customWidth="1"/>
    <col min="8457" max="8458" width="12.85546875" style="6" customWidth="1"/>
    <col min="8459" max="8459" width="12.28515625" style="6" customWidth="1"/>
    <col min="8460" max="8460" width="15.85546875" style="6" customWidth="1"/>
    <col min="8461" max="8461" width="16.42578125" style="6" customWidth="1"/>
    <col min="8462" max="8462" width="15.42578125" style="6" customWidth="1"/>
    <col min="8463" max="8463" width="15.140625" style="6" customWidth="1"/>
    <col min="8464" max="8704" width="9.140625" style="6"/>
    <col min="8705" max="8705" width="5" style="6" customWidth="1"/>
    <col min="8706" max="8706" width="20.7109375" style="6" customWidth="1"/>
    <col min="8707" max="8707" width="13.85546875" style="6" customWidth="1"/>
    <col min="8708" max="8708" width="12.140625" style="6" customWidth="1"/>
    <col min="8709" max="8709" width="14.5703125" style="6" customWidth="1"/>
    <col min="8710" max="8710" width="13.140625" style="6" customWidth="1"/>
    <col min="8711" max="8711" width="15" style="6" customWidth="1"/>
    <col min="8712" max="8712" width="10.5703125" style="6" customWidth="1"/>
    <col min="8713" max="8714" width="12.85546875" style="6" customWidth="1"/>
    <col min="8715" max="8715" width="12.28515625" style="6" customWidth="1"/>
    <col min="8716" max="8716" width="15.85546875" style="6" customWidth="1"/>
    <col min="8717" max="8717" width="16.42578125" style="6" customWidth="1"/>
    <col min="8718" max="8718" width="15.42578125" style="6" customWidth="1"/>
    <col min="8719" max="8719" width="15.140625" style="6" customWidth="1"/>
    <col min="8720" max="8960" width="9.140625" style="6"/>
    <col min="8961" max="8961" width="5" style="6" customWidth="1"/>
    <col min="8962" max="8962" width="20.7109375" style="6" customWidth="1"/>
    <col min="8963" max="8963" width="13.85546875" style="6" customWidth="1"/>
    <col min="8964" max="8964" width="12.140625" style="6" customWidth="1"/>
    <col min="8965" max="8965" width="14.5703125" style="6" customWidth="1"/>
    <col min="8966" max="8966" width="13.140625" style="6" customWidth="1"/>
    <col min="8967" max="8967" width="15" style="6" customWidth="1"/>
    <col min="8968" max="8968" width="10.5703125" style="6" customWidth="1"/>
    <col min="8969" max="8970" width="12.85546875" style="6" customWidth="1"/>
    <col min="8971" max="8971" width="12.28515625" style="6" customWidth="1"/>
    <col min="8972" max="8972" width="15.85546875" style="6" customWidth="1"/>
    <col min="8973" max="8973" width="16.42578125" style="6" customWidth="1"/>
    <col min="8974" max="8974" width="15.42578125" style="6" customWidth="1"/>
    <col min="8975" max="8975" width="15.140625" style="6" customWidth="1"/>
    <col min="8976" max="9216" width="9.140625" style="6"/>
    <col min="9217" max="9217" width="5" style="6" customWidth="1"/>
    <col min="9218" max="9218" width="20.7109375" style="6" customWidth="1"/>
    <col min="9219" max="9219" width="13.85546875" style="6" customWidth="1"/>
    <col min="9220" max="9220" width="12.140625" style="6" customWidth="1"/>
    <col min="9221" max="9221" width="14.5703125" style="6" customWidth="1"/>
    <col min="9222" max="9222" width="13.140625" style="6" customWidth="1"/>
    <col min="9223" max="9223" width="15" style="6" customWidth="1"/>
    <col min="9224" max="9224" width="10.5703125" style="6" customWidth="1"/>
    <col min="9225" max="9226" width="12.85546875" style="6" customWidth="1"/>
    <col min="9227" max="9227" width="12.28515625" style="6" customWidth="1"/>
    <col min="9228" max="9228" width="15.85546875" style="6" customWidth="1"/>
    <col min="9229" max="9229" width="16.42578125" style="6" customWidth="1"/>
    <col min="9230" max="9230" width="15.42578125" style="6" customWidth="1"/>
    <col min="9231" max="9231" width="15.140625" style="6" customWidth="1"/>
    <col min="9232" max="9472" width="9.140625" style="6"/>
    <col min="9473" max="9473" width="5" style="6" customWidth="1"/>
    <col min="9474" max="9474" width="20.7109375" style="6" customWidth="1"/>
    <col min="9475" max="9475" width="13.85546875" style="6" customWidth="1"/>
    <col min="9476" max="9476" width="12.140625" style="6" customWidth="1"/>
    <col min="9477" max="9477" width="14.5703125" style="6" customWidth="1"/>
    <col min="9478" max="9478" width="13.140625" style="6" customWidth="1"/>
    <col min="9479" max="9479" width="15" style="6" customWidth="1"/>
    <col min="9480" max="9480" width="10.5703125" style="6" customWidth="1"/>
    <col min="9481" max="9482" width="12.85546875" style="6" customWidth="1"/>
    <col min="9483" max="9483" width="12.28515625" style="6" customWidth="1"/>
    <col min="9484" max="9484" width="15.85546875" style="6" customWidth="1"/>
    <col min="9485" max="9485" width="16.42578125" style="6" customWidth="1"/>
    <col min="9486" max="9486" width="15.42578125" style="6" customWidth="1"/>
    <col min="9487" max="9487" width="15.140625" style="6" customWidth="1"/>
    <col min="9488" max="9728" width="9.140625" style="6"/>
    <col min="9729" max="9729" width="5" style="6" customWidth="1"/>
    <col min="9730" max="9730" width="20.7109375" style="6" customWidth="1"/>
    <col min="9731" max="9731" width="13.85546875" style="6" customWidth="1"/>
    <col min="9732" max="9732" width="12.140625" style="6" customWidth="1"/>
    <col min="9733" max="9733" width="14.5703125" style="6" customWidth="1"/>
    <col min="9734" max="9734" width="13.140625" style="6" customWidth="1"/>
    <col min="9735" max="9735" width="15" style="6" customWidth="1"/>
    <col min="9736" max="9736" width="10.5703125" style="6" customWidth="1"/>
    <col min="9737" max="9738" width="12.85546875" style="6" customWidth="1"/>
    <col min="9739" max="9739" width="12.28515625" style="6" customWidth="1"/>
    <col min="9740" max="9740" width="15.85546875" style="6" customWidth="1"/>
    <col min="9741" max="9741" width="16.42578125" style="6" customWidth="1"/>
    <col min="9742" max="9742" width="15.42578125" style="6" customWidth="1"/>
    <col min="9743" max="9743" width="15.140625" style="6" customWidth="1"/>
    <col min="9744" max="9984" width="9.140625" style="6"/>
    <col min="9985" max="9985" width="5" style="6" customWidth="1"/>
    <col min="9986" max="9986" width="20.7109375" style="6" customWidth="1"/>
    <col min="9987" max="9987" width="13.85546875" style="6" customWidth="1"/>
    <col min="9988" max="9988" width="12.140625" style="6" customWidth="1"/>
    <col min="9989" max="9989" width="14.5703125" style="6" customWidth="1"/>
    <col min="9990" max="9990" width="13.140625" style="6" customWidth="1"/>
    <col min="9991" max="9991" width="15" style="6" customWidth="1"/>
    <col min="9992" max="9992" width="10.5703125" style="6" customWidth="1"/>
    <col min="9993" max="9994" width="12.85546875" style="6" customWidth="1"/>
    <col min="9995" max="9995" width="12.28515625" style="6" customWidth="1"/>
    <col min="9996" max="9996" width="15.85546875" style="6" customWidth="1"/>
    <col min="9997" max="9997" width="16.42578125" style="6" customWidth="1"/>
    <col min="9998" max="9998" width="15.42578125" style="6" customWidth="1"/>
    <col min="9999" max="9999" width="15.140625" style="6" customWidth="1"/>
    <col min="10000" max="10240" width="9.140625" style="6"/>
    <col min="10241" max="10241" width="5" style="6" customWidth="1"/>
    <col min="10242" max="10242" width="20.7109375" style="6" customWidth="1"/>
    <col min="10243" max="10243" width="13.85546875" style="6" customWidth="1"/>
    <col min="10244" max="10244" width="12.140625" style="6" customWidth="1"/>
    <col min="10245" max="10245" width="14.5703125" style="6" customWidth="1"/>
    <col min="10246" max="10246" width="13.140625" style="6" customWidth="1"/>
    <col min="10247" max="10247" width="15" style="6" customWidth="1"/>
    <col min="10248" max="10248" width="10.5703125" style="6" customWidth="1"/>
    <col min="10249" max="10250" width="12.85546875" style="6" customWidth="1"/>
    <col min="10251" max="10251" width="12.28515625" style="6" customWidth="1"/>
    <col min="10252" max="10252" width="15.85546875" style="6" customWidth="1"/>
    <col min="10253" max="10253" width="16.42578125" style="6" customWidth="1"/>
    <col min="10254" max="10254" width="15.42578125" style="6" customWidth="1"/>
    <col min="10255" max="10255" width="15.140625" style="6" customWidth="1"/>
    <col min="10256" max="10496" width="9.140625" style="6"/>
    <col min="10497" max="10497" width="5" style="6" customWidth="1"/>
    <col min="10498" max="10498" width="20.7109375" style="6" customWidth="1"/>
    <col min="10499" max="10499" width="13.85546875" style="6" customWidth="1"/>
    <col min="10500" max="10500" width="12.140625" style="6" customWidth="1"/>
    <col min="10501" max="10501" width="14.5703125" style="6" customWidth="1"/>
    <col min="10502" max="10502" width="13.140625" style="6" customWidth="1"/>
    <col min="10503" max="10503" width="15" style="6" customWidth="1"/>
    <col min="10504" max="10504" width="10.5703125" style="6" customWidth="1"/>
    <col min="10505" max="10506" width="12.85546875" style="6" customWidth="1"/>
    <col min="10507" max="10507" width="12.28515625" style="6" customWidth="1"/>
    <col min="10508" max="10508" width="15.85546875" style="6" customWidth="1"/>
    <col min="10509" max="10509" width="16.42578125" style="6" customWidth="1"/>
    <col min="10510" max="10510" width="15.42578125" style="6" customWidth="1"/>
    <col min="10511" max="10511" width="15.140625" style="6" customWidth="1"/>
    <col min="10512" max="10752" width="9.140625" style="6"/>
    <col min="10753" max="10753" width="5" style="6" customWidth="1"/>
    <col min="10754" max="10754" width="20.7109375" style="6" customWidth="1"/>
    <col min="10755" max="10755" width="13.85546875" style="6" customWidth="1"/>
    <col min="10756" max="10756" width="12.140625" style="6" customWidth="1"/>
    <col min="10757" max="10757" width="14.5703125" style="6" customWidth="1"/>
    <col min="10758" max="10758" width="13.140625" style="6" customWidth="1"/>
    <col min="10759" max="10759" width="15" style="6" customWidth="1"/>
    <col min="10760" max="10760" width="10.5703125" style="6" customWidth="1"/>
    <col min="10761" max="10762" width="12.85546875" style="6" customWidth="1"/>
    <col min="10763" max="10763" width="12.28515625" style="6" customWidth="1"/>
    <col min="10764" max="10764" width="15.85546875" style="6" customWidth="1"/>
    <col min="10765" max="10765" width="16.42578125" style="6" customWidth="1"/>
    <col min="10766" max="10766" width="15.42578125" style="6" customWidth="1"/>
    <col min="10767" max="10767" width="15.140625" style="6" customWidth="1"/>
    <col min="10768" max="11008" width="9.140625" style="6"/>
    <col min="11009" max="11009" width="5" style="6" customWidth="1"/>
    <col min="11010" max="11010" width="20.7109375" style="6" customWidth="1"/>
    <col min="11011" max="11011" width="13.85546875" style="6" customWidth="1"/>
    <col min="11012" max="11012" width="12.140625" style="6" customWidth="1"/>
    <col min="11013" max="11013" width="14.5703125" style="6" customWidth="1"/>
    <col min="11014" max="11014" width="13.140625" style="6" customWidth="1"/>
    <col min="11015" max="11015" width="15" style="6" customWidth="1"/>
    <col min="11016" max="11016" width="10.5703125" style="6" customWidth="1"/>
    <col min="11017" max="11018" width="12.85546875" style="6" customWidth="1"/>
    <col min="11019" max="11019" width="12.28515625" style="6" customWidth="1"/>
    <col min="11020" max="11020" width="15.85546875" style="6" customWidth="1"/>
    <col min="11021" max="11021" width="16.42578125" style="6" customWidth="1"/>
    <col min="11022" max="11022" width="15.42578125" style="6" customWidth="1"/>
    <col min="11023" max="11023" width="15.140625" style="6" customWidth="1"/>
    <col min="11024" max="11264" width="9.140625" style="6"/>
    <col min="11265" max="11265" width="5" style="6" customWidth="1"/>
    <col min="11266" max="11266" width="20.7109375" style="6" customWidth="1"/>
    <col min="11267" max="11267" width="13.85546875" style="6" customWidth="1"/>
    <col min="11268" max="11268" width="12.140625" style="6" customWidth="1"/>
    <col min="11269" max="11269" width="14.5703125" style="6" customWidth="1"/>
    <col min="11270" max="11270" width="13.140625" style="6" customWidth="1"/>
    <col min="11271" max="11271" width="15" style="6" customWidth="1"/>
    <col min="11272" max="11272" width="10.5703125" style="6" customWidth="1"/>
    <col min="11273" max="11274" width="12.85546875" style="6" customWidth="1"/>
    <col min="11275" max="11275" width="12.28515625" style="6" customWidth="1"/>
    <col min="11276" max="11276" width="15.85546875" style="6" customWidth="1"/>
    <col min="11277" max="11277" width="16.42578125" style="6" customWidth="1"/>
    <col min="11278" max="11278" width="15.42578125" style="6" customWidth="1"/>
    <col min="11279" max="11279" width="15.140625" style="6" customWidth="1"/>
    <col min="11280" max="11520" width="9.140625" style="6"/>
    <col min="11521" max="11521" width="5" style="6" customWidth="1"/>
    <col min="11522" max="11522" width="20.7109375" style="6" customWidth="1"/>
    <col min="11523" max="11523" width="13.85546875" style="6" customWidth="1"/>
    <col min="11524" max="11524" width="12.140625" style="6" customWidth="1"/>
    <col min="11525" max="11525" width="14.5703125" style="6" customWidth="1"/>
    <col min="11526" max="11526" width="13.140625" style="6" customWidth="1"/>
    <col min="11527" max="11527" width="15" style="6" customWidth="1"/>
    <col min="11528" max="11528" width="10.5703125" style="6" customWidth="1"/>
    <col min="11529" max="11530" width="12.85546875" style="6" customWidth="1"/>
    <col min="11531" max="11531" width="12.28515625" style="6" customWidth="1"/>
    <col min="11532" max="11532" width="15.85546875" style="6" customWidth="1"/>
    <col min="11533" max="11533" width="16.42578125" style="6" customWidth="1"/>
    <col min="11534" max="11534" width="15.42578125" style="6" customWidth="1"/>
    <col min="11535" max="11535" width="15.140625" style="6" customWidth="1"/>
    <col min="11536" max="11776" width="9.140625" style="6"/>
    <col min="11777" max="11777" width="5" style="6" customWidth="1"/>
    <col min="11778" max="11778" width="20.7109375" style="6" customWidth="1"/>
    <col min="11779" max="11779" width="13.85546875" style="6" customWidth="1"/>
    <col min="11780" max="11780" width="12.140625" style="6" customWidth="1"/>
    <col min="11781" max="11781" width="14.5703125" style="6" customWidth="1"/>
    <col min="11782" max="11782" width="13.140625" style="6" customWidth="1"/>
    <col min="11783" max="11783" width="15" style="6" customWidth="1"/>
    <col min="11784" max="11784" width="10.5703125" style="6" customWidth="1"/>
    <col min="11785" max="11786" width="12.85546875" style="6" customWidth="1"/>
    <col min="11787" max="11787" width="12.28515625" style="6" customWidth="1"/>
    <col min="11788" max="11788" width="15.85546875" style="6" customWidth="1"/>
    <col min="11789" max="11789" width="16.42578125" style="6" customWidth="1"/>
    <col min="11790" max="11790" width="15.42578125" style="6" customWidth="1"/>
    <col min="11791" max="11791" width="15.140625" style="6" customWidth="1"/>
    <col min="11792" max="12032" width="9.140625" style="6"/>
    <col min="12033" max="12033" width="5" style="6" customWidth="1"/>
    <col min="12034" max="12034" width="20.7109375" style="6" customWidth="1"/>
    <col min="12035" max="12035" width="13.85546875" style="6" customWidth="1"/>
    <col min="12036" max="12036" width="12.140625" style="6" customWidth="1"/>
    <col min="12037" max="12037" width="14.5703125" style="6" customWidth="1"/>
    <col min="12038" max="12038" width="13.140625" style="6" customWidth="1"/>
    <col min="12039" max="12039" width="15" style="6" customWidth="1"/>
    <col min="12040" max="12040" width="10.5703125" style="6" customWidth="1"/>
    <col min="12041" max="12042" width="12.85546875" style="6" customWidth="1"/>
    <col min="12043" max="12043" width="12.28515625" style="6" customWidth="1"/>
    <col min="12044" max="12044" width="15.85546875" style="6" customWidth="1"/>
    <col min="12045" max="12045" width="16.42578125" style="6" customWidth="1"/>
    <col min="12046" max="12046" width="15.42578125" style="6" customWidth="1"/>
    <col min="12047" max="12047" width="15.140625" style="6" customWidth="1"/>
    <col min="12048" max="12288" width="9.140625" style="6"/>
    <col min="12289" max="12289" width="5" style="6" customWidth="1"/>
    <col min="12290" max="12290" width="20.7109375" style="6" customWidth="1"/>
    <col min="12291" max="12291" width="13.85546875" style="6" customWidth="1"/>
    <col min="12292" max="12292" width="12.140625" style="6" customWidth="1"/>
    <col min="12293" max="12293" width="14.5703125" style="6" customWidth="1"/>
    <col min="12294" max="12294" width="13.140625" style="6" customWidth="1"/>
    <col min="12295" max="12295" width="15" style="6" customWidth="1"/>
    <col min="12296" max="12296" width="10.5703125" style="6" customWidth="1"/>
    <col min="12297" max="12298" width="12.85546875" style="6" customWidth="1"/>
    <col min="12299" max="12299" width="12.28515625" style="6" customWidth="1"/>
    <col min="12300" max="12300" width="15.85546875" style="6" customWidth="1"/>
    <col min="12301" max="12301" width="16.42578125" style="6" customWidth="1"/>
    <col min="12302" max="12302" width="15.42578125" style="6" customWidth="1"/>
    <col min="12303" max="12303" width="15.140625" style="6" customWidth="1"/>
    <col min="12304" max="12544" width="9.140625" style="6"/>
    <col min="12545" max="12545" width="5" style="6" customWidth="1"/>
    <col min="12546" max="12546" width="20.7109375" style="6" customWidth="1"/>
    <col min="12547" max="12547" width="13.85546875" style="6" customWidth="1"/>
    <col min="12548" max="12548" width="12.140625" style="6" customWidth="1"/>
    <col min="12549" max="12549" width="14.5703125" style="6" customWidth="1"/>
    <col min="12550" max="12550" width="13.140625" style="6" customWidth="1"/>
    <col min="12551" max="12551" width="15" style="6" customWidth="1"/>
    <col min="12552" max="12552" width="10.5703125" style="6" customWidth="1"/>
    <col min="12553" max="12554" width="12.85546875" style="6" customWidth="1"/>
    <col min="12555" max="12555" width="12.28515625" style="6" customWidth="1"/>
    <col min="12556" max="12556" width="15.85546875" style="6" customWidth="1"/>
    <col min="12557" max="12557" width="16.42578125" style="6" customWidth="1"/>
    <col min="12558" max="12558" width="15.42578125" style="6" customWidth="1"/>
    <col min="12559" max="12559" width="15.140625" style="6" customWidth="1"/>
    <col min="12560" max="12800" width="9.140625" style="6"/>
    <col min="12801" max="12801" width="5" style="6" customWidth="1"/>
    <col min="12802" max="12802" width="20.7109375" style="6" customWidth="1"/>
    <col min="12803" max="12803" width="13.85546875" style="6" customWidth="1"/>
    <col min="12804" max="12804" width="12.140625" style="6" customWidth="1"/>
    <col min="12805" max="12805" width="14.5703125" style="6" customWidth="1"/>
    <col min="12806" max="12806" width="13.140625" style="6" customWidth="1"/>
    <col min="12807" max="12807" width="15" style="6" customWidth="1"/>
    <col min="12808" max="12808" width="10.5703125" style="6" customWidth="1"/>
    <col min="12809" max="12810" width="12.85546875" style="6" customWidth="1"/>
    <col min="12811" max="12811" width="12.28515625" style="6" customWidth="1"/>
    <col min="12812" max="12812" width="15.85546875" style="6" customWidth="1"/>
    <col min="12813" max="12813" width="16.42578125" style="6" customWidth="1"/>
    <col min="12814" max="12814" width="15.42578125" style="6" customWidth="1"/>
    <col min="12815" max="12815" width="15.140625" style="6" customWidth="1"/>
    <col min="12816" max="13056" width="9.140625" style="6"/>
    <col min="13057" max="13057" width="5" style="6" customWidth="1"/>
    <col min="13058" max="13058" width="20.7109375" style="6" customWidth="1"/>
    <col min="13059" max="13059" width="13.85546875" style="6" customWidth="1"/>
    <col min="13060" max="13060" width="12.140625" style="6" customWidth="1"/>
    <col min="13061" max="13061" width="14.5703125" style="6" customWidth="1"/>
    <col min="13062" max="13062" width="13.140625" style="6" customWidth="1"/>
    <col min="13063" max="13063" width="15" style="6" customWidth="1"/>
    <col min="13064" max="13064" width="10.5703125" style="6" customWidth="1"/>
    <col min="13065" max="13066" width="12.85546875" style="6" customWidth="1"/>
    <col min="13067" max="13067" width="12.28515625" style="6" customWidth="1"/>
    <col min="13068" max="13068" width="15.85546875" style="6" customWidth="1"/>
    <col min="13069" max="13069" width="16.42578125" style="6" customWidth="1"/>
    <col min="13070" max="13070" width="15.42578125" style="6" customWidth="1"/>
    <col min="13071" max="13071" width="15.140625" style="6" customWidth="1"/>
    <col min="13072" max="13312" width="9.140625" style="6"/>
    <col min="13313" max="13313" width="5" style="6" customWidth="1"/>
    <col min="13314" max="13314" width="20.7109375" style="6" customWidth="1"/>
    <col min="13315" max="13315" width="13.85546875" style="6" customWidth="1"/>
    <col min="13316" max="13316" width="12.140625" style="6" customWidth="1"/>
    <col min="13317" max="13317" width="14.5703125" style="6" customWidth="1"/>
    <col min="13318" max="13318" width="13.140625" style="6" customWidth="1"/>
    <col min="13319" max="13319" width="15" style="6" customWidth="1"/>
    <col min="13320" max="13320" width="10.5703125" style="6" customWidth="1"/>
    <col min="13321" max="13322" width="12.85546875" style="6" customWidth="1"/>
    <col min="13323" max="13323" width="12.28515625" style="6" customWidth="1"/>
    <col min="13324" max="13324" width="15.85546875" style="6" customWidth="1"/>
    <col min="13325" max="13325" width="16.42578125" style="6" customWidth="1"/>
    <col min="13326" max="13326" width="15.42578125" style="6" customWidth="1"/>
    <col min="13327" max="13327" width="15.140625" style="6" customWidth="1"/>
    <col min="13328" max="13568" width="9.140625" style="6"/>
    <col min="13569" max="13569" width="5" style="6" customWidth="1"/>
    <col min="13570" max="13570" width="20.7109375" style="6" customWidth="1"/>
    <col min="13571" max="13571" width="13.85546875" style="6" customWidth="1"/>
    <col min="13572" max="13572" width="12.140625" style="6" customWidth="1"/>
    <col min="13573" max="13573" width="14.5703125" style="6" customWidth="1"/>
    <col min="13574" max="13574" width="13.140625" style="6" customWidth="1"/>
    <col min="13575" max="13575" width="15" style="6" customWidth="1"/>
    <col min="13576" max="13576" width="10.5703125" style="6" customWidth="1"/>
    <col min="13577" max="13578" width="12.85546875" style="6" customWidth="1"/>
    <col min="13579" max="13579" width="12.28515625" style="6" customWidth="1"/>
    <col min="13580" max="13580" width="15.85546875" style="6" customWidth="1"/>
    <col min="13581" max="13581" width="16.42578125" style="6" customWidth="1"/>
    <col min="13582" max="13582" width="15.42578125" style="6" customWidth="1"/>
    <col min="13583" max="13583" width="15.140625" style="6" customWidth="1"/>
    <col min="13584" max="13824" width="9.140625" style="6"/>
    <col min="13825" max="13825" width="5" style="6" customWidth="1"/>
    <col min="13826" max="13826" width="20.7109375" style="6" customWidth="1"/>
    <col min="13827" max="13827" width="13.85546875" style="6" customWidth="1"/>
    <col min="13828" max="13828" width="12.140625" style="6" customWidth="1"/>
    <col min="13829" max="13829" width="14.5703125" style="6" customWidth="1"/>
    <col min="13830" max="13830" width="13.140625" style="6" customWidth="1"/>
    <col min="13831" max="13831" width="15" style="6" customWidth="1"/>
    <col min="13832" max="13832" width="10.5703125" style="6" customWidth="1"/>
    <col min="13833" max="13834" width="12.85546875" style="6" customWidth="1"/>
    <col min="13835" max="13835" width="12.28515625" style="6" customWidth="1"/>
    <col min="13836" max="13836" width="15.85546875" style="6" customWidth="1"/>
    <col min="13837" max="13837" width="16.42578125" style="6" customWidth="1"/>
    <col min="13838" max="13838" width="15.42578125" style="6" customWidth="1"/>
    <col min="13839" max="13839" width="15.140625" style="6" customWidth="1"/>
    <col min="13840" max="14080" width="9.140625" style="6"/>
    <col min="14081" max="14081" width="5" style="6" customWidth="1"/>
    <col min="14082" max="14082" width="20.7109375" style="6" customWidth="1"/>
    <col min="14083" max="14083" width="13.85546875" style="6" customWidth="1"/>
    <col min="14084" max="14084" width="12.140625" style="6" customWidth="1"/>
    <col min="14085" max="14085" width="14.5703125" style="6" customWidth="1"/>
    <col min="14086" max="14086" width="13.140625" style="6" customWidth="1"/>
    <col min="14087" max="14087" width="15" style="6" customWidth="1"/>
    <col min="14088" max="14088" width="10.5703125" style="6" customWidth="1"/>
    <col min="14089" max="14090" width="12.85546875" style="6" customWidth="1"/>
    <col min="14091" max="14091" width="12.28515625" style="6" customWidth="1"/>
    <col min="14092" max="14092" width="15.85546875" style="6" customWidth="1"/>
    <col min="14093" max="14093" width="16.42578125" style="6" customWidth="1"/>
    <col min="14094" max="14094" width="15.42578125" style="6" customWidth="1"/>
    <col min="14095" max="14095" width="15.140625" style="6" customWidth="1"/>
    <col min="14096" max="14336" width="9.140625" style="6"/>
    <col min="14337" max="14337" width="5" style="6" customWidth="1"/>
    <col min="14338" max="14338" width="20.7109375" style="6" customWidth="1"/>
    <col min="14339" max="14339" width="13.85546875" style="6" customWidth="1"/>
    <col min="14340" max="14340" width="12.140625" style="6" customWidth="1"/>
    <col min="14341" max="14341" width="14.5703125" style="6" customWidth="1"/>
    <col min="14342" max="14342" width="13.140625" style="6" customWidth="1"/>
    <col min="14343" max="14343" width="15" style="6" customWidth="1"/>
    <col min="14344" max="14344" width="10.5703125" style="6" customWidth="1"/>
    <col min="14345" max="14346" width="12.85546875" style="6" customWidth="1"/>
    <col min="14347" max="14347" width="12.28515625" style="6" customWidth="1"/>
    <col min="14348" max="14348" width="15.85546875" style="6" customWidth="1"/>
    <col min="14349" max="14349" width="16.42578125" style="6" customWidth="1"/>
    <col min="14350" max="14350" width="15.42578125" style="6" customWidth="1"/>
    <col min="14351" max="14351" width="15.140625" style="6" customWidth="1"/>
    <col min="14352" max="14592" width="9.140625" style="6"/>
    <col min="14593" max="14593" width="5" style="6" customWidth="1"/>
    <col min="14594" max="14594" width="20.7109375" style="6" customWidth="1"/>
    <col min="14595" max="14595" width="13.85546875" style="6" customWidth="1"/>
    <col min="14596" max="14596" width="12.140625" style="6" customWidth="1"/>
    <col min="14597" max="14597" width="14.5703125" style="6" customWidth="1"/>
    <col min="14598" max="14598" width="13.140625" style="6" customWidth="1"/>
    <col min="14599" max="14599" width="15" style="6" customWidth="1"/>
    <col min="14600" max="14600" width="10.5703125" style="6" customWidth="1"/>
    <col min="14601" max="14602" width="12.85546875" style="6" customWidth="1"/>
    <col min="14603" max="14603" width="12.28515625" style="6" customWidth="1"/>
    <col min="14604" max="14604" width="15.85546875" style="6" customWidth="1"/>
    <col min="14605" max="14605" width="16.42578125" style="6" customWidth="1"/>
    <col min="14606" max="14606" width="15.42578125" style="6" customWidth="1"/>
    <col min="14607" max="14607" width="15.140625" style="6" customWidth="1"/>
    <col min="14608" max="14848" width="9.140625" style="6"/>
    <col min="14849" max="14849" width="5" style="6" customWidth="1"/>
    <col min="14850" max="14850" width="20.7109375" style="6" customWidth="1"/>
    <col min="14851" max="14851" width="13.85546875" style="6" customWidth="1"/>
    <col min="14852" max="14852" width="12.140625" style="6" customWidth="1"/>
    <col min="14853" max="14853" width="14.5703125" style="6" customWidth="1"/>
    <col min="14854" max="14854" width="13.140625" style="6" customWidth="1"/>
    <col min="14855" max="14855" width="15" style="6" customWidth="1"/>
    <col min="14856" max="14856" width="10.5703125" style="6" customWidth="1"/>
    <col min="14857" max="14858" width="12.85546875" style="6" customWidth="1"/>
    <col min="14859" max="14859" width="12.28515625" style="6" customWidth="1"/>
    <col min="14860" max="14860" width="15.85546875" style="6" customWidth="1"/>
    <col min="14861" max="14861" width="16.42578125" style="6" customWidth="1"/>
    <col min="14862" max="14862" width="15.42578125" style="6" customWidth="1"/>
    <col min="14863" max="14863" width="15.140625" style="6" customWidth="1"/>
    <col min="14864" max="15104" width="9.140625" style="6"/>
    <col min="15105" max="15105" width="5" style="6" customWidth="1"/>
    <col min="15106" max="15106" width="20.7109375" style="6" customWidth="1"/>
    <col min="15107" max="15107" width="13.85546875" style="6" customWidth="1"/>
    <col min="15108" max="15108" width="12.140625" style="6" customWidth="1"/>
    <col min="15109" max="15109" width="14.5703125" style="6" customWidth="1"/>
    <col min="15110" max="15110" width="13.140625" style="6" customWidth="1"/>
    <col min="15111" max="15111" width="15" style="6" customWidth="1"/>
    <col min="15112" max="15112" width="10.5703125" style="6" customWidth="1"/>
    <col min="15113" max="15114" width="12.85546875" style="6" customWidth="1"/>
    <col min="15115" max="15115" width="12.28515625" style="6" customWidth="1"/>
    <col min="15116" max="15116" width="15.85546875" style="6" customWidth="1"/>
    <col min="15117" max="15117" width="16.42578125" style="6" customWidth="1"/>
    <col min="15118" max="15118" width="15.42578125" style="6" customWidth="1"/>
    <col min="15119" max="15119" width="15.140625" style="6" customWidth="1"/>
    <col min="15120" max="15360" width="9.140625" style="6"/>
    <col min="15361" max="15361" width="5" style="6" customWidth="1"/>
    <col min="15362" max="15362" width="20.7109375" style="6" customWidth="1"/>
    <col min="15363" max="15363" width="13.85546875" style="6" customWidth="1"/>
    <col min="15364" max="15364" width="12.140625" style="6" customWidth="1"/>
    <col min="15365" max="15365" width="14.5703125" style="6" customWidth="1"/>
    <col min="15366" max="15366" width="13.140625" style="6" customWidth="1"/>
    <col min="15367" max="15367" width="15" style="6" customWidth="1"/>
    <col min="15368" max="15368" width="10.5703125" style="6" customWidth="1"/>
    <col min="15369" max="15370" width="12.85546875" style="6" customWidth="1"/>
    <col min="15371" max="15371" width="12.28515625" style="6" customWidth="1"/>
    <col min="15372" max="15372" width="15.85546875" style="6" customWidth="1"/>
    <col min="15373" max="15373" width="16.42578125" style="6" customWidth="1"/>
    <col min="15374" max="15374" width="15.42578125" style="6" customWidth="1"/>
    <col min="15375" max="15375" width="15.140625" style="6" customWidth="1"/>
    <col min="15376" max="15616" width="9.140625" style="6"/>
    <col min="15617" max="15617" width="5" style="6" customWidth="1"/>
    <col min="15618" max="15618" width="20.7109375" style="6" customWidth="1"/>
    <col min="15619" max="15619" width="13.85546875" style="6" customWidth="1"/>
    <col min="15620" max="15620" width="12.140625" style="6" customWidth="1"/>
    <col min="15621" max="15621" width="14.5703125" style="6" customWidth="1"/>
    <col min="15622" max="15622" width="13.140625" style="6" customWidth="1"/>
    <col min="15623" max="15623" width="15" style="6" customWidth="1"/>
    <col min="15624" max="15624" width="10.5703125" style="6" customWidth="1"/>
    <col min="15625" max="15626" width="12.85546875" style="6" customWidth="1"/>
    <col min="15627" max="15627" width="12.28515625" style="6" customWidth="1"/>
    <col min="15628" max="15628" width="15.85546875" style="6" customWidth="1"/>
    <col min="15629" max="15629" width="16.42578125" style="6" customWidth="1"/>
    <col min="15630" max="15630" width="15.42578125" style="6" customWidth="1"/>
    <col min="15631" max="15631" width="15.140625" style="6" customWidth="1"/>
    <col min="15632" max="15872" width="9.140625" style="6"/>
    <col min="15873" max="15873" width="5" style="6" customWidth="1"/>
    <col min="15874" max="15874" width="20.7109375" style="6" customWidth="1"/>
    <col min="15875" max="15875" width="13.85546875" style="6" customWidth="1"/>
    <col min="15876" max="15876" width="12.140625" style="6" customWidth="1"/>
    <col min="15877" max="15877" width="14.5703125" style="6" customWidth="1"/>
    <col min="15878" max="15878" width="13.140625" style="6" customWidth="1"/>
    <col min="15879" max="15879" width="15" style="6" customWidth="1"/>
    <col min="15880" max="15880" width="10.5703125" style="6" customWidth="1"/>
    <col min="15881" max="15882" width="12.85546875" style="6" customWidth="1"/>
    <col min="15883" max="15883" width="12.28515625" style="6" customWidth="1"/>
    <col min="15884" max="15884" width="15.85546875" style="6" customWidth="1"/>
    <col min="15885" max="15885" width="16.42578125" style="6" customWidth="1"/>
    <col min="15886" max="15886" width="15.42578125" style="6" customWidth="1"/>
    <col min="15887" max="15887" width="15.140625" style="6" customWidth="1"/>
    <col min="15888" max="16128" width="9.140625" style="6"/>
    <col min="16129" max="16129" width="5" style="6" customWidth="1"/>
    <col min="16130" max="16130" width="20.7109375" style="6" customWidth="1"/>
    <col min="16131" max="16131" width="13.85546875" style="6" customWidth="1"/>
    <col min="16132" max="16132" width="12.140625" style="6" customWidth="1"/>
    <col min="16133" max="16133" width="14.5703125" style="6" customWidth="1"/>
    <col min="16134" max="16134" width="13.140625" style="6" customWidth="1"/>
    <col min="16135" max="16135" width="15" style="6" customWidth="1"/>
    <col min="16136" max="16136" width="10.5703125" style="6" customWidth="1"/>
    <col min="16137" max="16138" width="12.85546875" style="6" customWidth="1"/>
    <col min="16139" max="16139" width="12.28515625" style="6" customWidth="1"/>
    <col min="16140" max="16140" width="15.85546875" style="6" customWidth="1"/>
    <col min="16141" max="16141" width="16.42578125" style="6" customWidth="1"/>
    <col min="16142" max="16142" width="15.42578125" style="6" customWidth="1"/>
    <col min="16143" max="16143" width="15.140625" style="6" customWidth="1"/>
    <col min="16144" max="16384" width="9.140625" style="6"/>
  </cols>
  <sheetData>
    <row r="1" spans="1:41" s="2" customFormat="1" ht="24" customHeight="1" x14ac:dyDescent="0.2">
      <c r="A1" s="649" t="s">
        <v>424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</row>
    <row r="2" spans="1:41" s="4" customFormat="1" ht="18.75" customHeight="1" x14ac:dyDescent="0.2">
      <c r="A2" s="649"/>
      <c r="B2" s="649"/>
      <c r="C2" s="649"/>
      <c r="D2" s="649"/>
      <c r="E2" s="649"/>
      <c r="F2" s="649"/>
      <c r="G2" s="649"/>
      <c r="H2" s="649"/>
      <c r="I2" s="649"/>
      <c r="J2" s="649"/>
      <c r="K2" s="649"/>
      <c r="L2" s="649"/>
      <c r="M2" s="649"/>
      <c r="N2" s="649"/>
      <c r="O2" s="649"/>
    </row>
    <row r="3" spans="1:41" s="4" customFormat="1" ht="18.75" customHeight="1" x14ac:dyDescent="0.2">
      <c r="A3" s="739" t="s">
        <v>269</v>
      </c>
      <c r="B3" s="739"/>
      <c r="C3" s="739"/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739"/>
      <c r="O3" s="739"/>
    </row>
    <row r="4" spans="1:41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  <c r="O4" s="722"/>
    </row>
    <row r="5" spans="1:41" ht="19.5" customHeight="1" x14ac:dyDescent="0.2">
      <c r="A5" s="116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</row>
    <row r="6" spans="1:41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7"/>
    </row>
    <row r="7" spans="1:41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46"/>
      <c r="H7" s="117"/>
      <c r="I7" s="117"/>
      <c r="J7" s="117"/>
      <c r="K7" s="117"/>
      <c r="L7" s="117"/>
      <c r="M7" s="117"/>
      <c r="N7" s="117"/>
      <c r="O7" s="117"/>
    </row>
    <row r="8" spans="1:41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17"/>
      <c r="H8" s="117"/>
      <c r="I8" s="117"/>
      <c r="J8" s="117"/>
      <c r="K8" s="117"/>
      <c r="L8" s="117"/>
      <c r="M8" s="117"/>
      <c r="N8" s="117"/>
      <c r="O8" s="117"/>
    </row>
    <row r="9" spans="1:41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</row>
    <row r="10" spans="1:41" s="125" customFormat="1" ht="19.5" customHeight="1" x14ac:dyDescent="0.2">
      <c r="A10" s="719" t="s">
        <v>119</v>
      </c>
      <c r="B10" s="716" t="s">
        <v>128</v>
      </c>
      <c r="C10" s="716" t="s">
        <v>270</v>
      </c>
      <c r="D10" s="716" t="s">
        <v>271</v>
      </c>
      <c r="E10" s="716"/>
      <c r="F10" s="716" t="s">
        <v>239</v>
      </c>
      <c r="G10" s="716" t="s">
        <v>272</v>
      </c>
      <c r="H10" s="716" t="s">
        <v>273</v>
      </c>
      <c r="I10" s="716"/>
      <c r="J10" s="716" t="s">
        <v>274</v>
      </c>
      <c r="K10" s="716" t="s">
        <v>133</v>
      </c>
      <c r="L10" s="716" t="s">
        <v>240</v>
      </c>
      <c r="M10" s="719" t="s">
        <v>275</v>
      </c>
      <c r="N10" s="719" t="s">
        <v>276</v>
      </c>
      <c r="O10" s="719" t="s">
        <v>137</v>
      </c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4"/>
    </row>
    <row r="11" spans="1:41" s="125" customFormat="1" ht="19.5" customHeight="1" x14ac:dyDescent="0.2">
      <c r="A11" s="720"/>
      <c r="B11" s="716"/>
      <c r="C11" s="716"/>
      <c r="D11" s="716" t="s">
        <v>277</v>
      </c>
      <c r="E11" s="719" t="s">
        <v>278</v>
      </c>
      <c r="F11" s="716"/>
      <c r="G11" s="716"/>
      <c r="H11" s="716" t="s">
        <v>245</v>
      </c>
      <c r="I11" s="716" t="s">
        <v>129</v>
      </c>
      <c r="J11" s="716"/>
      <c r="K11" s="716"/>
      <c r="L11" s="716"/>
      <c r="M11" s="720"/>
      <c r="N11" s="720"/>
      <c r="O11" s="720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4"/>
    </row>
    <row r="12" spans="1:41" s="125" customFormat="1" ht="19.5" customHeight="1" x14ac:dyDescent="0.2">
      <c r="A12" s="721"/>
      <c r="B12" s="716"/>
      <c r="C12" s="716"/>
      <c r="D12" s="716"/>
      <c r="E12" s="721"/>
      <c r="F12" s="716"/>
      <c r="G12" s="716"/>
      <c r="H12" s="716"/>
      <c r="I12" s="716"/>
      <c r="J12" s="716"/>
      <c r="K12" s="716"/>
      <c r="L12" s="716"/>
      <c r="M12" s="721"/>
      <c r="N12" s="721"/>
      <c r="O12" s="721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4"/>
    </row>
    <row r="13" spans="1:41" s="130" customFormat="1" ht="19.5" customHeight="1" x14ac:dyDescent="0.2">
      <c r="A13" s="127">
        <v>1</v>
      </c>
      <c r="B13" s="126">
        <v>2</v>
      </c>
      <c r="C13" s="126">
        <v>3</v>
      </c>
      <c r="D13" s="126">
        <v>4</v>
      </c>
      <c r="E13" s="126">
        <v>5</v>
      </c>
      <c r="F13" s="126">
        <v>6</v>
      </c>
      <c r="G13" s="126">
        <v>7</v>
      </c>
      <c r="H13" s="126">
        <v>8</v>
      </c>
      <c r="I13" s="126">
        <v>9</v>
      </c>
      <c r="J13" s="126">
        <v>10</v>
      </c>
      <c r="K13" s="126">
        <v>11</v>
      </c>
      <c r="L13" s="126">
        <v>12</v>
      </c>
      <c r="M13" s="126">
        <v>13</v>
      </c>
      <c r="N13" s="126">
        <v>14</v>
      </c>
      <c r="O13" s="126">
        <v>15</v>
      </c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9"/>
    </row>
    <row r="14" spans="1:41" s="138" customFormat="1" ht="23.25" customHeight="1" x14ac:dyDescent="0.2">
      <c r="A14" s="728" t="s">
        <v>112</v>
      </c>
      <c r="B14" s="729"/>
      <c r="C14" s="729"/>
      <c r="D14" s="730"/>
      <c r="E14" s="147"/>
      <c r="F14" s="147"/>
      <c r="G14" s="147"/>
      <c r="H14" s="147"/>
      <c r="I14" s="147"/>
      <c r="J14" s="148"/>
      <c r="K14" s="147"/>
      <c r="L14" s="147"/>
      <c r="M14" s="147"/>
      <c r="N14" s="147"/>
      <c r="O14" s="149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</row>
    <row r="15" spans="1:41" s="119" customFormat="1" ht="19.5" customHeight="1" x14ac:dyDescent="0.2">
      <c r="A15" s="140"/>
      <c r="B15" s="141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</row>
    <row r="16" spans="1:41" s="119" customFormat="1" ht="19.5" customHeight="1" x14ac:dyDescent="0.2">
      <c r="B16" s="731" t="s">
        <v>113</v>
      </c>
      <c r="C16" s="731"/>
      <c r="D16" s="731"/>
      <c r="H16" s="141"/>
      <c r="I16" s="141"/>
      <c r="J16" s="141"/>
      <c r="K16" s="141"/>
      <c r="L16" s="727" t="s">
        <v>696</v>
      </c>
      <c r="M16" s="727"/>
      <c r="N16" s="727"/>
      <c r="O16" s="727"/>
    </row>
    <row r="17" spans="1:15" s="119" customFormat="1" ht="19.5" customHeight="1" x14ac:dyDescent="0.2">
      <c r="B17" s="727" t="s">
        <v>114</v>
      </c>
      <c r="C17" s="727"/>
      <c r="D17" s="727"/>
      <c r="H17" s="141"/>
      <c r="I17" s="141"/>
      <c r="J17" s="141"/>
      <c r="K17" s="141"/>
      <c r="L17" s="727" t="s">
        <v>115</v>
      </c>
      <c r="M17" s="727"/>
      <c r="N17" s="727"/>
      <c r="O17" s="727"/>
    </row>
    <row r="18" spans="1:15" s="119" customFormat="1" ht="19.5" customHeight="1" x14ac:dyDescent="0.2">
      <c r="A18" s="141"/>
      <c r="B18" s="181"/>
      <c r="C18" s="181"/>
      <c r="D18" s="181"/>
      <c r="E18" s="141"/>
      <c r="F18" s="141"/>
      <c r="G18" s="141"/>
      <c r="H18" s="141"/>
      <c r="I18" s="141"/>
      <c r="J18" s="141"/>
      <c r="K18" s="141"/>
      <c r="L18" s="176"/>
      <c r="M18" s="176"/>
      <c r="N18" s="176"/>
      <c r="O18" s="176"/>
    </row>
    <row r="19" spans="1:15" s="119" customFormat="1" ht="19.5" customHeight="1" x14ac:dyDescent="0.2">
      <c r="A19" s="141"/>
      <c r="B19" s="181"/>
      <c r="C19" s="181"/>
      <c r="D19" s="181"/>
      <c r="E19" s="141"/>
      <c r="F19" s="141"/>
      <c r="G19" s="141"/>
      <c r="H19" s="141"/>
      <c r="I19" s="141"/>
      <c r="J19" s="141"/>
      <c r="K19" s="141"/>
      <c r="L19" s="176"/>
      <c r="M19" s="176"/>
      <c r="N19" s="176"/>
      <c r="O19" s="176"/>
    </row>
    <row r="20" spans="1:15" s="119" customFormat="1" ht="19.5" customHeight="1" x14ac:dyDescent="0.2">
      <c r="A20" s="141"/>
      <c r="B20" s="181"/>
      <c r="C20" s="181"/>
      <c r="D20" s="181"/>
      <c r="E20" s="141"/>
      <c r="F20" s="141"/>
      <c r="G20" s="141"/>
      <c r="H20" s="141"/>
      <c r="I20" s="141"/>
      <c r="J20" s="141"/>
      <c r="K20" s="141"/>
      <c r="L20" s="176"/>
      <c r="M20" s="176"/>
      <c r="N20" s="176"/>
      <c r="O20" s="176"/>
    </row>
    <row r="21" spans="1:15" s="119" customFormat="1" ht="19.5" customHeight="1" x14ac:dyDescent="0.25">
      <c r="A21" s="145"/>
      <c r="B21" s="723" t="s">
        <v>404</v>
      </c>
      <c r="C21" s="723"/>
      <c r="D21" s="723"/>
      <c r="E21" s="145"/>
      <c r="F21" s="145"/>
      <c r="G21" s="145"/>
      <c r="H21" s="141"/>
      <c r="I21" s="141"/>
      <c r="J21" s="141"/>
      <c r="K21" s="141"/>
      <c r="L21" s="723" t="s">
        <v>411</v>
      </c>
      <c r="M21" s="723"/>
      <c r="N21" s="723"/>
      <c r="O21" s="723"/>
    </row>
    <row r="22" spans="1:15" s="119" customFormat="1" ht="12.75" customHeight="1" x14ac:dyDescent="0.2">
      <c r="B22" s="727" t="s">
        <v>409</v>
      </c>
      <c r="C22" s="727"/>
      <c r="D22" s="727"/>
      <c r="H22" s="141"/>
      <c r="I22" s="141"/>
      <c r="J22" s="141"/>
      <c r="K22" s="141"/>
      <c r="L22" s="724" t="s">
        <v>413</v>
      </c>
      <c r="M22" s="724"/>
      <c r="N22" s="724"/>
      <c r="O22" s="724"/>
    </row>
    <row r="23" spans="1:15" s="119" customFormat="1" ht="19.5" customHeight="1" x14ac:dyDescent="0.2">
      <c r="B23" s="727" t="s">
        <v>410</v>
      </c>
      <c r="C23" s="727"/>
      <c r="D23" s="727"/>
      <c r="H23" s="141"/>
      <c r="I23" s="141"/>
      <c r="J23" s="141"/>
      <c r="K23" s="141"/>
      <c r="L23" s="724" t="s">
        <v>412</v>
      </c>
      <c r="M23" s="724"/>
      <c r="N23" s="724"/>
      <c r="O23" s="724"/>
    </row>
    <row r="28" spans="1:15" ht="14.25" x14ac:dyDescent="0.2">
      <c r="D28" s="733"/>
      <c r="E28" s="733"/>
      <c r="F28" s="733"/>
      <c r="G28" s="141"/>
    </row>
    <row r="29" spans="1:15" ht="14.25" x14ac:dyDescent="0.2">
      <c r="D29" s="733"/>
      <c r="E29" s="733"/>
      <c r="F29" s="733"/>
      <c r="G29" s="141"/>
    </row>
    <row r="30" spans="1:15" ht="14.25" x14ac:dyDescent="0.2">
      <c r="D30" s="141"/>
      <c r="E30" s="141"/>
      <c r="F30" s="141"/>
      <c r="G30" s="141"/>
    </row>
    <row r="31" spans="1:15" ht="14.25" x14ac:dyDescent="0.2">
      <c r="D31" s="141"/>
      <c r="E31" s="141"/>
      <c r="F31" s="141"/>
      <c r="G31" s="141"/>
    </row>
    <row r="32" spans="1:15" ht="14.25" x14ac:dyDescent="0.2">
      <c r="D32" s="141"/>
      <c r="E32" s="141"/>
      <c r="F32" s="141"/>
      <c r="G32" s="141"/>
    </row>
    <row r="33" spans="4:7" ht="15" x14ac:dyDescent="0.25">
      <c r="D33" s="732"/>
      <c r="E33" s="732"/>
      <c r="F33" s="732"/>
      <c r="G33" s="151"/>
    </row>
    <row r="34" spans="4:7" ht="14.25" x14ac:dyDescent="0.2">
      <c r="D34" s="733"/>
      <c r="E34" s="733"/>
      <c r="F34" s="733"/>
      <c r="G34" s="141"/>
    </row>
    <row r="35" spans="4:7" ht="14.25" x14ac:dyDescent="0.2">
      <c r="D35" s="733"/>
      <c r="E35" s="733"/>
      <c r="F35" s="733"/>
      <c r="G35" s="141"/>
    </row>
  </sheetData>
  <mergeCells count="42">
    <mergeCell ref="D35:F35"/>
    <mergeCell ref="B22:D22"/>
    <mergeCell ref="B23:D23"/>
    <mergeCell ref="D28:F28"/>
    <mergeCell ref="D29:F29"/>
    <mergeCell ref="L22:O22"/>
    <mergeCell ref="L23:O23"/>
    <mergeCell ref="B17:D17"/>
    <mergeCell ref="D33:F33"/>
    <mergeCell ref="D34:F34"/>
    <mergeCell ref="B21:D21"/>
    <mergeCell ref="L16:O16"/>
    <mergeCell ref="L17:O17"/>
    <mergeCell ref="L21:O21"/>
    <mergeCell ref="N10:N12"/>
    <mergeCell ref="O10:O12"/>
    <mergeCell ref="J10:J12"/>
    <mergeCell ref="K10:K12"/>
    <mergeCell ref="L10:L12"/>
    <mergeCell ref="M10:M12"/>
    <mergeCell ref="A14:D14"/>
    <mergeCell ref="D11:D12"/>
    <mergeCell ref="E11:E12"/>
    <mergeCell ref="H11:H12"/>
    <mergeCell ref="I11:I12"/>
    <mergeCell ref="G10:G12"/>
    <mergeCell ref="H10:I10"/>
    <mergeCell ref="B16:D16"/>
    <mergeCell ref="A8:B8"/>
    <mergeCell ref="C8:F8"/>
    <mergeCell ref="A10:A12"/>
    <mergeCell ref="B10:B12"/>
    <mergeCell ref="C10:C12"/>
    <mergeCell ref="D10:E10"/>
    <mergeCell ref="F10:F12"/>
    <mergeCell ref="A7:B7"/>
    <mergeCell ref="C7:F7"/>
    <mergeCell ref="A1:O2"/>
    <mergeCell ref="A3:O3"/>
    <mergeCell ref="A4:O4"/>
    <mergeCell ref="A6:B6"/>
    <mergeCell ref="C6:D6"/>
  </mergeCells>
  <pageMargins left="0.2" right="0.2" top="0.75" bottom="0.75" header="0.3" footer="0.3"/>
  <pageSetup paperSize="5" scale="7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6385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1638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46"/>
  <sheetViews>
    <sheetView topLeftCell="A28" zoomScale="90" zoomScaleNormal="90" workbookViewId="0">
      <selection activeCell="J44" sqref="J44"/>
    </sheetView>
  </sheetViews>
  <sheetFormatPr defaultRowHeight="12.75" x14ac:dyDescent="0.2"/>
  <cols>
    <col min="1" max="3" width="3.28515625" style="95" customWidth="1"/>
    <col min="4" max="4" width="32.85546875" style="95" customWidth="1"/>
    <col min="5" max="5" width="8.42578125" style="95" customWidth="1"/>
    <col min="6" max="6" width="16.140625" style="95" customWidth="1"/>
    <col min="7" max="7" width="20.42578125" style="95" customWidth="1"/>
    <col min="8" max="8" width="9" style="6" customWidth="1"/>
    <col min="9" max="9" width="17.5703125" style="6" customWidth="1"/>
    <col min="10" max="10" width="9.28515625" style="6" customWidth="1"/>
    <col min="11" max="11" width="15" style="6" customWidth="1"/>
    <col min="12" max="12" width="8.85546875" style="10" customWidth="1"/>
    <col min="13" max="13" width="20.85546875" style="10" customWidth="1"/>
    <col min="14" max="14" width="22.140625" style="6" customWidth="1"/>
    <col min="15" max="15" width="14.5703125" style="5" customWidth="1"/>
    <col min="16" max="16" width="13.7109375" style="5" customWidth="1"/>
    <col min="17" max="17" width="15" style="5" bestFit="1" customWidth="1"/>
    <col min="18" max="18" width="15" style="6" bestFit="1" customWidth="1"/>
    <col min="19" max="19" width="15" style="6" customWidth="1"/>
    <col min="20" max="20" width="15" style="6" bestFit="1" customWidth="1"/>
    <col min="21" max="21" width="16" style="6" customWidth="1"/>
    <col min="22" max="16384" width="9.140625" style="6"/>
  </cols>
  <sheetData>
    <row r="1" spans="1:17" s="2" customFormat="1" ht="24" customHeight="1" x14ac:dyDescent="0.2">
      <c r="A1" s="712" t="s">
        <v>66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1"/>
      <c r="P1" s="1"/>
      <c r="Q1" s="1"/>
    </row>
    <row r="2" spans="1:17" s="4" customFormat="1" ht="18.75" customHeight="1" x14ac:dyDescent="0.2">
      <c r="A2" s="650" t="s">
        <v>691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3"/>
      <c r="P2" s="3"/>
      <c r="Q2" s="3"/>
    </row>
    <row r="3" spans="1:17" s="4" customFormat="1" ht="18.75" customHeight="1" x14ac:dyDescent="0.2">
      <c r="A3" s="650" t="s">
        <v>702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3"/>
      <c r="P3" s="3"/>
      <c r="Q3" s="3"/>
    </row>
    <row r="4" spans="1:17" ht="19.5" customHeight="1" x14ac:dyDescent="0.2">
      <c r="A4" s="651" t="s">
        <v>64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</row>
    <row r="5" spans="1:17" ht="12.75" customHeight="1" thickBot="1" x14ac:dyDescent="0.25">
      <c r="A5" s="7"/>
      <c r="B5" s="7"/>
      <c r="C5" s="7"/>
      <c r="D5" s="8"/>
      <c r="E5" s="8"/>
      <c r="F5" s="8"/>
      <c r="G5" s="8"/>
      <c r="H5" s="9"/>
      <c r="I5" s="9"/>
      <c r="J5" s="9"/>
      <c r="K5" s="9"/>
    </row>
    <row r="6" spans="1:17" s="11" customFormat="1" ht="15.75" customHeight="1" thickTop="1" x14ac:dyDescent="0.2">
      <c r="A6" s="652" t="s">
        <v>1</v>
      </c>
      <c r="B6" s="653"/>
      <c r="C6" s="654"/>
      <c r="D6" s="661" t="s">
        <v>2</v>
      </c>
      <c r="E6" s="664" t="s">
        <v>692</v>
      </c>
      <c r="F6" s="665"/>
      <c r="G6" s="666"/>
      <c r="H6" s="670" t="s">
        <v>3</v>
      </c>
      <c r="I6" s="671"/>
      <c r="J6" s="671"/>
      <c r="K6" s="672"/>
      <c r="L6" s="673" t="s">
        <v>703</v>
      </c>
      <c r="M6" s="674"/>
      <c r="N6" s="675"/>
      <c r="O6" s="5"/>
      <c r="P6" s="5"/>
      <c r="Q6" s="5"/>
    </row>
    <row r="7" spans="1:17" s="11" customFormat="1" ht="15.75" customHeight="1" x14ac:dyDescent="0.2">
      <c r="A7" s="655"/>
      <c r="B7" s="656"/>
      <c r="C7" s="657"/>
      <c r="D7" s="662"/>
      <c r="E7" s="667"/>
      <c r="F7" s="668"/>
      <c r="G7" s="669"/>
      <c r="H7" s="679" t="s">
        <v>4</v>
      </c>
      <c r="I7" s="680"/>
      <c r="J7" s="679" t="s">
        <v>5</v>
      </c>
      <c r="K7" s="680"/>
      <c r="L7" s="676"/>
      <c r="M7" s="677"/>
      <c r="N7" s="678"/>
      <c r="O7" s="5"/>
      <c r="P7" s="5"/>
      <c r="Q7" s="5"/>
    </row>
    <row r="8" spans="1:17" s="11" customFormat="1" ht="21" customHeight="1" x14ac:dyDescent="0.2">
      <c r="A8" s="658"/>
      <c r="B8" s="659"/>
      <c r="C8" s="660"/>
      <c r="D8" s="663"/>
      <c r="E8" s="12" t="s">
        <v>6</v>
      </c>
      <c r="F8" s="13" t="s">
        <v>7</v>
      </c>
      <c r="G8" s="14" t="s">
        <v>8</v>
      </c>
      <c r="H8" s="12" t="s">
        <v>6</v>
      </c>
      <c r="I8" s="12" t="s">
        <v>8</v>
      </c>
      <c r="J8" s="12" t="s">
        <v>6</v>
      </c>
      <c r="K8" s="12" t="s">
        <v>8</v>
      </c>
      <c r="L8" s="12" t="s">
        <v>6</v>
      </c>
      <c r="M8" s="13" t="s">
        <v>7</v>
      </c>
      <c r="N8" s="14" t="s">
        <v>8</v>
      </c>
      <c r="O8" s="5"/>
      <c r="P8" s="5"/>
      <c r="Q8" s="5"/>
    </row>
    <row r="9" spans="1:17" s="17" customFormat="1" ht="10.5" customHeight="1" x14ac:dyDescent="0.2">
      <c r="A9" s="682" t="s">
        <v>9</v>
      </c>
      <c r="B9" s="683"/>
      <c r="C9" s="684"/>
      <c r="D9" s="15">
        <v>2</v>
      </c>
      <c r="E9" s="682" t="s">
        <v>10</v>
      </c>
      <c r="F9" s="684"/>
      <c r="G9" s="15" t="s">
        <v>428</v>
      </c>
      <c r="H9" s="682" t="s">
        <v>429</v>
      </c>
      <c r="I9" s="684"/>
      <c r="J9" s="682" t="s">
        <v>430</v>
      </c>
      <c r="K9" s="684"/>
      <c r="L9" s="682" t="s">
        <v>431</v>
      </c>
      <c r="M9" s="684"/>
      <c r="N9" s="15" t="s">
        <v>432</v>
      </c>
      <c r="O9" s="16"/>
      <c r="P9" s="16"/>
      <c r="Q9" s="16"/>
    </row>
    <row r="10" spans="1:17" ht="14.25" customHeight="1" x14ac:dyDescent="0.2">
      <c r="A10" s="237"/>
      <c r="B10" s="237"/>
      <c r="C10" s="237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</row>
    <row r="11" spans="1:17" s="29" customFormat="1" ht="14.25" customHeight="1" x14ac:dyDescent="0.2">
      <c r="A11" s="21"/>
      <c r="B11" s="22" t="s">
        <v>11</v>
      </c>
      <c r="C11" s="23"/>
      <c r="D11" s="24" t="s">
        <v>12</v>
      </c>
      <c r="E11" s="25">
        <f>SUM(E12)</f>
        <v>7</v>
      </c>
      <c r="F11" s="24" t="s">
        <v>13</v>
      </c>
      <c r="G11" s="26">
        <f t="shared" ref="G11:L11" si="0">SUM(G12)</f>
        <v>8573817000</v>
      </c>
      <c r="H11" s="25">
        <f t="shared" si="0"/>
        <v>0</v>
      </c>
      <c r="I11" s="26">
        <f t="shared" si="0"/>
        <v>0</v>
      </c>
      <c r="J11" s="25">
        <f t="shared" si="0"/>
        <v>0</v>
      </c>
      <c r="K11" s="26">
        <f t="shared" si="0"/>
        <v>0</v>
      </c>
      <c r="L11" s="25">
        <f t="shared" si="0"/>
        <v>7</v>
      </c>
      <c r="M11" s="24" t="s">
        <v>13</v>
      </c>
      <c r="N11" s="26">
        <f>SUM(N12)</f>
        <v>8573817000</v>
      </c>
      <c r="O11" s="28"/>
      <c r="P11" s="28"/>
      <c r="Q11" s="28"/>
    </row>
    <row r="12" spans="1:17" s="35" customFormat="1" ht="14.25" customHeight="1" x14ac:dyDescent="0.2">
      <c r="A12" s="42"/>
      <c r="B12" s="43" t="s">
        <v>11</v>
      </c>
      <c r="C12" s="43" t="s">
        <v>11</v>
      </c>
      <c r="D12" s="44" t="s">
        <v>14</v>
      </c>
      <c r="E12" s="45">
        <v>7</v>
      </c>
      <c r="F12" s="44" t="s">
        <v>13</v>
      </c>
      <c r="G12" s="97">
        <v>8573817000</v>
      </c>
      <c r="H12" s="45">
        <v>0</v>
      </c>
      <c r="I12" s="97">
        <v>0</v>
      </c>
      <c r="J12" s="45">
        <v>0</v>
      </c>
      <c r="K12" s="97">
        <v>0</v>
      </c>
      <c r="L12" s="45">
        <f>E12-H12+J12</f>
        <v>7</v>
      </c>
      <c r="M12" s="44" t="s">
        <v>13</v>
      </c>
      <c r="N12" s="97">
        <f>G12-I12+K12</f>
        <v>8573817000</v>
      </c>
      <c r="O12" s="28"/>
      <c r="P12" s="28"/>
      <c r="Q12" s="28"/>
    </row>
    <row r="13" spans="1:17" s="11" customFormat="1" ht="14.25" customHeight="1" x14ac:dyDescent="0.2">
      <c r="A13" s="21"/>
      <c r="B13" s="22" t="s">
        <v>15</v>
      </c>
      <c r="C13" s="23"/>
      <c r="D13" s="24" t="s">
        <v>16</v>
      </c>
      <c r="E13" s="25">
        <f>SUM(E14:E22)</f>
        <v>306</v>
      </c>
      <c r="F13" s="24" t="s">
        <v>17</v>
      </c>
      <c r="G13" s="205">
        <f>SUM(G14:G19)</f>
        <v>338203500</v>
      </c>
      <c r="H13" s="25">
        <f>SUM(H14:H22)</f>
        <v>0</v>
      </c>
      <c r="I13" s="205">
        <f>SUM(I14:I19)</f>
        <v>0</v>
      </c>
      <c r="J13" s="25">
        <f>SUM(J14:J22)</f>
        <v>2</v>
      </c>
      <c r="K13" s="205">
        <f>SUM(K14:K19)</f>
        <v>7500000</v>
      </c>
      <c r="L13" s="25">
        <f>SUM(L14:L22)</f>
        <v>308</v>
      </c>
      <c r="M13" s="24" t="s">
        <v>17</v>
      </c>
      <c r="N13" s="205">
        <f>SUM(N14:N19)</f>
        <v>345703500</v>
      </c>
      <c r="O13" s="5"/>
      <c r="P13" s="5"/>
      <c r="Q13" s="5"/>
    </row>
    <row r="14" spans="1:17" ht="14.25" customHeight="1" x14ac:dyDescent="0.2">
      <c r="A14" s="42"/>
      <c r="B14" s="43" t="s">
        <v>15</v>
      </c>
      <c r="C14" s="43" t="s">
        <v>15</v>
      </c>
      <c r="D14" s="44" t="s">
        <v>18</v>
      </c>
      <c r="E14" s="45">
        <v>2</v>
      </c>
      <c r="F14" s="44" t="s">
        <v>19</v>
      </c>
      <c r="G14" s="46">
        <v>2650000</v>
      </c>
      <c r="H14" s="45">
        <v>0</v>
      </c>
      <c r="I14" s="201">
        <v>0</v>
      </c>
      <c r="J14" s="45">
        <v>0</v>
      </c>
      <c r="K14" s="46">
        <v>0</v>
      </c>
      <c r="L14" s="45">
        <f t="shared" ref="L14:L22" si="1">E14-H14+J14</f>
        <v>2</v>
      </c>
      <c r="M14" s="44" t="s">
        <v>19</v>
      </c>
      <c r="N14" s="97">
        <f t="shared" ref="N14:N22" si="2">G14-I14+K14</f>
        <v>2650000</v>
      </c>
    </row>
    <row r="15" spans="1:17" ht="14.25" customHeight="1" x14ac:dyDescent="0.2">
      <c r="A15" s="42"/>
      <c r="B15" s="43" t="s">
        <v>15</v>
      </c>
      <c r="C15" s="47" t="s">
        <v>20</v>
      </c>
      <c r="D15" s="44" t="s">
        <v>21</v>
      </c>
      <c r="E15" s="45">
        <v>3</v>
      </c>
      <c r="F15" s="44" t="s">
        <v>19</v>
      </c>
      <c r="G15" s="48">
        <v>40648000</v>
      </c>
      <c r="H15" s="45">
        <v>0</v>
      </c>
      <c r="I15" s="46">
        <v>0</v>
      </c>
      <c r="J15" s="45">
        <v>0</v>
      </c>
      <c r="K15" s="97">
        <v>0</v>
      </c>
      <c r="L15" s="45">
        <f t="shared" si="1"/>
        <v>3</v>
      </c>
      <c r="M15" s="44" t="s">
        <v>19</v>
      </c>
      <c r="N15" s="97">
        <f t="shared" si="2"/>
        <v>40648000</v>
      </c>
    </row>
    <row r="16" spans="1:17" ht="14.25" customHeight="1" x14ac:dyDescent="0.2">
      <c r="A16" s="42"/>
      <c r="B16" s="43" t="s">
        <v>15</v>
      </c>
      <c r="C16" s="43" t="s">
        <v>22</v>
      </c>
      <c r="D16" s="44" t="s">
        <v>23</v>
      </c>
      <c r="E16" s="45">
        <v>0</v>
      </c>
      <c r="F16" s="44" t="s">
        <v>19</v>
      </c>
      <c r="G16" s="46">
        <v>0</v>
      </c>
      <c r="H16" s="45">
        <v>0</v>
      </c>
      <c r="I16" s="46">
        <v>0</v>
      </c>
      <c r="J16" s="45">
        <v>0</v>
      </c>
      <c r="K16" s="46">
        <v>0</v>
      </c>
      <c r="L16" s="45">
        <f t="shared" si="1"/>
        <v>0</v>
      </c>
      <c r="M16" s="44" t="s">
        <v>19</v>
      </c>
      <c r="N16" s="97">
        <f t="shared" si="2"/>
        <v>0</v>
      </c>
    </row>
    <row r="17" spans="1:57" ht="14.25" customHeight="1" x14ac:dyDescent="0.2">
      <c r="A17" s="42"/>
      <c r="B17" s="43" t="s">
        <v>15</v>
      </c>
      <c r="C17" s="47" t="s">
        <v>24</v>
      </c>
      <c r="D17" s="44" t="s">
        <v>25</v>
      </c>
      <c r="E17" s="45">
        <v>0</v>
      </c>
      <c r="F17" s="44" t="s">
        <v>17</v>
      </c>
      <c r="G17" s="48">
        <v>0</v>
      </c>
      <c r="H17" s="45">
        <v>0</v>
      </c>
      <c r="I17" s="46">
        <v>0</v>
      </c>
      <c r="J17" s="45">
        <v>0</v>
      </c>
      <c r="K17" s="46">
        <v>0</v>
      </c>
      <c r="L17" s="45">
        <f t="shared" si="1"/>
        <v>0</v>
      </c>
      <c r="M17" s="44" t="s">
        <v>17</v>
      </c>
      <c r="N17" s="97">
        <f t="shared" si="2"/>
        <v>0</v>
      </c>
    </row>
    <row r="18" spans="1:57" ht="14.25" customHeight="1" x14ac:dyDescent="0.2">
      <c r="A18" s="49"/>
      <c r="B18" s="43" t="s">
        <v>15</v>
      </c>
      <c r="C18" s="43" t="s">
        <v>26</v>
      </c>
      <c r="D18" s="44" t="s">
        <v>27</v>
      </c>
      <c r="E18" s="45">
        <v>299</v>
      </c>
      <c r="F18" s="44" t="s">
        <v>19</v>
      </c>
      <c r="G18" s="48">
        <v>291080500</v>
      </c>
      <c r="H18" s="45">
        <v>0</v>
      </c>
      <c r="I18" s="46">
        <v>0</v>
      </c>
      <c r="J18" s="45">
        <v>2</v>
      </c>
      <c r="K18" s="48">
        <v>7500000</v>
      </c>
      <c r="L18" s="45">
        <f t="shared" si="1"/>
        <v>301</v>
      </c>
      <c r="M18" s="44" t="s">
        <v>19</v>
      </c>
      <c r="N18" s="97">
        <f t="shared" si="2"/>
        <v>298580500</v>
      </c>
    </row>
    <row r="19" spans="1:57" ht="14.25" customHeight="1" x14ac:dyDescent="0.2">
      <c r="A19" s="42"/>
      <c r="B19" s="43" t="s">
        <v>15</v>
      </c>
      <c r="C19" s="43" t="s">
        <v>28</v>
      </c>
      <c r="D19" s="44" t="s">
        <v>29</v>
      </c>
      <c r="E19" s="45">
        <v>2</v>
      </c>
      <c r="F19" s="44" t="s">
        <v>19</v>
      </c>
      <c r="G19" s="48">
        <v>3825000</v>
      </c>
      <c r="H19" s="45">
        <v>0</v>
      </c>
      <c r="I19" s="46">
        <v>0</v>
      </c>
      <c r="J19" s="45">
        <v>0</v>
      </c>
      <c r="K19" s="46">
        <v>0</v>
      </c>
      <c r="L19" s="45">
        <f t="shared" si="1"/>
        <v>2</v>
      </c>
      <c r="M19" s="44" t="s">
        <v>19</v>
      </c>
      <c r="N19" s="97">
        <f t="shared" si="2"/>
        <v>3825000</v>
      </c>
    </row>
    <row r="20" spans="1:57" ht="14.25" customHeight="1" x14ac:dyDescent="0.2">
      <c r="A20" s="42"/>
      <c r="B20" s="43" t="s">
        <v>15</v>
      </c>
      <c r="C20" s="43" t="s">
        <v>30</v>
      </c>
      <c r="D20" s="44" t="s">
        <v>31</v>
      </c>
      <c r="E20" s="45">
        <v>0</v>
      </c>
      <c r="F20" s="44" t="s">
        <v>19</v>
      </c>
      <c r="G20" s="46">
        <v>0</v>
      </c>
      <c r="H20" s="45">
        <v>0</v>
      </c>
      <c r="I20" s="46">
        <v>0</v>
      </c>
      <c r="J20" s="45">
        <v>0</v>
      </c>
      <c r="K20" s="46">
        <v>0</v>
      </c>
      <c r="L20" s="45">
        <f t="shared" si="1"/>
        <v>0</v>
      </c>
      <c r="M20" s="44" t="s">
        <v>19</v>
      </c>
      <c r="N20" s="97">
        <f t="shared" si="2"/>
        <v>0</v>
      </c>
    </row>
    <row r="21" spans="1:57" ht="14.25" customHeight="1" x14ac:dyDescent="0.2">
      <c r="A21" s="49"/>
      <c r="B21" s="43" t="s">
        <v>15</v>
      </c>
      <c r="C21" s="43" t="s">
        <v>32</v>
      </c>
      <c r="D21" s="44" t="s">
        <v>33</v>
      </c>
      <c r="E21" s="45">
        <v>0</v>
      </c>
      <c r="F21" s="44" t="s">
        <v>19</v>
      </c>
      <c r="G21" s="46">
        <v>0</v>
      </c>
      <c r="H21" s="45">
        <v>0</v>
      </c>
      <c r="I21" s="46">
        <v>0</v>
      </c>
      <c r="J21" s="45">
        <v>0</v>
      </c>
      <c r="K21" s="46">
        <v>0</v>
      </c>
      <c r="L21" s="45">
        <f t="shared" si="1"/>
        <v>0</v>
      </c>
      <c r="M21" s="44" t="s">
        <v>19</v>
      </c>
      <c r="N21" s="97">
        <f t="shared" si="2"/>
        <v>0</v>
      </c>
    </row>
    <row r="22" spans="1:57" ht="14.25" customHeight="1" x14ac:dyDescent="0.2">
      <c r="A22" s="49"/>
      <c r="B22" s="43" t="s">
        <v>15</v>
      </c>
      <c r="C22" s="43" t="s">
        <v>34</v>
      </c>
      <c r="D22" s="44" t="s">
        <v>35</v>
      </c>
      <c r="E22" s="45">
        <v>0</v>
      </c>
      <c r="F22" s="44" t="s">
        <v>19</v>
      </c>
      <c r="G22" s="46">
        <v>0</v>
      </c>
      <c r="H22" s="45">
        <v>0</v>
      </c>
      <c r="I22" s="46">
        <v>0</v>
      </c>
      <c r="J22" s="45">
        <v>0</v>
      </c>
      <c r="K22" s="46">
        <v>0</v>
      </c>
      <c r="L22" s="45">
        <f t="shared" si="1"/>
        <v>0</v>
      </c>
      <c r="M22" s="44" t="s">
        <v>19</v>
      </c>
      <c r="N22" s="97">
        <f t="shared" si="2"/>
        <v>0</v>
      </c>
    </row>
    <row r="23" spans="1:57" s="11" customFormat="1" ht="14.25" customHeight="1" x14ac:dyDescent="0.2">
      <c r="A23" s="23"/>
      <c r="B23" s="206" t="s">
        <v>20</v>
      </c>
      <c r="C23" s="207"/>
      <c r="D23" s="24" t="s">
        <v>36</v>
      </c>
      <c r="E23" s="25">
        <f>SUM(E24:E25)</f>
        <v>4</v>
      </c>
      <c r="F23" s="24" t="s">
        <v>19</v>
      </c>
      <c r="G23" s="208">
        <f>SUM(G24:G25)</f>
        <v>746018000</v>
      </c>
      <c r="H23" s="25">
        <f t="shared" ref="H23:L23" si="3">SUM(H24:H25)</f>
        <v>0</v>
      </c>
      <c r="I23" s="208">
        <f t="shared" si="3"/>
        <v>0</v>
      </c>
      <c r="J23" s="25">
        <f t="shared" si="3"/>
        <v>0</v>
      </c>
      <c r="K23" s="208">
        <f>SUM(K24:K25)</f>
        <v>0</v>
      </c>
      <c r="L23" s="25">
        <f t="shared" si="3"/>
        <v>4</v>
      </c>
      <c r="M23" s="24" t="s">
        <v>19</v>
      </c>
      <c r="N23" s="208">
        <f>SUM(N24:N25)</f>
        <v>746018000</v>
      </c>
      <c r="O23" s="5"/>
      <c r="P23" s="5"/>
      <c r="Q23" s="5"/>
    </row>
    <row r="24" spans="1:57" ht="14.25" customHeight="1" x14ac:dyDescent="0.2">
      <c r="A24" s="42"/>
      <c r="B24" s="47" t="s">
        <v>20</v>
      </c>
      <c r="C24" s="56" t="s">
        <v>37</v>
      </c>
      <c r="D24" s="44" t="s">
        <v>38</v>
      </c>
      <c r="E24" s="45">
        <v>4</v>
      </c>
      <c r="F24" s="44" t="s">
        <v>19</v>
      </c>
      <c r="G24" s="57">
        <v>746018000</v>
      </c>
      <c r="H24" s="45">
        <v>0</v>
      </c>
      <c r="I24" s="46">
        <v>0</v>
      </c>
      <c r="J24" s="45">
        <v>0</v>
      </c>
      <c r="K24" s="57">
        <v>0</v>
      </c>
      <c r="L24" s="45">
        <f t="shared" ref="L24:L25" si="4">E24-H24+J24</f>
        <v>4</v>
      </c>
      <c r="M24" s="44" t="s">
        <v>19</v>
      </c>
      <c r="N24" s="97">
        <f t="shared" ref="N24:N25" si="5">G24-I24+K24</f>
        <v>746018000</v>
      </c>
    </row>
    <row r="25" spans="1:57" ht="14.25" customHeight="1" x14ac:dyDescent="0.2">
      <c r="A25" s="49"/>
      <c r="B25" s="47" t="s">
        <v>20</v>
      </c>
      <c r="C25" s="56" t="s">
        <v>39</v>
      </c>
      <c r="D25" s="66" t="s">
        <v>40</v>
      </c>
      <c r="E25" s="67"/>
      <c r="F25" s="44" t="s">
        <v>19</v>
      </c>
      <c r="G25" s="46">
        <v>0</v>
      </c>
      <c r="H25" s="67">
        <v>0</v>
      </c>
      <c r="I25" s="46">
        <v>0</v>
      </c>
      <c r="J25" s="67">
        <v>0</v>
      </c>
      <c r="K25" s="46">
        <v>0</v>
      </c>
      <c r="L25" s="45">
        <f t="shared" si="4"/>
        <v>0</v>
      </c>
      <c r="M25" s="44" t="s">
        <v>19</v>
      </c>
      <c r="N25" s="97">
        <f t="shared" si="5"/>
        <v>0</v>
      </c>
    </row>
    <row r="26" spans="1:57" s="11" customFormat="1" ht="14.25" customHeight="1" x14ac:dyDescent="0.2">
      <c r="A26" s="21"/>
      <c r="B26" s="206" t="s">
        <v>22</v>
      </c>
      <c r="C26" s="207"/>
      <c r="D26" s="209" t="s">
        <v>41</v>
      </c>
      <c r="E26" s="210">
        <f>SUM(E27:E30)</f>
        <v>0</v>
      </c>
      <c r="F26" s="24" t="s">
        <v>19</v>
      </c>
      <c r="G26" s="211">
        <f t="shared" ref="G26:L26" si="6">SUM(G27:G30)</f>
        <v>0</v>
      </c>
      <c r="H26" s="210">
        <f t="shared" si="6"/>
        <v>0</v>
      </c>
      <c r="I26" s="211">
        <f t="shared" si="6"/>
        <v>0</v>
      </c>
      <c r="J26" s="210">
        <f t="shared" si="6"/>
        <v>0</v>
      </c>
      <c r="K26" s="211">
        <f t="shared" si="6"/>
        <v>0</v>
      </c>
      <c r="L26" s="210">
        <f t="shared" si="6"/>
        <v>0</v>
      </c>
      <c r="M26" s="24" t="s">
        <v>19</v>
      </c>
      <c r="N26" s="211"/>
      <c r="O26" s="5"/>
      <c r="P26" s="5"/>
      <c r="Q26" s="5"/>
    </row>
    <row r="27" spans="1:57" ht="14.25" customHeight="1" x14ac:dyDescent="0.2">
      <c r="A27" s="42"/>
      <c r="B27" s="47" t="s">
        <v>22</v>
      </c>
      <c r="C27" s="56" t="s">
        <v>42</v>
      </c>
      <c r="D27" s="66" t="s">
        <v>43</v>
      </c>
      <c r="E27" s="67">
        <v>0</v>
      </c>
      <c r="F27" s="44" t="s">
        <v>19</v>
      </c>
      <c r="G27" s="46">
        <v>0</v>
      </c>
      <c r="H27" s="67">
        <v>0</v>
      </c>
      <c r="I27" s="46">
        <v>0</v>
      </c>
      <c r="J27" s="67">
        <v>0</v>
      </c>
      <c r="K27" s="46">
        <v>0</v>
      </c>
      <c r="L27" s="45">
        <f t="shared" ref="L27:L30" si="7">E27-H27+J27</f>
        <v>0</v>
      </c>
      <c r="M27" s="44" t="s">
        <v>19</v>
      </c>
      <c r="N27" s="97">
        <f t="shared" ref="N27:N30" si="8">G27-I27+K27</f>
        <v>0</v>
      </c>
    </row>
    <row r="28" spans="1:57" ht="14.25" customHeight="1" x14ac:dyDescent="0.2">
      <c r="A28" s="42"/>
      <c r="B28" s="47" t="s">
        <v>22</v>
      </c>
      <c r="C28" s="56" t="s">
        <v>44</v>
      </c>
      <c r="D28" s="66" t="s">
        <v>45</v>
      </c>
      <c r="E28" s="67">
        <v>0</v>
      </c>
      <c r="F28" s="44" t="s">
        <v>19</v>
      </c>
      <c r="G28" s="46">
        <v>0</v>
      </c>
      <c r="H28" s="67">
        <v>0</v>
      </c>
      <c r="I28" s="46">
        <v>0</v>
      </c>
      <c r="J28" s="67">
        <v>0</v>
      </c>
      <c r="K28" s="46">
        <v>0</v>
      </c>
      <c r="L28" s="45">
        <f t="shared" si="7"/>
        <v>0</v>
      </c>
      <c r="M28" s="44" t="s">
        <v>19</v>
      </c>
      <c r="N28" s="97">
        <f t="shared" si="8"/>
        <v>0</v>
      </c>
    </row>
    <row r="29" spans="1:57" ht="14.25" customHeight="1" x14ac:dyDescent="0.2">
      <c r="A29" s="42"/>
      <c r="B29" s="47" t="s">
        <v>22</v>
      </c>
      <c r="C29" s="56" t="s">
        <v>46</v>
      </c>
      <c r="D29" s="66" t="s">
        <v>47</v>
      </c>
      <c r="E29" s="67">
        <v>0</v>
      </c>
      <c r="F29" s="44" t="s">
        <v>19</v>
      </c>
      <c r="G29" s="46">
        <v>0</v>
      </c>
      <c r="H29" s="67">
        <v>0</v>
      </c>
      <c r="I29" s="46">
        <v>0</v>
      </c>
      <c r="J29" s="67">
        <v>0</v>
      </c>
      <c r="K29" s="46">
        <v>0</v>
      </c>
      <c r="L29" s="45">
        <f t="shared" si="7"/>
        <v>0</v>
      </c>
      <c r="M29" s="44" t="s">
        <v>19</v>
      </c>
      <c r="N29" s="97">
        <f t="shared" si="8"/>
        <v>0</v>
      </c>
    </row>
    <row r="30" spans="1:57" ht="14.25" customHeight="1" x14ac:dyDescent="0.2">
      <c r="A30" s="42"/>
      <c r="B30" s="47" t="s">
        <v>22</v>
      </c>
      <c r="C30" s="56" t="s">
        <v>48</v>
      </c>
      <c r="D30" s="66" t="s">
        <v>49</v>
      </c>
      <c r="E30" s="67">
        <v>0</v>
      </c>
      <c r="F30" s="44" t="s">
        <v>19</v>
      </c>
      <c r="G30" s="46">
        <v>0</v>
      </c>
      <c r="H30" s="67">
        <v>0</v>
      </c>
      <c r="I30" s="46">
        <v>0</v>
      </c>
      <c r="J30" s="67">
        <v>0</v>
      </c>
      <c r="K30" s="46">
        <v>0</v>
      </c>
      <c r="L30" s="45">
        <f t="shared" si="7"/>
        <v>0</v>
      </c>
      <c r="M30" s="44" t="s">
        <v>19</v>
      </c>
      <c r="N30" s="97">
        <f t="shared" si="8"/>
        <v>0</v>
      </c>
    </row>
    <row r="31" spans="1:57" s="11" customFormat="1" ht="14.25" customHeight="1" x14ac:dyDescent="0.2">
      <c r="A31" s="21"/>
      <c r="B31" s="206" t="s">
        <v>24</v>
      </c>
      <c r="C31" s="207"/>
      <c r="D31" s="209" t="s">
        <v>50</v>
      </c>
      <c r="E31" s="210">
        <f>SUM(E32:E34)</f>
        <v>0</v>
      </c>
      <c r="F31" s="24" t="s">
        <v>51</v>
      </c>
      <c r="G31" s="211">
        <f t="shared" ref="G31:L31" si="9">SUM(G32:G34)</f>
        <v>0</v>
      </c>
      <c r="H31" s="210">
        <f t="shared" si="9"/>
        <v>0</v>
      </c>
      <c r="I31" s="211">
        <f t="shared" si="9"/>
        <v>0</v>
      </c>
      <c r="J31" s="210">
        <f t="shared" si="9"/>
        <v>0</v>
      </c>
      <c r="K31" s="211">
        <f t="shared" si="9"/>
        <v>0</v>
      </c>
      <c r="L31" s="210">
        <f t="shared" si="9"/>
        <v>0</v>
      </c>
      <c r="M31" s="24" t="s">
        <v>51</v>
      </c>
      <c r="N31" s="211"/>
      <c r="O31" s="78"/>
      <c r="P31" s="78"/>
      <c r="Q31" s="78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</row>
    <row r="32" spans="1:57" ht="14.25" customHeight="1" x14ac:dyDescent="0.2">
      <c r="A32" s="42"/>
      <c r="B32" s="47" t="s">
        <v>52</v>
      </c>
      <c r="C32" s="56" t="s">
        <v>53</v>
      </c>
      <c r="D32" s="66" t="s">
        <v>54</v>
      </c>
      <c r="E32" s="67">
        <v>0</v>
      </c>
      <c r="F32" s="44" t="s">
        <v>17</v>
      </c>
      <c r="G32" s="46">
        <v>0</v>
      </c>
      <c r="H32" s="67">
        <v>0</v>
      </c>
      <c r="I32" s="46">
        <v>0</v>
      </c>
      <c r="J32" s="67">
        <v>0</v>
      </c>
      <c r="K32" s="46">
        <v>0</v>
      </c>
      <c r="L32" s="45">
        <f t="shared" ref="L32:L34" si="10">E32-H32+J32</f>
        <v>0</v>
      </c>
      <c r="M32" s="44" t="s">
        <v>17</v>
      </c>
      <c r="N32" s="97">
        <f t="shared" ref="N32:N34" si="11">G32-I32+K32</f>
        <v>0</v>
      </c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</row>
    <row r="33" spans="1:57" ht="14.25" customHeight="1" x14ac:dyDescent="0.2">
      <c r="A33" s="42"/>
      <c r="B33" s="47" t="s">
        <v>52</v>
      </c>
      <c r="C33" s="56" t="s">
        <v>55</v>
      </c>
      <c r="D33" s="66" t="s">
        <v>56</v>
      </c>
      <c r="E33" s="67">
        <v>0</v>
      </c>
      <c r="F33" s="44" t="s">
        <v>17</v>
      </c>
      <c r="G33" s="46">
        <v>0</v>
      </c>
      <c r="H33" s="67">
        <v>0</v>
      </c>
      <c r="I33" s="46">
        <v>0</v>
      </c>
      <c r="J33" s="67">
        <v>0</v>
      </c>
      <c r="K33" s="46">
        <v>0</v>
      </c>
      <c r="L33" s="45">
        <f t="shared" si="10"/>
        <v>0</v>
      </c>
      <c r="M33" s="44" t="s">
        <v>17</v>
      </c>
      <c r="N33" s="97">
        <f t="shared" si="11"/>
        <v>0</v>
      </c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</row>
    <row r="34" spans="1:57" ht="14.25" customHeight="1" x14ac:dyDescent="0.2">
      <c r="A34" s="42"/>
      <c r="B34" s="47" t="s">
        <v>52</v>
      </c>
      <c r="C34" s="56" t="s">
        <v>57</v>
      </c>
      <c r="D34" s="66" t="s">
        <v>58</v>
      </c>
      <c r="E34" s="67">
        <v>0</v>
      </c>
      <c r="F34" s="44" t="s">
        <v>59</v>
      </c>
      <c r="G34" s="46">
        <v>0</v>
      </c>
      <c r="H34" s="67">
        <v>0</v>
      </c>
      <c r="I34" s="46">
        <v>0</v>
      </c>
      <c r="J34" s="67">
        <v>0</v>
      </c>
      <c r="K34" s="46">
        <v>0</v>
      </c>
      <c r="L34" s="45">
        <f t="shared" si="10"/>
        <v>0</v>
      </c>
      <c r="M34" s="44" t="s">
        <v>59</v>
      </c>
      <c r="N34" s="97">
        <f t="shared" si="11"/>
        <v>0</v>
      </c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</row>
    <row r="35" spans="1:57" s="11" customFormat="1" ht="14.25" customHeight="1" x14ac:dyDescent="0.2">
      <c r="A35" s="21"/>
      <c r="B35" s="206" t="s">
        <v>26</v>
      </c>
      <c r="C35" s="207"/>
      <c r="D35" s="209" t="s">
        <v>60</v>
      </c>
      <c r="E35" s="210">
        <f>SUM(E36)</f>
        <v>0</v>
      </c>
      <c r="F35" s="209" t="s">
        <v>19</v>
      </c>
      <c r="G35" s="211">
        <f>G36</f>
        <v>0</v>
      </c>
      <c r="H35" s="210">
        <f>SUM(H36)</f>
        <v>0</v>
      </c>
      <c r="I35" s="211">
        <f>I36</f>
        <v>0</v>
      </c>
      <c r="J35" s="210">
        <f>SUM(J36)</f>
        <v>0</v>
      </c>
      <c r="K35" s="211">
        <f>K36</f>
        <v>0</v>
      </c>
      <c r="L35" s="210">
        <f>SUM(L36)</f>
        <v>0</v>
      </c>
      <c r="M35" s="209" t="s">
        <v>19</v>
      </c>
      <c r="N35" s="211"/>
      <c r="O35" s="78"/>
      <c r="P35" s="78"/>
      <c r="Q35" s="78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</row>
    <row r="36" spans="1:57" ht="14.25" customHeight="1" x14ac:dyDescent="0.2">
      <c r="A36" s="239"/>
      <c r="B36" s="240" t="s">
        <v>26</v>
      </c>
      <c r="C36" s="241" t="s">
        <v>61</v>
      </c>
      <c r="D36" s="242" t="s">
        <v>62</v>
      </c>
      <c r="E36" s="243">
        <v>0</v>
      </c>
      <c r="F36" s="242" t="s">
        <v>19</v>
      </c>
      <c r="G36" s="244">
        <v>0</v>
      </c>
      <c r="H36" s="243">
        <v>0</v>
      </c>
      <c r="I36" s="244">
        <v>0</v>
      </c>
      <c r="J36" s="243">
        <v>0</v>
      </c>
      <c r="K36" s="244">
        <v>0</v>
      </c>
      <c r="L36" s="245">
        <f>E36-H36+J36</f>
        <v>0</v>
      </c>
      <c r="M36" s="242" t="s">
        <v>19</v>
      </c>
      <c r="N36" s="246">
        <f>G36-I36+K36</f>
        <v>0</v>
      </c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</row>
    <row r="37" spans="1:57" s="11" customFormat="1" ht="21.75" customHeight="1" thickBot="1" x14ac:dyDescent="0.25">
      <c r="A37" s="81"/>
      <c r="B37" s="82"/>
      <c r="C37" s="82"/>
      <c r="D37" s="83" t="s">
        <v>63</v>
      </c>
      <c r="E37" s="200">
        <f>E11+E13+E23+E26+E31+E35</f>
        <v>317</v>
      </c>
      <c r="F37" s="199"/>
      <c r="G37" s="84">
        <f>SUM(G11+G13+G23+G26+G31+G35)</f>
        <v>9658038500</v>
      </c>
      <c r="H37" s="84">
        <f t="shared" ref="H37:K37" si="12">SUM(H11+H13+H23+H26+H31+H35)</f>
        <v>0</v>
      </c>
      <c r="I37" s="84">
        <f t="shared" si="12"/>
        <v>0</v>
      </c>
      <c r="J37" s="84">
        <f t="shared" si="12"/>
        <v>2</v>
      </c>
      <c r="K37" s="84">
        <f t="shared" si="12"/>
        <v>7500000</v>
      </c>
      <c r="L37" s="84">
        <f>L11+L13+L23+L26+L31+L35</f>
        <v>319</v>
      </c>
      <c r="M37" s="84">
        <v>0</v>
      </c>
      <c r="N37" s="84">
        <f>SUM(N11+N13+N23+N26+N31+N35)</f>
        <v>9665538500</v>
      </c>
      <c r="O37" s="5"/>
      <c r="P37" s="5"/>
      <c r="Q37" s="5"/>
    </row>
    <row r="38" spans="1:57" ht="12.95" customHeight="1" thickTop="1" x14ac:dyDescent="0.2">
      <c r="A38" s="7"/>
      <c r="B38" s="7"/>
      <c r="C38" s="7"/>
      <c r="D38" s="7"/>
      <c r="E38" s="7"/>
      <c r="F38" s="7"/>
      <c r="G38" s="7"/>
      <c r="H38" s="17"/>
      <c r="I38" s="17"/>
      <c r="J38" s="17"/>
      <c r="K38" s="17"/>
    </row>
    <row r="39" spans="1:57" ht="15" customHeight="1" x14ac:dyDescent="0.2">
      <c r="A39" s="7"/>
      <c r="B39" s="7"/>
      <c r="C39" s="7"/>
      <c r="D39" s="685"/>
      <c r="E39" s="685"/>
      <c r="F39" s="685"/>
      <c r="G39" s="685"/>
      <c r="H39" s="685"/>
      <c r="L39" s="790" t="s">
        <v>704</v>
      </c>
      <c r="M39" s="790"/>
    </row>
    <row r="40" spans="1:57" ht="16.5" customHeight="1" x14ac:dyDescent="0.2">
      <c r="A40" s="7"/>
      <c r="B40" s="7"/>
      <c r="C40" s="686"/>
      <c r="D40" s="686"/>
      <c r="E40" s="85"/>
      <c r="F40" s="85"/>
      <c r="G40" s="86"/>
      <c r="H40" s="86"/>
      <c r="L40" s="681" t="s">
        <v>65</v>
      </c>
      <c r="M40" s="681"/>
    </row>
    <row r="41" spans="1:57" ht="16.5" customHeight="1" x14ac:dyDescent="0.2">
      <c r="A41" s="7"/>
      <c r="B41" s="7"/>
      <c r="C41" s="686"/>
      <c r="D41" s="686"/>
      <c r="E41" s="87"/>
      <c r="F41" s="87"/>
      <c r="G41" s="88"/>
      <c r="H41" s="88"/>
      <c r="L41" s="456"/>
      <c r="M41" s="456"/>
    </row>
    <row r="42" spans="1:57" ht="16.5" customHeight="1" x14ac:dyDescent="0.2">
      <c r="A42" s="7"/>
      <c r="B42" s="7"/>
      <c r="C42" s="90"/>
      <c r="D42" s="90"/>
      <c r="E42" s="87"/>
      <c r="F42" s="87"/>
      <c r="G42" s="88"/>
      <c r="H42" s="88"/>
      <c r="L42" s="456"/>
      <c r="M42" s="456"/>
    </row>
    <row r="43" spans="1:57" ht="12.95" customHeight="1" x14ac:dyDescent="0.2">
      <c r="A43" s="7"/>
      <c r="B43" s="7"/>
      <c r="C43" s="89"/>
      <c r="D43" s="89"/>
      <c r="E43" s="91"/>
      <c r="F43" s="91"/>
      <c r="G43" s="92"/>
      <c r="H43" s="93"/>
      <c r="L43" s="457"/>
      <c r="M43" s="457"/>
    </row>
    <row r="44" spans="1:57" ht="17.25" customHeight="1" x14ac:dyDescent="0.2">
      <c r="A44" s="7"/>
      <c r="B44" s="7"/>
      <c r="C44" s="94"/>
      <c r="D44" s="94"/>
      <c r="E44" s="91"/>
      <c r="F44" s="91"/>
      <c r="G44" s="92"/>
      <c r="H44" s="10"/>
      <c r="L44" s="458"/>
      <c r="M44" s="458"/>
    </row>
    <row r="45" spans="1:57" ht="12.75" customHeight="1" x14ac:dyDescent="0.2">
      <c r="C45" s="687"/>
      <c r="D45" s="687"/>
      <c r="E45" s="85"/>
      <c r="F45" s="85"/>
      <c r="G45" s="86"/>
      <c r="H45" s="86"/>
      <c r="L45" s="688" t="s">
        <v>623</v>
      </c>
      <c r="M45" s="688"/>
    </row>
    <row r="46" spans="1:57" ht="25.5" customHeight="1" x14ac:dyDescent="0.2">
      <c r="L46" s="681" t="s">
        <v>405</v>
      </c>
      <c r="M46" s="681"/>
    </row>
  </sheetData>
  <mergeCells count="24">
    <mergeCell ref="L46:M46"/>
    <mergeCell ref="J7:K7"/>
    <mergeCell ref="A9:C9"/>
    <mergeCell ref="D39:H39"/>
    <mergeCell ref="L39:M39"/>
    <mergeCell ref="C40:D40"/>
    <mergeCell ref="L40:M40"/>
    <mergeCell ref="C41:D41"/>
    <mergeCell ref="C45:D45"/>
    <mergeCell ref="L45:M45"/>
    <mergeCell ref="E9:F9"/>
    <mergeCell ref="H9:I9"/>
    <mergeCell ref="J9:K9"/>
    <mergeCell ref="L9:M9"/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</mergeCells>
  <pageMargins left="1.5" right="0.2" top="0.25" bottom="0.25" header="0.3" footer="0.3"/>
  <pageSetup paperSize="5" scale="80" orientation="landscape" horizontalDpi="4294967292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2"/>
  <sheetViews>
    <sheetView topLeftCell="A13" workbookViewId="0">
      <selection activeCell="L25" sqref="L25"/>
    </sheetView>
  </sheetViews>
  <sheetFormatPr defaultRowHeight="12.75" x14ac:dyDescent="0.2"/>
  <cols>
    <col min="1" max="1" width="4.28515625" customWidth="1"/>
    <col min="3" max="3" width="11.85546875" customWidth="1"/>
    <col min="4" max="4" width="8.42578125" customWidth="1"/>
    <col min="5" max="5" width="16" customWidth="1"/>
    <col min="6" max="6" width="6.140625" customWidth="1"/>
    <col min="7" max="7" width="10.28515625" customWidth="1"/>
    <col min="8" max="8" width="8.5703125" customWidth="1"/>
    <col min="9" max="9" width="11" customWidth="1"/>
    <col min="10" max="10" width="7.5703125" customWidth="1"/>
    <col min="11" max="11" width="7.28515625" customWidth="1"/>
    <col min="12" max="12" width="8.140625" customWidth="1"/>
    <col min="13" max="13" width="5.7109375" customWidth="1"/>
    <col min="14" max="14" width="9.7109375" customWidth="1"/>
    <col min="15" max="15" width="6.5703125" customWidth="1"/>
    <col min="16" max="16" width="9" customWidth="1"/>
    <col min="17" max="17" width="7.140625" customWidth="1"/>
    <col min="18" max="18" width="13.140625" customWidth="1"/>
    <col min="19" max="19" width="5.42578125" customWidth="1"/>
    <col min="20" max="20" width="10.5703125" customWidth="1"/>
    <col min="21" max="21" width="7.140625" customWidth="1"/>
    <col min="257" max="257" width="4.28515625" customWidth="1"/>
    <col min="259" max="259" width="11.85546875" customWidth="1"/>
    <col min="260" max="260" width="10.140625" customWidth="1"/>
    <col min="261" max="261" width="10.7109375" customWidth="1"/>
    <col min="262" max="262" width="9.28515625" customWidth="1"/>
    <col min="263" max="263" width="10.28515625" customWidth="1"/>
    <col min="264" max="264" width="8.7109375" customWidth="1"/>
    <col min="265" max="265" width="11" customWidth="1"/>
    <col min="266" max="266" width="8.5703125" customWidth="1"/>
    <col min="267" max="267" width="8.28515625" customWidth="1"/>
    <col min="268" max="268" width="8.42578125" customWidth="1"/>
    <col min="269" max="269" width="5.7109375" customWidth="1"/>
    <col min="271" max="271" width="6.5703125" customWidth="1"/>
    <col min="272" max="272" width="7.28515625" customWidth="1"/>
    <col min="273" max="273" width="7.140625" customWidth="1"/>
    <col min="274" max="274" width="11.140625" customWidth="1"/>
    <col min="275" max="275" width="5.42578125" customWidth="1"/>
    <col min="276" max="276" width="11" customWidth="1"/>
    <col min="277" max="277" width="7.140625" customWidth="1"/>
    <col min="513" max="513" width="4.28515625" customWidth="1"/>
    <col min="515" max="515" width="11.85546875" customWidth="1"/>
    <col min="516" max="516" width="10.140625" customWidth="1"/>
    <col min="517" max="517" width="10.7109375" customWidth="1"/>
    <col min="518" max="518" width="9.28515625" customWidth="1"/>
    <col min="519" max="519" width="10.28515625" customWidth="1"/>
    <col min="520" max="520" width="8.7109375" customWidth="1"/>
    <col min="521" max="521" width="11" customWidth="1"/>
    <col min="522" max="522" width="8.5703125" customWidth="1"/>
    <col min="523" max="523" width="8.28515625" customWidth="1"/>
    <col min="524" max="524" width="8.42578125" customWidth="1"/>
    <col min="525" max="525" width="5.7109375" customWidth="1"/>
    <col min="527" max="527" width="6.5703125" customWidth="1"/>
    <col min="528" max="528" width="7.28515625" customWidth="1"/>
    <col min="529" max="529" width="7.140625" customWidth="1"/>
    <col min="530" max="530" width="11.140625" customWidth="1"/>
    <col min="531" max="531" width="5.42578125" customWidth="1"/>
    <col min="532" max="532" width="11" customWidth="1"/>
    <col min="533" max="533" width="7.140625" customWidth="1"/>
    <col min="769" max="769" width="4.28515625" customWidth="1"/>
    <col min="771" max="771" width="11.85546875" customWidth="1"/>
    <col min="772" max="772" width="10.140625" customWidth="1"/>
    <col min="773" max="773" width="10.7109375" customWidth="1"/>
    <col min="774" max="774" width="9.28515625" customWidth="1"/>
    <col min="775" max="775" width="10.28515625" customWidth="1"/>
    <col min="776" max="776" width="8.7109375" customWidth="1"/>
    <col min="777" max="777" width="11" customWidth="1"/>
    <col min="778" max="778" width="8.5703125" customWidth="1"/>
    <col min="779" max="779" width="8.28515625" customWidth="1"/>
    <col min="780" max="780" width="8.42578125" customWidth="1"/>
    <col min="781" max="781" width="5.7109375" customWidth="1"/>
    <col min="783" max="783" width="6.5703125" customWidth="1"/>
    <col min="784" max="784" width="7.28515625" customWidth="1"/>
    <col min="785" max="785" width="7.140625" customWidth="1"/>
    <col min="786" max="786" width="11.140625" customWidth="1"/>
    <col min="787" max="787" width="5.42578125" customWidth="1"/>
    <col min="788" max="788" width="11" customWidth="1"/>
    <col min="789" max="789" width="7.140625" customWidth="1"/>
    <col min="1025" max="1025" width="4.28515625" customWidth="1"/>
    <col min="1027" max="1027" width="11.85546875" customWidth="1"/>
    <col min="1028" max="1028" width="10.140625" customWidth="1"/>
    <col min="1029" max="1029" width="10.7109375" customWidth="1"/>
    <col min="1030" max="1030" width="9.28515625" customWidth="1"/>
    <col min="1031" max="1031" width="10.28515625" customWidth="1"/>
    <col min="1032" max="1032" width="8.7109375" customWidth="1"/>
    <col min="1033" max="1033" width="11" customWidth="1"/>
    <col min="1034" max="1034" width="8.5703125" customWidth="1"/>
    <col min="1035" max="1035" width="8.28515625" customWidth="1"/>
    <col min="1036" max="1036" width="8.42578125" customWidth="1"/>
    <col min="1037" max="1037" width="5.7109375" customWidth="1"/>
    <col min="1039" max="1039" width="6.5703125" customWidth="1"/>
    <col min="1040" max="1040" width="7.28515625" customWidth="1"/>
    <col min="1041" max="1041" width="7.140625" customWidth="1"/>
    <col min="1042" max="1042" width="11.140625" customWidth="1"/>
    <col min="1043" max="1043" width="5.42578125" customWidth="1"/>
    <col min="1044" max="1044" width="11" customWidth="1"/>
    <col min="1045" max="1045" width="7.140625" customWidth="1"/>
    <col min="1281" max="1281" width="4.28515625" customWidth="1"/>
    <col min="1283" max="1283" width="11.85546875" customWidth="1"/>
    <col min="1284" max="1284" width="10.140625" customWidth="1"/>
    <col min="1285" max="1285" width="10.7109375" customWidth="1"/>
    <col min="1286" max="1286" width="9.28515625" customWidth="1"/>
    <col min="1287" max="1287" width="10.28515625" customWidth="1"/>
    <col min="1288" max="1288" width="8.7109375" customWidth="1"/>
    <col min="1289" max="1289" width="11" customWidth="1"/>
    <col min="1290" max="1290" width="8.5703125" customWidth="1"/>
    <col min="1291" max="1291" width="8.28515625" customWidth="1"/>
    <col min="1292" max="1292" width="8.42578125" customWidth="1"/>
    <col min="1293" max="1293" width="5.7109375" customWidth="1"/>
    <col min="1295" max="1295" width="6.5703125" customWidth="1"/>
    <col min="1296" max="1296" width="7.28515625" customWidth="1"/>
    <col min="1297" max="1297" width="7.140625" customWidth="1"/>
    <col min="1298" max="1298" width="11.140625" customWidth="1"/>
    <col min="1299" max="1299" width="5.42578125" customWidth="1"/>
    <col min="1300" max="1300" width="11" customWidth="1"/>
    <col min="1301" max="1301" width="7.140625" customWidth="1"/>
    <col min="1537" max="1537" width="4.28515625" customWidth="1"/>
    <col min="1539" max="1539" width="11.85546875" customWidth="1"/>
    <col min="1540" max="1540" width="10.140625" customWidth="1"/>
    <col min="1541" max="1541" width="10.7109375" customWidth="1"/>
    <col min="1542" max="1542" width="9.28515625" customWidth="1"/>
    <col min="1543" max="1543" width="10.28515625" customWidth="1"/>
    <col min="1544" max="1544" width="8.7109375" customWidth="1"/>
    <col min="1545" max="1545" width="11" customWidth="1"/>
    <col min="1546" max="1546" width="8.5703125" customWidth="1"/>
    <col min="1547" max="1547" width="8.28515625" customWidth="1"/>
    <col min="1548" max="1548" width="8.42578125" customWidth="1"/>
    <col min="1549" max="1549" width="5.7109375" customWidth="1"/>
    <col min="1551" max="1551" width="6.5703125" customWidth="1"/>
    <col min="1552" max="1552" width="7.28515625" customWidth="1"/>
    <col min="1553" max="1553" width="7.140625" customWidth="1"/>
    <col min="1554" max="1554" width="11.140625" customWidth="1"/>
    <col min="1555" max="1555" width="5.42578125" customWidth="1"/>
    <col min="1556" max="1556" width="11" customWidth="1"/>
    <col min="1557" max="1557" width="7.140625" customWidth="1"/>
    <col min="1793" max="1793" width="4.28515625" customWidth="1"/>
    <col min="1795" max="1795" width="11.85546875" customWidth="1"/>
    <col min="1796" max="1796" width="10.140625" customWidth="1"/>
    <col min="1797" max="1797" width="10.7109375" customWidth="1"/>
    <col min="1798" max="1798" width="9.28515625" customWidth="1"/>
    <col min="1799" max="1799" width="10.28515625" customWidth="1"/>
    <col min="1800" max="1800" width="8.7109375" customWidth="1"/>
    <col min="1801" max="1801" width="11" customWidth="1"/>
    <col min="1802" max="1802" width="8.5703125" customWidth="1"/>
    <col min="1803" max="1803" width="8.28515625" customWidth="1"/>
    <col min="1804" max="1804" width="8.42578125" customWidth="1"/>
    <col min="1805" max="1805" width="5.7109375" customWidth="1"/>
    <col min="1807" max="1807" width="6.5703125" customWidth="1"/>
    <col min="1808" max="1808" width="7.28515625" customWidth="1"/>
    <col min="1809" max="1809" width="7.140625" customWidth="1"/>
    <col min="1810" max="1810" width="11.140625" customWidth="1"/>
    <col min="1811" max="1811" width="5.42578125" customWidth="1"/>
    <col min="1812" max="1812" width="11" customWidth="1"/>
    <col min="1813" max="1813" width="7.140625" customWidth="1"/>
    <col min="2049" max="2049" width="4.28515625" customWidth="1"/>
    <col min="2051" max="2051" width="11.85546875" customWidth="1"/>
    <col min="2052" max="2052" width="10.140625" customWidth="1"/>
    <col min="2053" max="2053" width="10.7109375" customWidth="1"/>
    <col min="2054" max="2054" width="9.28515625" customWidth="1"/>
    <col min="2055" max="2055" width="10.28515625" customWidth="1"/>
    <col min="2056" max="2056" width="8.7109375" customWidth="1"/>
    <col min="2057" max="2057" width="11" customWidth="1"/>
    <col min="2058" max="2058" width="8.5703125" customWidth="1"/>
    <col min="2059" max="2059" width="8.28515625" customWidth="1"/>
    <col min="2060" max="2060" width="8.42578125" customWidth="1"/>
    <col min="2061" max="2061" width="5.7109375" customWidth="1"/>
    <col min="2063" max="2063" width="6.5703125" customWidth="1"/>
    <col min="2064" max="2064" width="7.28515625" customWidth="1"/>
    <col min="2065" max="2065" width="7.140625" customWidth="1"/>
    <col min="2066" max="2066" width="11.140625" customWidth="1"/>
    <col min="2067" max="2067" width="5.42578125" customWidth="1"/>
    <col min="2068" max="2068" width="11" customWidth="1"/>
    <col min="2069" max="2069" width="7.140625" customWidth="1"/>
    <col min="2305" max="2305" width="4.28515625" customWidth="1"/>
    <col min="2307" max="2307" width="11.85546875" customWidth="1"/>
    <col min="2308" max="2308" width="10.140625" customWidth="1"/>
    <col min="2309" max="2309" width="10.7109375" customWidth="1"/>
    <col min="2310" max="2310" width="9.28515625" customWidth="1"/>
    <col min="2311" max="2311" width="10.28515625" customWidth="1"/>
    <col min="2312" max="2312" width="8.7109375" customWidth="1"/>
    <col min="2313" max="2313" width="11" customWidth="1"/>
    <col min="2314" max="2314" width="8.5703125" customWidth="1"/>
    <col min="2315" max="2315" width="8.28515625" customWidth="1"/>
    <col min="2316" max="2316" width="8.42578125" customWidth="1"/>
    <col min="2317" max="2317" width="5.7109375" customWidth="1"/>
    <col min="2319" max="2319" width="6.5703125" customWidth="1"/>
    <col min="2320" max="2320" width="7.28515625" customWidth="1"/>
    <col min="2321" max="2321" width="7.140625" customWidth="1"/>
    <col min="2322" max="2322" width="11.140625" customWidth="1"/>
    <col min="2323" max="2323" width="5.42578125" customWidth="1"/>
    <col min="2324" max="2324" width="11" customWidth="1"/>
    <col min="2325" max="2325" width="7.140625" customWidth="1"/>
    <col min="2561" max="2561" width="4.28515625" customWidth="1"/>
    <col min="2563" max="2563" width="11.85546875" customWidth="1"/>
    <col min="2564" max="2564" width="10.140625" customWidth="1"/>
    <col min="2565" max="2565" width="10.7109375" customWidth="1"/>
    <col min="2566" max="2566" width="9.28515625" customWidth="1"/>
    <col min="2567" max="2567" width="10.28515625" customWidth="1"/>
    <col min="2568" max="2568" width="8.7109375" customWidth="1"/>
    <col min="2569" max="2569" width="11" customWidth="1"/>
    <col min="2570" max="2570" width="8.5703125" customWidth="1"/>
    <col min="2571" max="2571" width="8.28515625" customWidth="1"/>
    <col min="2572" max="2572" width="8.42578125" customWidth="1"/>
    <col min="2573" max="2573" width="5.7109375" customWidth="1"/>
    <col min="2575" max="2575" width="6.5703125" customWidth="1"/>
    <col min="2576" max="2576" width="7.28515625" customWidth="1"/>
    <col min="2577" max="2577" width="7.140625" customWidth="1"/>
    <col min="2578" max="2578" width="11.140625" customWidth="1"/>
    <col min="2579" max="2579" width="5.42578125" customWidth="1"/>
    <col min="2580" max="2580" width="11" customWidth="1"/>
    <col min="2581" max="2581" width="7.140625" customWidth="1"/>
    <col min="2817" max="2817" width="4.28515625" customWidth="1"/>
    <col min="2819" max="2819" width="11.85546875" customWidth="1"/>
    <col min="2820" max="2820" width="10.140625" customWidth="1"/>
    <col min="2821" max="2821" width="10.7109375" customWidth="1"/>
    <col min="2822" max="2822" width="9.28515625" customWidth="1"/>
    <col min="2823" max="2823" width="10.28515625" customWidth="1"/>
    <col min="2824" max="2824" width="8.7109375" customWidth="1"/>
    <col min="2825" max="2825" width="11" customWidth="1"/>
    <col min="2826" max="2826" width="8.5703125" customWidth="1"/>
    <col min="2827" max="2827" width="8.28515625" customWidth="1"/>
    <col min="2828" max="2828" width="8.42578125" customWidth="1"/>
    <col min="2829" max="2829" width="5.7109375" customWidth="1"/>
    <col min="2831" max="2831" width="6.5703125" customWidth="1"/>
    <col min="2832" max="2832" width="7.28515625" customWidth="1"/>
    <col min="2833" max="2833" width="7.140625" customWidth="1"/>
    <col min="2834" max="2834" width="11.140625" customWidth="1"/>
    <col min="2835" max="2835" width="5.42578125" customWidth="1"/>
    <col min="2836" max="2836" width="11" customWidth="1"/>
    <col min="2837" max="2837" width="7.140625" customWidth="1"/>
    <col min="3073" max="3073" width="4.28515625" customWidth="1"/>
    <col min="3075" max="3075" width="11.85546875" customWidth="1"/>
    <col min="3076" max="3076" width="10.140625" customWidth="1"/>
    <col min="3077" max="3077" width="10.7109375" customWidth="1"/>
    <col min="3078" max="3078" width="9.28515625" customWidth="1"/>
    <col min="3079" max="3079" width="10.28515625" customWidth="1"/>
    <col min="3080" max="3080" width="8.7109375" customWidth="1"/>
    <col min="3081" max="3081" width="11" customWidth="1"/>
    <col min="3082" max="3082" width="8.5703125" customWidth="1"/>
    <col min="3083" max="3083" width="8.28515625" customWidth="1"/>
    <col min="3084" max="3084" width="8.42578125" customWidth="1"/>
    <col min="3085" max="3085" width="5.7109375" customWidth="1"/>
    <col min="3087" max="3087" width="6.5703125" customWidth="1"/>
    <col min="3088" max="3088" width="7.28515625" customWidth="1"/>
    <col min="3089" max="3089" width="7.140625" customWidth="1"/>
    <col min="3090" max="3090" width="11.140625" customWidth="1"/>
    <col min="3091" max="3091" width="5.42578125" customWidth="1"/>
    <col min="3092" max="3092" width="11" customWidth="1"/>
    <col min="3093" max="3093" width="7.140625" customWidth="1"/>
    <col min="3329" max="3329" width="4.28515625" customWidth="1"/>
    <col min="3331" max="3331" width="11.85546875" customWidth="1"/>
    <col min="3332" max="3332" width="10.140625" customWidth="1"/>
    <col min="3333" max="3333" width="10.7109375" customWidth="1"/>
    <col min="3334" max="3334" width="9.28515625" customWidth="1"/>
    <col min="3335" max="3335" width="10.28515625" customWidth="1"/>
    <col min="3336" max="3336" width="8.7109375" customWidth="1"/>
    <col min="3337" max="3337" width="11" customWidth="1"/>
    <col min="3338" max="3338" width="8.5703125" customWidth="1"/>
    <col min="3339" max="3339" width="8.28515625" customWidth="1"/>
    <col min="3340" max="3340" width="8.42578125" customWidth="1"/>
    <col min="3341" max="3341" width="5.7109375" customWidth="1"/>
    <col min="3343" max="3343" width="6.5703125" customWidth="1"/>
    <col min="3344" max="3344" width="7.28515625" customWidth="1"/>
    <col min="3345" max="3345" width="7.140625" customWidth="1"/>
    <col min="3346" max="3346" width="11.140625" customWidth="1"/>
    <col min="3347" max="3347" width="5.42578125" customWidth="1"/>
    <col min="3348" max="3348" width="11" customWidth="1"/>
    <col min="3349" max="3349" width="7.140625" customWidth="1"/>
    <col min="3585" max="3585" width="4.28515625" customWidth="1"/>
    <col min="3587" max="3587" width="11.85546875" customWidth="1"/>
    <col min="3588" max="3588" width="10.140625" customWidth="1"/>
    <col min="3589" max="3589" width="10.7109375" customWidth="1"/>
    <col min="3590" max="3590" width="9.28515625" customWidth="1"/>
    <col min="3591" max="3591" width="10.28515625" customWidth="1"/>
    <col min="3592" max="3592" width="8.7109375" customWidth="1"/>
    <col min="3593" max="3593" width="11" customWidth="1"/>
    <col min="3594" max="3594" width="8.5703125" customWidth="1"/>
    <col min="3595" max="3595" width="8.28515625" customWidth="1"/>
    <col min="3596" max="3596" width="8.42578125" customWidth="1"/>
    <col min="3597" max="3597" width="5.7109375" customWidth="1"/>
    <col min="3599" max="3599" width="6.5703125" customWidth="1"/>
    <col min="3600" max="3600" width="7.28515625" customWidth="1"/>
    <col min="3601" max="3601" width="7.140625" customWidth="1"/>
    <col min="3602" max="3602" width="11.140625" customWidth="1"/>
    <col min="3603" max="3603" width="5.42578125" customWidth="1"/>
    <col min="3604" max="3604" width="11" customWidth="1"/>
    <col min="3605" max="3605" width="7.140625" customWidth="1"/>
    <col min="3841" max="3841" width="4.28515625" customWidth="1"/>
    <col min="3843" max="3843" width="11.85546875" customWidth="1"/>
    <col min="3844" max="3844" width="10.140625" customWidth="1"/>
    <col min="3845" max="3845" width="10.7109375" customWidth="1"/>
    <col min="3846" max="3846" width="9.28515625" customWidth="1"/>
    <col min="3847" max="3847" width="10.28515625" customWidth="1"/>
    <col min="3848" max="3848" width="8.7109375" customWidth="1"/>
    <col min="3849" max="3849" width="11" customWidth="1"/>
    <col min="3850" max="3850" width="8.5703125" customWidth="1"/>
    <col min="3851" max="3851" width="8.28515625" customWidth="1"/>
    <col min="3852" max="3852" width="8.42578125" customWidth="1"/>
    <col min="3853" max="3853" width="5.7109375" customWidth="1"/>
    <col min="3855" max="3855" width="6.5703125" customWidth="1"/>
    <col min="3856" max="3856" width="7.28515625" customWidth="1"/>
    <col min="3857" max="3857" width="7.140625" customWidth="1"/>
    <col min="3858" max="3858" width="11.140625" customWidth="1"/>
    <col min="3859" max="3859" width="5.42578125" customWidth="1"/>
    <col min="3860" max="3860" width="11" customWidth="1"/>
    <col min="3861" max="3861" width="7.140625" customWidth="1"/>
    <col min="4097" max="4097" width="4.28515625" customWidth="1"/>
    <col min="4099" max="4099" width="11.85546875" customWidth="1"/>
    <col min="4100" max="4100" width="10.140625" customWidth="1"/>
    <col min="4101" max="4101" width="10.7109375" customWidth="1"/>
    <col min="4102" max="4102" width="9.28515625" customWidth="1"/>
    <col min="4103" max="4103" width="10.28515625" customWidth="1"/>
    <col min="4104" max="4104" width="8.7109375" customWidth="1"/>
    <col min="4105" max="4105" width="11" customWidth="1"/>
    <col min="4106" max="4106" width="8.5703125" customWidth="1"/>
    <col min="4107" max="4107" width="8.28515625" customWidth="1"/>
    <col min="4108" max="4108" width="8.42578125" customWidth="1"/>
    <col min="4109" max="4109" width="5.7109375" customWidth="1"/>
    <col min="4111" max="4111" width="6.5703125" customWidth="1"/>
    <col min="4112" max="4112" width="7.28515625" customWidth="1"/>
    <col min="4113" max="4113" width="7.140625" customWidth="1"/>
    <col min="4114" max="4114" width="11.140625" customWidth="1"/>
    <col min="4115" max="4115" width="5.42578125" customWidth="1"/>
    <col min="4116" max="4116" width="11" customWidth="1"/>
    <col min="4117" max="4117" width="7.140625" customWidth="1"/>
    <col min="4353" max="4353" width="4.28515625" customWidth="1"/>
    <col min="4355" max="4355" width="11.85546875" customWidth="1"/>
    <col min="4356" max="4356" width="10.140625" customWidth="1"/>
    <col min="4357" max="4357" width="10.7109375" customWidth="1"/>
    <col min="4358" max="4358" width="9.28515625" customWidth="1"/>
    <col min="4359" max="4359" width="10.28515625" customWidth="1"/>
    <col min="4360" max="4360" width="8.7109375" customWidth="1"/>
    <col min="4361" max="4361" width="11" customWidth="1"/>
    <col min="4362" max="4362" width="8.5703125" customWidth="1"/>
    <col min="4363" max="4363" width="8.28515625" customWidth="1"/>
    <col min="4364" max="4364" width="8.42578125" customWidth="1"/>
    <col min="4365" max="4365" width="5.7109375" customWidth="1"/>
    <col min="4367" max="4367" width="6.5703125" customWidth="1"/>
    <col min="4368" max="4368" width="7.28515625" customWidth="1"/>
    <col min="4369" max="4369" width="7.140625" customWidth="1"/>
    <col min="4370" max="4370" width="11.140625" customWidth="1"/>
    <col min="4371" max="4371" width="5.42578125" customWidth="1"/>
    <col min="4372" max="4372" width="11" customWidth="1"/>
    <col min="4373" max="4373" width="7.140625" customWidth="1"/>
    <col min="4609" max="4609" width="4.28515625" customWidth="1"/>
    <col min="4611" max="4611" width="11.85546875" customWidth="1"/>
    <col min="4612" max="4612" width="10.140625" customWidth="1"/>
    <col min="4613" max="4613" width="10.7109375" customWidth="1"/>
    <col min="4614" max="4614" width="9.28515625" customWidth="1"/>
    <col min="4615" max="4615" width="10.28515625" customWidth="1"/>
    <col min="4616" max="4616" width="8.7109375" customWidth="1"/>
    <col min="4617" max="4617" width="11" customWidth="1"/>
    <col min="4618" max="4618" width="8.5703125" customWidth="1"/>
    <col min="4619" max="4619" width="8.28515625" customWidth="1"/>
    <col min="4620" max="4620" width="8.42578125" customWidth="1"/>
    <col min="4621" max="4621" width="5.7109375" customWidth="1"/>
    <col min="4623" max="4623" width="6.5703125" customWidth="1"/>
    <col min="4624" max="4624" width="7.28515625" customWidth="1"/>
    <col min="4625" max="4625" width="7.140625" customWidth="1"/>
    <col min="4626" max="4626" width="11.140625" customWidth="1"/>
    <col min="4627" max="4627" width="5.42578125" customWidth="1"/>
    <col min="4628" max="4628" width="11" customWidth="1"/>
    <col min="4629" max="4629" width="7.140625" customWidth="1"/>
    <col min="4865" max="4865" width="4.28515625" customWidth="1"/>
    <col min="4867" max="4867" width="11.85546875" customWidth="1"/>
    <col min="4868" max="4868" width="10.140625" customWidth="1"/>
    <col min="4869" max="4869" width="10.7109375" customWidth="1"/>
    <col min="4870" max="4870" width="9.28515625" customWidth="1"/>
    <col min="4871" max="4871" width="10.28515625" customWidth="1"/>
    <col min="4872" max="4872" width="8.7109375" customWidth="1"/>
    <col min="4873" max="4873" width="11" customWidth="1"/>
    <col min="4874" max="4874" width="8.5703125" customWidth="1"/>
    <col min="4875" max="4875" width="8.28515625" customWidth="1"/>
    <col min="4876" max="4876" width="8.42578125" customWidth="1"/>
    <col min="4877" max="4877" width="5.7109375" customWidth="1"/>
    <col min="4879" max="4879" width="6.5703125" customWidth="1"/>
    <col min="4880" max="4880" width="7.28515625" customWidth="1"/>
    <col min="4881" max="4881" width="7.140625" customWidth="1"/>
    <col min="4882" max="4882" width="11.140625" customWidth="1"/>
    <col min="4883" max="4883" width="5.42578125" customWidth="1"/>
    <col min="4884" max="4884" width="11" customWidth="1"/>
    <col min="4885" max="4885" width="7.140625" customWidth="1"/>
    <col min="5121" max="5121" width="4.28515625" customWidth="1"/>
    <col min="5123" max="5123" width="11.85546875" customWidth="1"/>
    <col min="5124" max="5124" width="10.140625" customWidth="1"/>
    <col min="5125" max="5125" width="10.7109375" customWidth="1"/>
    <col min="5126" max="5126" width="9.28515625" customWidth="1"/>
    <col min="5127" max="5127" width="10.28515625" customWidth="1"/>
    <col min="5128" max="5128" width="8.7109375" customWidth="1"/>
    <col min="5129" max="5129" width="11" customWidth="1"/>
    <col min="5130" max="5130" width="8.5703125" customWidth="1"/>
    <col min="5131" max="5131" width="8.28515625" customWidth="1"/>
    <col min="5132" max="5132" width="8.42578125" customWidth="1"/>
    <col min="5133" max="5133" width="5.7109375" customWidth="1"/>
    <col min="5135" max="5135" width="6.5703125" customWidth="1"/>
    <col min="5136" max="5136" width="7.28515625" customWidth="1"/>
    <col min="5137" max="5137" width="7.140625" customWidth="1"/>
    <col min="5138" max="5138" width="11.140625" customWidth="1"/>
    <col min="5139" max="5139" width="5.42578125" customWidth="1"/>
    <col min="5140" max="5140" width="11" customWidth="1"/>
    <col min="5141" max="5141" width="7.140625" customWidth="1"/>
    <col min="5377" max="5377" width="4.28515625" customWidth="1"/>
    <col min="5379" max="5379" width="11.85546875" customWidth="1"/>
    <col min="5380" max="5380" width="10.140625" customWidth="1"/>
    <col min="5381" max="5381" width="10.7109375" customWidth="1"/>
    <col min="5382" max="5382" width="9.28515625" customWidth="1"/>
    <col min="5383" max="5383" width="10.28515625" customWidth="1"/>
    <col min="5384" max="5384" width="8.7109375" customWidth="1"/>
    <col min="5385" max="5385" width="11" customWidth="1"/>
    <col min="5386" max="5386" width="8.5703125" customWidth="1"/>
    <col min="5387" max="5387" width="8.28515625" customWidth="1"/>
    <col min="5388" max="5388" width="8.42578125" customWidth="1"/>
    <col min="5389" max="5389" width="5.7109375" customWidth="1"/>
    <col min="5391" max="5391" width="6.5703125" customWidth="1"/>
    <col min="5392" max="5392" width="7.28515625" customWidth="1"/>
    <col min="5393" max="5393" width="7.140625" customWidth="1"/>
    <col min="5394" max="5394" width="11.140625" customWidth="1"/>
    <col min="5395" max="5395" width="5.42578125" customWidth="1"/>
    <col min="5396" max="5396" width="11" customWidth="1"/>
    <col min="5397" max="5397" width="7.140625" customWidth="1"/>
    <col min="5633" max="5633" width="4.28515625" customWidth="1"/>
    <col min="5635" max="5635" width="11.85546875" customWidth="1"/>
    <col min="5636" max="5636" width="10.140625" customWidth="1"/>
    <col min="5637" max="5637" width="10.7109375" customWidth="1"/>
    <col min="5638" max="5638" width="9.28515625" customWidth="1"/>
    <col min="5639" max="5639" width="10.28515625" customWidth="1"/>
    <col min="5640" max="5640" width="8.7109375" customWidth="1"/>
    <col min="5641" max="5641" width="11" customWidth="1"/>
    <col min="5642" max="5642" width="8.5703125" customWidth="1"/>
    <col min="5643" max="5643" width="8.28515625" customWidth="1"/>
    <col min="5644" max="5644" width="8.42578125" customWidth="1"/>
    <col min="5645" max="5645" width="5.7109375" customWidth="1"/>
    <col min="5647" max="5647" width="6.5703125" customWidth="1"/>
    <col min="5648" max="5648" width="7.28515625" customWidth="1"/>
    <col min="5649" max="5649" width="7.140625" customWidth="1"/>
    <col min="5650" max="5650" width="11.140625" customWidth="1"/>
    <col min="5651" max="5651" width="5.42578125" customWidth="1"/>
    <col min="5652" max="5652" width="11" customWidth="1"/>
    <col min="5653" max="5653" width="7.140625" customWidth="1"/>
    <col min="5889" max="5889" width="4.28515625" customWidth="1"/>
    <col min="5891" max="5891" width="11.85546875" customWidth="1"/>
    <col min="5892" max="5892" width="10.140625" customWidth="1"/>
    <col min="5893" max="5893" width="10.7109375" customWidth="1"/>
    <col min="5894" max="5894" width="9.28515625" customWidth="1"/>
    <col min="5895" max="5895" width="10.28515625" customWidth="1"/>
    <col min="5896" max="5896" width="8.7109375" customWidth="1"/>
    <col min="5897" max="5897" width="11" customWidth="1"/>
    <col min="5898" max="5898" width="8.5703125" customWidth="1"/>
    <col min="5899" max="5899" width="8.28515625" customWidth="1"/>
    <col min="5900" max="5900" width="8.42578125" customWidth="1"/>
    <col min="5901" max="5901" width="5.7109375" customWidth="1"/>
    <col min="5903" max="5903" width="6.5703125" customWidth="1"/>
    <col min="5904" max="5904" width="7.28515625" customWidth="1"/>
    <col min="5905" max="5905" width="7.140625" customWidth="1"/>
    <col min="5906" max="5906" width="11.140625" customWidth="1"/>
    <col min="5907" max="5907" width="5.42578125" customWidth="1"/>
    <col min="5908" max="5908" width="11" customWidth="1"/>
    <col min="5909" max="5909" width="7.140625" customWidth="1"/>
    <col min="6145" max="6145" width="4.28515625" customWidth="1"/>
    <col min="6147" max="6147" width="11.85546875" customWidth="1"/>
    <col min="6148" max="6148" width="10.140625" customWidth="1"/>
    <col min="6149" max="6149" width="10.7109375" customWidth="1"/>
    <col min="6150" max="6150" width="9.28515625" customWidth="1"/>
    <col min="6151" max="6151" width="10.28515625" customWidth="1"/>
    <col min="6152" max="6152" width="8.7109375" customWidth="1"/>
    <col min="6153" max="6153" width="11" customWidth="1"/>
    <col min="6154" max="6154" width="8.5703125" customWidth="1"/>
    <col min="6155" max="6155" width="8.28515625" customWidth="1"/>
    <col min="6156" max="6156" width="8.42578125" customWidth="1"/>
    <col min="6157" max="6157" width="5.7109375" customWidth="1"/>
    <col min="6159" max="6159" width="6.5703125" customWidth="1"/>
    <col min="6160" max="6160" width="7.28515625" customWidth="1"/>
    <col min="6161" max="6161" width="7.140625" customWidth="1"/>
    <col min="6162" max="6162" width="11.140625" customWidth="1"/>
    <col min="6163" max="6163" width="5.42578125" customWidth="1"/>
    <col min="6164" max="6164" width="11" customWidth="1"/>
    <col min="6165" max="6165" width="7.140625" customWidth="1"/>
    <col min="6401" max="6401" width="4.28515625" customWidth="1"/>
    <col min="6403" max="6403" width="11.85546875" customWidth="1"/>
    <col min="6404" max="6404" width="10.140625" customWidth="1"/>
    <col min="6405" max="6405" width="10.7109375" customWidth="1"/>
    <col min="6406" max="6406" width="9.28515625" customWidth="1"/>
    <col min="6407" max="6407" width="10.28515625" customWidth="1"/>
    <col min="6408" max="6408" width="8.7109375" customWidth="1"/>
    <col min="6409" max="6409" width="11" customWidth="1"/>
    <col min="6410" max="6410" width="8.5703125" customWidth="1"/>
    <col min="6411" max="6411" width="8.28515625" customWidth="1"/>
    <col min="6412" max="6412" width="8.42578125" customWidth="1"/>
    <col min="6413" max="6413" width="5.7109375" customWidth="1"/>
    <col min="6415" max="6415" width="6.5703125" customWidth="1"/>
    <col min="6416" max="6416" width="7.28515625" customWidth="1"/>
    <col min="6417" max="6417" width="7.140625" customWidth="1"/>
    <col min="6418" max="6418" width="11.140625" customWidth="1"/>
    <col min="6419" max="6419" width="5.42578125" customWidth="1"/>
    <col min="6420" max="6420" width="11" customWidth="1"/>
    <col min="6421" max="6421" width="7.140625" customWidth="1"/>
    <col min="6657" max="6657" width="4.28515625" customWidth="1"/>
    <col min="6659" max="6659" width="11.85546875" customWidth="1"/>
    <col min="6660" max="6660" width="10.140625" customWidth="1"/>
    <col min="6661" max="6661" width="10.7109375" customWidth="1"/>
    <col min="6662" max="6662" width="9.28515625" customWidth="1"/>
    <col min="6663" max="6663" width="10.28515625" customWidth="1"/>
    <col min="6664" max="6664" width="8.7109375" customWidth="1"/>
    <col min="6665" max="6665" width="11" customWidth="1"/>
    <col min="6666" max="6666" width="8.5703125" customWidth="1"/>
    <col min="6667" max="6667" width="8.28515625" customWidth="1"/>
    <col min="6668" max="6668" width="8.42578125" customWidth="1"/>
    <col min="6669" max="6669" width="5.7109375" customWidth="1"/>
    <col min="6671" max="6671" width="6.5703125" customWidth="1"/>
    <col min="6672" max="6672" width="7.28515625" customWidth="1"/>
    <col min="6673" max="6673" width="7.140625" customWidth="1"/>
    <col min="6674" max="6674" width="11.140625" customWidth="1"/>
    <col min="6675" max="6675" width="5.42578125" customWidth="1"/>
    <col min="6676" max="6676" width="11" customWidth="1"/>
    <col min="6677" max="6677" width="7.140625" customWidth="1"/>
    <col min="6913" max="6913" width="4.28515625" customWidth="1"/>
    <col min="6915" max="6915" width="11.85546875" customWidth="1"/>
    <col min="6916" max="6916" width="10.140625" customWidth="1"/>
    <col min="6917" max="6917" width="10.7109375" customWidth="1"/>
    <col min="6918" max="6918" width="9.28515625" customWidth="1"/>
    <col min="6919" max="6919" width="10.28515625" customWidth="1"/>
    <col min="6920" max="6920" width="8.7109375" customWidth="1"/>
    <col min="6921" max="6921" width="11" customWidth="1"/>
    <col min="6922" max="6922" width="8.5703125" customWidth="1"/>
    <col min="6923" max="6923" width="8.28515625" customWidth="1"/>
    <col min="6924" max="6924" width="8.42578125" customWidth="1"/>
    <col min="6925" max="6925" width="5.7109375" customWidth="1"/>
    <col min="6927" max="6927" width="6.5703125" customWidth="1"/>
    <col min="6928" max="6928" width="7.28515625" customWidth="1"/>
    <col min="6929" max="6929" width="7.140625" customWidth="1"/>
    <col min="6930" max="6930" width="11.140625" customWidth="1"/>
    <col min="6931" max="6931" width="5.42578125" customWidth="1"/>
    <col min="6932" max="6932" width="11" customWidth="1"/>
    <col min="6933" max="6933" width="7.140625" customWidth="1"/>
    <col min="7169" max="7169" width="4.28515625" customWidth="1"/>
    <col min="7171" max="7171" width="11.85546875" customWidth="1"/>
    <col min="7172" max="7172" width="10.140625" customWidth="1"/>
    <col min="7173" max="7173" width="10.7109375" customWidth="1"/>
    <col min="7174" max="7174" width="9.28515625" customWidth="1"/>
    <col min="7175" max="7175" width="10.28515625" customWidth="1"/>
    <col min="7176" max="7176" width="8.7109375" customWidth="1"/>
    <col min="7177" max="7177" width="11" customWidth="1"/>
    <col min="7178" max="7178" width="8.5703125" customWidth="1"/>
    <col min="7179" max="7179" width="8.28515625" customWidth="1"/>
    <col min="7180" max="7180" width="8.42578125" customWidth="1"/>
    <col min="7181" max="7181" width="5.7109375" customWidth="1"/>
    <col min="7183" max="7183" width="6.5703125" customWidth="1"/>
    <col min="7184" max="7184" width="7.28515625" customWidth="1"/>
    <col min="7185" max="7185" width="7.140625" customWidth="1"/>
    <col min="7186" max="7186" width="11.140625" customWidth="1"/>
    <col min="7187" max="7187" width="5.42578125" customWidth="1"/>
    <col min="7188" max="7188" width="11" customWidth="1"/>
    <col min="7189" max="7189" width="7.140625" customWidth="1"/>
    <col min="7425" max="7425" width="4.28515625" customWidth="1"/>
    <col min="7427" max="7427" width="11.85546875" customWidth="1"/>
    <col min="7428" max="7428" width="10.140625" customWidth="1"/>
    <col min="7429" max="7429" width="10.7109375" customWidth="1"/>
    <col min="7430" max="7430" width="9.28515625" customWidth="1"/>
    <col min="7431" max="7431" width="10.28515625" customWidth="1"/>
    <col min="7432" max="7432" width="8.7109375" customWidth="1"/>
    <col min="7433" max="7433" width="11" customWidth="1"/>
    <col min="7434" max="7434" width="8.5703125" customWidth="1"/>
    <col min="7435" max="7435" width="8.28515625" customWidth="1"/>
    <col min="7436" max="7436" width="8.42578125" customWidth="1"/>
    <col min="7437" max="7437" width="5.7109375" customWidth="1"/>
    <col min="7439" max="7439" width="6.5703125" customWidth="1"/>
    <col min="7440" max="7440" width="7.28515625" customWidth="1"/>
    <col min="7441" max="7441" width="7.140625" customWidth="1"/>
    <col min="7442" max="7442" width="11.140625" customWidth="1"/>
    <col min="7443" max="7443" width="5.42578125" customWidth="1"/>
    <col min="7444" max="7444" width="11" customWidth="1"/>
    <col min="7445" max="7445" width="7.140625" customWidth="1"/>
    <col min="7681" max="7681" width="4.28515625" customWidth="1"/>
    <col min="7683" max="7683" width="11.85546875" customWidth="1"/>
    <col min="7684" max="7684" width="10.140625" customWidth="1"/>
    <col min="7685" max="7685" width="10.7109375" customWidth="1"/>
    <col min="7686" max="7686" width="9.28515625" customWidth="1"/>
    <col min="7687" max="7687" width="10.28515625" customWidth="1"/>
    <col min="7688" max="7688" width="8.7109375" customWidth="1"/>
    <col min="7689" max="7689" width="11" customWidth="1"/>
    <col min="7690" max="7690" width="8.5703125" customWidth="1"/>
    <col min="7691" max="7691" width="8.28515625" customWidth="1"/>
    <col min="7692" max="7692" width="8.42578125" customWidth="1"/>
    <col min="7693" max="7693" width="5.7109375" customWidth="1"/>
    <col min="7695" max="7695" width="6.5703125" customWidth="1"/>
    <col min="7696" max="7696" width="7.28515625" customWidth="1"/>
    <col min="7697" max="7697" width="7.140625" customWidth="1"/>
    <col min="7698" max="7698" width="11.140625" customWidth="1"/>
    <col min="7699" max="7699" width="5.42578125" customWidth="1"/>
    <col min="7700" max="7700" width="11" customWidth="1"/>
    <col min="7701" max="7701" width="7.140625" customWidth="1"/>
    <col min="7937" max="7937" width="4.28515625" customWidth="1"/>
    <col min="7939" max="7939" width="11.85546875" customWidth="1"/>
    <col min="7940" max="7940" width="10.140625" customWidth="1"/>
    <col min="7941" max="7941" width="10.7109375" customWidth="1"/>
    <col min="7942" max="7942" width="9.28515625" customWidth="1"/>
    <col min="7943" max="7943" width="10.28515625" customWidth="1"/>
    <col min="7944" max="7944" width="8.7109375" customWidth="1"/>
    <col min="7945" max="7945" width="11" customWidth="1"/>
    <col min="7946" max="7946" width="8.5703125" customWidth="1"/>
    <col min="7947" max="7947" width="8.28515625" customWidth="1"/>
    <col min="7948" max="7948" width="8.42578125" customWidth="1"/>
    <col min="7949" max="7949" width="5.7109375" customWidth="1"/>
    <col min="7951" max="7951" width="6.5703125" customWidth="1"/>
    <col min="7952" max="7952" width="7.28515625" customWidth="1"/>
    <col min="7953" max="7953" width="7.140625" customWidth="1"/>
    <col min="7954" max="7954" width="11.140625" customWidth="1"/>
    <col min="7955" max="7955" width="5.42578125" customWidth="1"/>
    <col min="7956" max="7956" width="11" customWidth="1"/>
    <col min="7957" max="7957" width="7.140625" customWidth="1"/>
    <col min="8193" max="8193" width="4.28515625" customWidth="1"/>
    <col min="8195" max="8195" width="11.85546875" customWidth="1"/>
    <col min="8196" max="8196" width="10.140625" customWidth="1"/>
    <col min="8197" max="8197" width="10.7109375" customWidth="1"/>
    <col min="8198" max="8198" width="9.28515625" customWidth="1"/>
    <col min="8199" max="8199" width="10.28515625" customWidth="1"/>
    <col min="8200" max="8200" width="8.7109375" customWidth="1"/>
    <col min="8201" max="8201" width="11" customWidth="1"/>
    <col min="8202" max="8202" width="8.5703125" customWidth="1"/>
    <col min="8203" max="8203" width="8.28515625" customWidth="1"/>
    <col min="8204" max="8204" width="8.42578125" customWidth="1"/>
    <col min="8205" max="8205" width="5.7109375" customWidth="1"/>
    <col min="8207" max="8207" width="6.5703125" customWidth="1"/>
    <col min="8208" max="8208" width="7.28515625" customWidth="1"/>
    <col min="8209" max="8209" width="7.140625" customWidth="1"/>
    <col min="8210" max="8210" width="11.140625" customWidth="1"/>
    <col min="8211" max="8211" width="5.42578125" customWidth="1"/>
    <col min="8212" max="8212" width="11" customWidth="1"/>
    <col min="8213" max="8213" width="7.140625" customWidth="1"/>
    <col min="8449" max="8449" width="4.28515625" customWidth="1"/>
    <col min="8451" max="8451" width="11.85546875" customWidth="1"/>
    <col min="8452" max="8452" width="10.140625" customWidth="1"/>
    <col min="8453" max="8453" width="10.7109375" customWidth="1"/>
    <col min="8454" max="8454" width="9.28515625" customWidth="1"/>
    <col min="8455" max="8455" width="10.28515625" customWidth="1"/>
    <col min="8456" max="8456" width="8.7109375" customWidth="1"/>
    <col min="8457" max="8457" width="11" customWidth="1"/>
    <col min="8458" max="8458" width="8.5703125" customWidth="1"/>
    <col min="8459" max="8459" width="8.28515625" customWidth="1"/>
    <col min="8460" max="8460" width="8.42578125" customWidth="1"/>
    <col min="8461" max="8461" width="5.7109375" customWidth="1"/>
    <col min="8463" max="8463" width="6.5703125" customWidth="1"/>
    <col min="8464" max="8464" width="7.28515625" customWidth="1"/>
    <col min="8465" max="8465" width="7.140625" customWidth="1"/>
    <col min="8466" max="8466" width="11.140625" customWidth="1"/>
    <col min="8467" max="8467" width="5.42578125" customWidth="1"/>
    <col min="8468" max="8468" width="11" customWidth="1"/>
    <col min="8469" max="8469" width="7.140625" customWidth="1"/>
    <col min="8705" max="8705" width="4.28515625" customWidth="1"/>
    <col min="8707" max="8707" width="11.85546875" customWidth="1"/>
    <col min="8708" max="8708" width="10.140625" customWidth="1"/>
    <col min="8709" max="8709" width="10.7109375" customWidth="1"/>
    <col min="8710" max="8710" width="9.28515625" customWidth="1"/>
    <col min="8711" max="8711" width="10.28515625" customWidth="1"/>
    <col min="8712" max="8712" width="8.7109375" customWidth="1"/>
    <col min="8713" max="8713" width="11" customWidth="1"/>
    <col min="8714" max="8714" width="8.5703125" customWidth="1"/>
    <col min="8715" max="8715" width="8.28515625" customWidth="1"/>
    <col min="8716" max="8716" width="8.42578125" customWidth="1"/>
    <col min="8717" max="8717" width="5.7109375" customWidth="1"/>
    <col min="8719" max="8719" width="6.5703125" customWidth="1"/>
    <col min="8720" max="8720" width="7.28515625" customWidth="1"/>
    <col min="8721" max="8721" width="7.140625" customWidth="1"/>
    <col min="8722" max="8722" width="11.140625" customWidth="1"/>
    <col min="8723" max="8723" width="5.42578125" customWidth="1"/>
    <col min="8724" max="8724" width="11" customWidth="1"/>
    <col min="8725" max="8725" width="7.140625" customWidth="1"/>
    <col min="8961" max="8961" width="4.28515625" customWidth="1"/>
    <col min="8963" max="8963" width="11.85546875" customWidth="1"/>
    <col min="8964" max="8964" width="10.140625" customWidth="1"/>
    <col min="8965" max="8965" width="10.7109375" customWidth="1"/>
    <col min="8966" max="8966" width="9.28515625" customWidth="1"/>
    <col min="8967" max="8967" width="10.28515625" customWidth="1"/>
    <col min="8968" max="8968" width="8.7109375" customWidth="1"/>
    <col min="8969" max="8969" width="11" customWidth="1"/>
    <col min="8970" max="8970" width="8.5703125" customWidth="1"/>
    <col min="8971" max="8971" width="8.28515625" customWidth="1"/>
    <col min="8972" max="8972" width="8.42578125" customWidth="1"/>
    <col min="8973" max="8973" width="5.7109375" customWidth="1"/>
    <col min="8975" max="8975" width="6.5703125" customWidth="1"/>
    <col min="8976" max="8976" width="7.28515625" customWidth="1"/>
    <col min="8977" max="8977" width="7.140625" customWidth="1"/>
    <col min="8978" max="8978" width="11.140625" customWidth="1"/>
    <col min="8979" max="8979" width="5.42578125" customWidth="1"/>
    <col min="8980" max="8980" width="11" customWidth="1"/>
    <col min="8981" max="8981" width="7.140625" customWidth="1"/>
    <col min="9217" max="9217" width="4.28515625" customWidth="1"/>
    <col min="9219" max="9219" width="11.85546875" customWidth="1"/>
    <col min="9220" max="9220" width="10.140625" customWidth="1"/>
    <col min="9221" max="9221" width="10.7109375" customWidth="1"/>
    <col min="9222" max="9222" width="9.28515625" customWidth="1"/>
    <col min="9223" max="9223" width="10.28515625" customWidth="1"/>
    <col min="9224" max="9224" width="8.7109375" customWidth="1"/>
    <col min="9225" max="9225" width="11" customWidth="1"/>
    <col min="9226" max="9226" width="8.5703125" customWidth="1"/>
    <col min="9227" max="9227" width="8.28515625" customWidth="1"/>
    <col min="9228" max="9228" width="8.42578125" customWidth="1"/>
    <col min="9229" max="9229" width="5.7109375" customWidth="1"/>
    <col min="9231" max="9231" width="6.5703125" customWidth="1"/>
    <col min="9232" max="9232" width="7.28515625" customWidth="1"/>
    <col min="9233" max="9233" width="7.140625" customWidth="1"/>
    <col min="9234" max="9234" width="11.140625" customWidth="1"/>
    <col min="9235" max="9235" width="5.42578125" customWidth="1"/>
    <col min="9236" max="9236" width="11" customWidth="1"/>
    <col min="9237" max="9237" width="7.140625" customWidth="1"/>
    <col min="9473" max="9473" width="4.28515625" customWidth="1"/>
    <col min="9475" max="9475" width="11.85546875" customWidth="1"/>
    <col min="9476" max="9476" width="10.140625" customWidth="1"/>
    <col min="9477" max="9477" width="10.7109375" customWidth="1"/>
    <col min="9478" max="9478" width="9.28515625" customWidth="1"/>
    <col min="9479" max="9479" width="10.28515625" customWidth="1"/>
    <col min="9480" max="9480" width="8.7109375" customWidth="1"/>
    <col min="9481" max="9481" width="11" customWidth="1"/>
    <col min="9482" max="9482" width="8.5703125" customWidth="1"/>
    <col min="9483" max="9483" width="8.28515625" customWidth="1"/>
    <col min="9484" max="9484" width="8.42578125" customWidth="1"/>
    <col min="9485" max="9485" width="5.7109375" customWidth="1"/>
    <col min="9487" max="9487" width="6.5703125" customWidth="1"/>
    <col min="9488" max="9488" width="7.28515625" customWidth="1"/>
    <col min="9489" max="9489" width="7.140625" customWidth="1"/>
    <col min="9490" max="9490" width="11.140625" customWidth="1"/>
    <col min="9491" max="9491" width="5.42578125" customWidth="1"/>
    <col min="9492" max="9492" width="11" customWidth="1"/>
    <col min="9493" max="9493" width="7.140625" customWidth="1"/>
    <col min="9729" max="9729" width="4.28515625" customWidth="1"/>
    <col min="9731" max="9731" width="11.85546875" customWidth="1"/>
    <col min="9732" max="9732" width="10.140625" customWidth="1"/>
    <col min="9733" max="9733" width="10.7109375" customWidth="1"/>
    <col min="9734" max="9734" width="9.28515625" customWidth="1"/>
    <col min="9735" max="9735" width="10.28515625" customWidth="1"/>
    <col min="9736" max="9736" width="8.7109375" customWidth="1"/>
    <col min="9737" max="9737" width="11" customWidth="1"/>
    <col min="9738" max="9738" width="8.5703125" customWidth="1"/>
    <col min="9739" max="9739" width="8.28515625" customWidth="1"/>
    <col min="9740" max="9740" width="8.42578125" customWidth="1"/>
    <col min="9741" max="9741" width="5.7109375" customWidth="1"/>
    <col min="9743" max="9743" width="6.5703125" customWidth="1"/>
    <col min="9744" max="9744" width="7.28515625" customWidth="1"/>
    <col min="9745" max="9745" width="7.140625" customWidth="1"/>
    <col min="9746" max="9746" width="11.140625" customWidth="1"/>
    <col min="9747" max="9747" width="5.42578125" customWidth="1"/>
    <col min="9748" max="9748" width="11" customWidth="1"/>
    <col min="9749" max="9749" width="7.140625" customWidth="1"/>
    <col min="9985" max="9985" width="4.28515625" customWidth="1"/>
    <col min="9987" max="9987" width="11.85546875" customWidth="1"/>
    <col min="9988" max="9988" width="10.140625" customWidth="1"/>
    <col min="9989" max="9989" width="10.7109375" customWidth="1"/>
    <col min="9990" max="9990" width="9.28515625" customWidth="1"/>
    <col min="9991" max="9991" width="10.28515625" customWidth="1"/>
    <col min="9992" max="9992" width="8.7109375" customWidth="1"/>
    <col min="9993" max="9993" width="11" customWidth="1"/>
    <col min="9994" max="9994" width="8.5703125" customWidth="1"/>
    <col min="9995" max="9995" width="8.28515625" customWidth="1"/>
    <col min="9996" max="9996" width="8.42578125" customWidth="1"/>
    <col min="9997" max="9997" width="5.7109375" customWidth="1"/>
    <col min="9999" max="9999" width="6.5703125" customWidth="1"/>
    <col min="10000" max="10000" width="7.28515625" customWidth="1"/>
    <col min="10001" max="10001" width="7.140625" customWidth="1"/>
    <col min="10002" max="10002" width="11.140625" customWidth="1"/>
    <col min="10003" max="10003" width="5.42578125" customWidth="1"/>
    <col min="10004" max="10004" width="11" customWidth="1"/>
    <col min="10005" max="10005" width="7.140625" customWidth="1"/>
    <col min="10241" max="10241" width="4.28515625" customWidth="1"/>
    <col min="10243" max="10243" width="11.85546875" customWidth="1"/>
    <col min="10244" max="10244" width="10.140625" customWidth="1"/>
    <col min="10245" max="10245" width="10.7109375" customWidth="1"/>
    <col min="10246" max="10246" width="9.28515625" customWidth="1"/>
    <col min="10247" max="10247" width="10.28515625" customWidth="1"/>
    <col min="10248" max="10248" width="8.7109375" customWidth="1"/>
    <col min="10249" max="10249" width="11" customWidth="1"/>
    <col min="10250" max="10250" width="8.5703125" customWidth="1"/>
    <col min="10251" max="10251" width="8.28515625" customWidth="1"/>
    <col min="10252" max="10252" width="8.42578125" customWidth="1"/>
    <col min="10253" max="10253" width="5.7109375" customWidth="1"/>
    <col min="10255" max="10255" width="6.5703125" customWidth="1"/>
    <col min="10256" max="10256" width="7.28515625" customWidth="1"/>
    <col min="10257" max="10257" width="7.140625" customWidth="1"/>
    <col min="10258" max="10258" width="11.140625" customWidth="1"/>
    <col min="10259" max="10259" width="5.42578125" customWidth="1"/>
    <col min="10260" max="10260" width="11" customWidth="1"/>
    <col min="10261" max="10261" width="7.140625" customWidth="1"/>
    <col min="10497" max="10497" width="4.28515625" customWidth="1"/>
    <col min="10499" max="10499" width="11.85546875" customWidth="1"/>
    <col min="10500" max="10500" width="10.140625" customWidth="1"/>
    <col min="10501" max="10501" width="10.7109375" customWidth="1"/>
    <col min="10502" max="10502" width="9.28515625" customWidth="1"/>
    <col min="10503" max="10503" width="10.28515625" customWidth="1"/>
    <col min="10504" max="10504" width="8.7109375" customWidth="1"/>
    <col min="10505" max="10505" width="11" customWidth="1"/>
    <col min="10506" max="10506" width="8.5703125" customWidth="1"/>
    <col min="10507" max="10507" width="8.28515625" customWidth="1"/>
    <col min="10508" max="10508" width="8.42578125" customWidth="1"/>
    <col min="10509" max="10509" width="5.7109375" customWidth="1"/>
    <col min="10511" max="10511" width="6.5703125" customWidth="1"/>
    <col min="10512" max="10512" width="7.28515625" customWidth="1"/>
    <col min="10513" max="10513" width="7.140625" customWidth="1"/>
    <col min="10514" max="10514" width="11.140625" customWidth="1"/>
    <col min="10515" max="10515" width="5.42578125" customWidth="1"/>
    <col min="10516" max="10516" width="11" customWidth="1"/>
    <col min="10517" max="10517" width="7.140625" customWidth="1"/>
    <col min="10753" max="10753" width="4.28515625" customWidth="1"/>
    <col min="10755" max="10755" width="11.85546875" customWidth="1"/>
    <col min="10756" max="10756" width="10.140625" customWidth="1"/>
    <col min="10757" max="10757" width="10.7109375" customWidth="1"/>
    <col min="10758" max="10758" width="9.28515625" customWidth="1"/>
    <col min="10759" max="10759" width="10.28515625" customWidth="1"/>
    <col min="10760" max="10760" width="8.7109375" customWidth="1"/>
    <col min="10761" max="10761" width="11" customWidth="1"/>
    <col min="10762" max="10762" width="8.5703125" customWidth="1"/>
    <col min="10763" max="10763" width="8.28515625" customWidth="1"/>
    <col min="10764" max="10764" width="8.42578125" customWidth="1"/>
    <col min="10765" max="10765" width="5.7109375" customWidth="1"/>
    <col min="10767" max="10767" width="6.5703125" customWidth="1"/>
    <col min="10768" max="10768" width="7.28515625" customWidth="1"/>
    <col min="10769" max="10769" width="7.140625" customWidth="1"/>
    <col min="10770" max="10770" width="11.140625" customWidth="1"/>
    <col min="10771" max="10771" width="5.42578125" customWidth="1"/>
    <col min="10772" max="10772" width="11" customWidth="1"/>
    <col min="10773" max="10773" width="7.140625" customWidth="1"/>
    <col min="11009" max="11009" width="4.28515625" customWidth="1"/>
    <col min="11011" max="11011" width="11.85546875" customWidth="1"/>
    <col min="11012" max="11012" width="10.140625" customWidth="1"/>
    <col min="11013" max="11013" width="10.7109375" customWidth="1"/>
    <col min="11014" max="11014" width="9.28515625" customWidth="1"/>
    <col min="11015" max="11015" width="10.28515625" customWidth="1"/>
    <col min="11016" max="11016" width="8.7109375" customWidth="1"/>
    <col min="11017" max="11017" width="11" customWidth="1"/>
    <col min="11018" max="11018" width="8.5703125" customWidth="1"/>
    <col min="11019" max="11019" width="8.28515625" customWidth="1"/>
    <col min="11020" max="11020" width="8.42578125" customWidth="1"/>
    <col min="11021" max="11021" width="5.7109375" customWidth="1"/>
    <col min="11023" max="11023" width="6.5703125" customWidth="1"/>
    <col min="11024" max="11024" width="7.28515625" customWidth="1"/>
    <col min="11025" max="11025" width="7.140625" customWidth="1"/>
    <col min="11026" max="11026" width="11.140625" customWidth="1"/>
    <col min="11027" max="11027" width="5.42578125" customWidth="1"/>
    <col min="11028" max="11028" width="11" customWidth="1"/>
    <col min="11029" max="11029" width="7.140625" customWidth="1"/>
    <col min="11265" max="11265" width="4.28515625" customWidth="1"/>
    <col min="11267" max="11267" width="11.85546875" customWidth="1"/>
    <col min="11268" max="11268" width="10.140625" customWidth="1"/>
    <col min="11269" max="11269" width="10.7109375" customWidth="1"/>
    <col min="11270" max="11270" width="9.28515625" customWidth="1"/>
    <col min="11271" max="11271" width="10.28515625" customWidth="1"/>
    <col min="11272" max="11272" width="8.7109375" customWidth="1"/>
    <col min="11273" max="11273" width="11" customWidth="1"/>
    <col min="11274" max="11274" width="8.5703125" customWidth="1"/>
    <col min="11275" max="11275" width="8.28515625" customWidth="1"/>
    <col min="11276" max="11276" width="8.42578125" customWidth="1"/>
    <col min="11277" max="11277" width="5.7109375" customWidth="1"/>
    <col min="11279" max="11279" width="6.5703125" customWidth="1"/>
    <col min="11280" max="11280" width="7.28515625" customWidth="1"/>
    <col min="11281" max="11281" width="7.140625" customWidth="1"/>
    <col min="11282" max="11282" width="11.140625" customWidth="1"/>
    <col min="11283" max="11283" width="5.42578125" customWidth="1"/>
    <col min="11284" max="11284" width="11" customWidth="1"/>
    <col min="11285" max="11285" width="7.140625" customWidth="1"/>
    <col min="11521" max="11521" width="4.28515625" customWidth="1"/>
    <col min="11523" max="11523" width="11.85546875" customWidth="1"/>
    <col min="11524" max="11524" width="10.140625" customWidth="1"/>
    <col min="11525" max="11525" width="10.7109375" customWidth="1"/>
    <col min="11526" max="11526" width="9.28515625" customWidth="1"/>
    <col min="11527" max="11527" width="10.28515625" customWidth="1"/>
    <col min="11528" max="11528" width="8.7109375" customWidth="1"/>
    <col min="11529" max="11529" width="11" customWidth="1"/>
    <col min="11530" max="11530" width="8.5703125" customWidth="1"/>
    <col min="11531" max="11531" width="8.28515625" customWidth="1"/>
    <col min="11532" max="11532" width="8.42578125" customWidth="1"/>
    <col min="11533" max="11533" width="5.7109375" customWidth="1"/>
    <col min="11535" max="11535" width="6.5703125" customWidth="1"/>
    <col min="11536" max="11536" width="7.28515625" customWidth="1"/>
    <col min="11537" max="11537" width="7.140625" customWidth="1"/>
    <col min="11538" max="11538" width="11.140625" customWidth="1"/>
    <col min="11539" max="11539" width="5.42578125" customWidth="1"/>
    <col min="11540" max="11540" width="11" customWidth="1"/>
    <col min="11541" max="11541" width="7.140625" customWidth="1"/>
    <col min="11777" max="11777" width="4.28515625" customWidth="1"/>
    <col min="11779" max="11779" width="11.85546875" customWidth="1"/>
    <col min="11780" max="11780" width="10.140625" customWidth="1"/>
    <col min="11781" max="11781" width="10.7109375" customWidth="1"/>
    <col min="11782" max="11782" width="9.28515625" customWidth="1"/>
    <col min="11783" max="11783" width="10.28515625" customWidth="1"/>
    <col min="11784" max="11784" width="8.7109375" customWidth="1"/>
    <col min="11785" max="11785" width="11" customWidth="1"/>
    <col min="11786" max="11786" width="8.5703125" customWidth="1"/>
    <col min="11787" max="11787" width="8.28515625" customWidth="1"/>
    <col min="11788" max="11788" width="8.42578125" customWidth="1"/>
    <col min="11789" max="11789" width="5.7109375" customWidth="1"/>
    <col min="11791" max="11791" width="6.5703125" customWidth="1"/>
    <col min="11792" max="11792" width="7.28515625" customWidth="1"/>
    <col min="11793" max="11793" width="7.140625" customWidth="1"/>
    <col min="11794" max="11794" width="11.140625" customWidth="1"/>
    <col min="11795" max="11795" width="5.42578125" customWidth="1"/>
    <col min="11796" max="11796" width="11" customWidth="1"/>
    <col min="11797" max="11797" width="7.140625" customWidth="1"/>
    <col min="12033" max="12033" width="4.28515625" customWidth="1"/>
    <col min="12035" max="12035" width="11.85546875" customWidth="1"/>
    <col min="12036" max="12036" width="10.140625" customWidth="1"/>
    <col min="12037" max="12037" width="10.7109375" customWidth="1"/>
    <col min="12038" max="12038" width="9.28515625" customWidth="1"/>
    <col min="12039" max="12039" width="10.28515625" customWidth="1"/>
    <col min="12040" max="12040" width="8.7109375" customWidth="1"/>
    <col min="12041" max="12041" width="11" customWidth="1"/>
    <col min="12042" max="12042" width="8.5703125" customWidth="1"/>
    <col min="12043" max="12043" width="8.28515625" customWidth="1"/>
    <col min="12044" max="12044" width="8.42578125" customWidth="1"/>
    <col min="12045" max="12045" width="5.7109375" customWidth="1"/>
    <col min="12047" max="12047" width="6.5703125" customWidth="1"/>
    <col min="12048" max="12048" width="7.28515625" customWidth="1"/>
    <col min="12049" max="12049" width="7.140625" customWidth="1"/>
    <col min="12050" max="12050" width="11.140625" customWidth="1"/>
    <col min="12051" max="12051" width="5.42578125" customWidth="1"/>
    <col min="12052" max="12052" width="11" customWidth="1"/>
    <col min="12053" max="12053" width="7.140625" customWidth="1"/>
    <col min="12289" max="12289" width="4.28515625" customWidth="1"/>
    <col min="12291" max="12291" width="11.85546875" customWidth="1"/>
    <col min="12292" max="12292" width="10.140625" customWidth="1"/>
    <col min="12293" max="12293" width="10.7109375" customWidth="1"/>
    <col min="12294" max="12294" width="9.28515625" customWidth="1"/>
    <col min="12295" max="12295" width="10.28515625" customWidth="1"/>
    <col min="12296" max="12296" width="8.7109375" customWidth="1"/>
    <col min="12297" max="12297" width="11" customWidth="1"/>
    <col min="12298" max="12298" width="8.5703125" customWidth="1"/>
    <col min="12299" max="12299" width="8.28515625" customWidth="1"/>
    <col min="12300" max="12300" width="8.42578125" customWidth="1"/>
    <col min="12301" max="12301" width="5.7109375" customWidth="1"/>
    <col min="12303" max="12303" width="6.5703125" customWidth="1"/>
    <col min="12304" max="12304" width="7.28515625" customWidth="1"/>
    <col min="12305" max="12305" width="7.140625" customWidth="1"/>
    <col min="12306" max="12306" width="11.140625" customWidth="1"/>
    <col min="12307" max="12307" width="5.42578125" customWidth="1"/>
    <col min="12308" max="12308" width="11" customWidth="1"/>
    <col min="12309" max="12309" width="7.140625" customWidth="1"/>
    <col min="12545" max="12545" width="4.28515625" customWidth="1"/>
    <col min="12547" max="12547" width="11.85546875" customWidth="1"/>
    <col min="12548" max="12548" width="10.140625" customWidth="1"/>
    <col min="12549" max="12549" width="10.7109375" customWidth="1"/>
    <col min="12550" max="12550" width="9.28515625" customWidth="1"/>
    <col min="12551" max="12551" width="10.28515625" customWidth="1"/>
    <col min="12552" max="12552" width="8.7109375" customWidth="1"/>
    <col min="12553" max="12553" width="11" customWidth="1"/>
    <col min="12554" max="12554" width="8.5703125" customWidth="1"/>
    <col min="12555" max="12555" width="8.28515625" customWidth="1"/>
    <col min="12556" max="12556" width="8.42578125" customWidth="1"/>
    <col min="12557" max="12557" width="5.7109375" customWidth="1"/>
    <col min="12559" max="12559" width="6.5703125" customWidth="1"/>
    <col min="12560" max="12560" width="7.28515625" customWidth="1"/>
    <col min="12561" max="12561" width="7.140625" customWidth="1"/>
    <col min="12562" max="12562" width="11.140625" customWidth="1"/>
    <col min="12563" max="12563" width="5.42578125" customWidth="1"/>
    <col min="12564" max="12564" width="11" customWidth="1"/>
    <col min="12565" max="12565" width="7.140625" customWidth="1"/>
    <col min="12801" max="12801" width="4.28515625" customWidth="1"/>
    <col min="12803" max="12803" width="11.85546875" customWidth="1"/>
    <col min="12804" max="12804" width="10.140625" customWidth="1"/>
    <col min="12805" max="12805" width="10.7109375" customWidth="1"/>
    <col min="12806" max="12806" width="9.28515625" customWidth="1"/>
    <col min="12807" max="12807" width="10.28515625" customWidth="1"/>
    <col min="12808" max="12808" width="8.7109375" customWidth="1"/>
    <col min="12809" max="12809" width="11" customWidth="1"/>
    <col min="12810" max="12810" width="8.5703125" customWidth="1"/>
    <col min="12811" max="12811" width="8.28515625" customWidth="1"/>
    <col min="12812" max="12812" width="8.42578125" customWidth="1"/>
    <col min="12813" max="12813" width="5.7109375" customWidth="1"/>
    <col min="12815" max="12815" width="6.5703125" customWidth="1"/>
    <col min="12816" max="12816" width="7.28515625" customWidth="1"/>
    <col min="12817" max="12817" width="7.140625" customWidth="1"/>
    <col min="12818" max="12818" width="11.140625" customWidth="1"/>
    <col min="12819" max="12819" width="5.42578125" customWidth="1"/>
    <col min="12820" max="12820" width="11" customWidth="1"/>
    <col min="12821" max="12821" width="7.140625" customWidth="1"/>
    <col min="13057" max="13057" width="4.28515625" customWidth="1"/>
    <col min="13059" max="13059" width="11.85546875" customWidth="1"/>
    <col min="13060" max="13060" width="10.140625" customWidth="1"/>
    <col min="13061" max="13061" width="10.7109375" customWidth="1"/>
    <col min="13062" max="13062" width="9.28515625" customWidth="1"/>
    <col min="13063" max="13063" width="10.28515625" customWidth="1"/>
    <col min="13064" max="13064" width="8.7109375" customWidth="1"/>
    <col min="13065" max="13065" width="11" customWidth="1"/>
    <col min="13066" max="13066" width="8.5703125" customWidth="1"/>
    <col min="13067" max="13067" width="8.28515625" customWidth="1"/>
    <col min="13068" max="13068" width="8.42578125" customWidth="1"/>
    <col min="13069" max="13069" width="5.7109375" customWidth="1"/>
    <col min="13071" max="13071" width="6.5703125" customWidth="1"/>
    <col min="13072" max="13072" width="7.28515625" customWidth="1"/>
    <col min="13073" max="13073" width="7.140625" customWidth="1"/>
    <col min="13074" max="13074" width="11.140625" customWidth="1"/>
    <col min="13075" max="13075" width="5.42578125" customWidth="1"/>
    <col min="13076" max="13076" width="11" customWidth="1"/>
    <col min="13077" max="13077" width="7.140625" customWidth="1"/>
    <col min="13313" max="13313" width="4.28515625" customWidth="1"/>
    <col min="13315" max="13315" width="11.85546875" customWidth="1"/>
    <col min="13316" max="13316" width="10.140625" customWidth="1"/>
    <col min="13317" max="13317" width="10.7109375" customWidth="1"/>
    <col min="13318" max="13318" width="9.28515625" customWidth="1"/>
    <col min="13319" max="13319" width="10.28515625" customWidth="1"/>
    <col min="13320" max="13320" width="8.7109375" customWidth="1"/>
    <col min="13321" max="13321" width="11" customWidth="1"/>
    <col min="13322" max="13322" width="8.5703125" customWidth="1"/>
    <col min="13323" max="13323" width="8.28515625" customWidth="1"/>
    <col min="13324" max="13324" width="8.42578125" customWidth="1"/>
    <col min="13325" max="13325" width="5.7109375" customWidth="1"/>
    <col min="13327" max="13327" width="6.5703125" customWidth="1"/>
    <col min="13328" max="13328" width="7.28515625" customWidth="1"/>
    <col min="13329" max="13329" width="7.140625" customWidth="1"/>
    <col min="13330" max="13330" width="11.140625" customWidth="1"/>
    <col min="13331" max="13331" width="5.42578125" customWidth="1"/>
    <col min="13332" max="13332" width="11" customWidth="1"/>
    <col min="13333" max="13333" width="7.140625" customWidth="1"/>
    <col min="13569" max="13569" width="4.28515625" customWidth="1"/>
    <col min="13571" max="13571" width="11.85546875" customWidth="1"/>
    <col min="13572" max="13572" width="10.140625" customWidth="1"/>
    <col min="13573" max="13573" width="10.7109375" customWidth="1"/>
    <col min="13574" max="13574" width="9.28515625" customWidth="1"/>
    <col min="13575" max="13575" width="10.28515625" customWidth="1"/>
    <col min="13576" max="13576" width="8.7109375" customWidth="1"/>
    <col min="13577" max="13577" width="11" customWidth="1"/>
    <col min="13578" max="13578" width="8.5703125" customWidth="1"/>
    <col min="13579" max="13579" width="8.28515625" customWidth="1"/>
    <col min="13580" max="13580" width="8.42578125" customWidth="1"/>
    <col min="13581" max="13581" width="5.7109375" customWidth="1"/>
    <col min="13583" max="13583" width="6.5703125" customWidth="1"/>
    <col min="13584" max="13584" width="7.28515625" customWidth="1"/>
    <col min="13585" max="13585" width="7.140625" customWidth="1"/>
    <col min="13586" max="13586" width="11.140625" customWidth="1"/>
    <col min="13587" max="13587" width="5.42578125" customWidth="1"/>
    <col min="13588" max="13588" width="11" customWidth="1"/>
    <col min="13589" max="13589" width="7.140625" customWidth="1"/>
    <col min="13825" max="13825" width="4.28515625" customWidth="1"/>
    <col min="13827" max="13827" width="11.85546875" customWidth="1"/>
    <col min="13828" max="13828" width="10.140625" customWidth="1"/>
    <col min="13829" max="13829" width="10.7109375" customWidth="1"/>
    <col min="13830" max="13830" width="9.28515625" customWidth="1"/>
    <col min="13831" max="13831" width="10.28515625" customWidth="1"/>
    <col min="13832" max="13832" width="8.7109375" customWidth="1"/>
    <col min="13833" max="13833" width="11" customWidth="1"/>
    <col min="13834" max="13834" width="8.5703125" customWidth="1"/>
    <col min="13835" max="13835" width="8.28515625" customWidth="1"/>
    <col min="13836" max="13836" width="8.42578125" customWidth="1"/>
    <col min="13837" max="13837" width="5.7109375" customWidth="1"/>
    <col min="13839" max="13839" width="6.5703125" customWidth="1"/>
    <col min="13840" max="13840" width="7.28515625" customWidth="1"/>
    <col min="13841" max="13841" width="7.140625" customWidth="1"/>
    <col min="13842" max="13842" width="11.140625" customWidth="1"/>
    <col min="13843" max="13843" width="5.42578125" customWidth="1"/>
    <col min="13844" max="13844" width="11" customWidth="1"/>
    <col min="13845" max="13845" width="7.140625" customWidth="1"/>
    <col min="14081" max="14081" width="4.28515625" customWidth="1"/>
    <col min="14083" max="14083" width="11.85546875" customWidth="1"/>
    <col min="14084" max="14084" width="10.140625" customWidth="1"/>
    <col min="14085" max="14085" width="10.7109375" customWidth="1"/>
    <col min="14086" max="14086" width="9.28515625" customWidth="1"/>
    <col min="14087" max="14087" width="10.28515625" customWidth="1"/>
    <col min="14088" max="14088" width="8.7109375" customWidth="1"/>
    <col min="14089" max="14089" width="11" customWidth="1"/>
    <col min="14090" max="14090" width="8.5703125" customWidth="1"/>
    <col min="14091" max="14091" width="8.28515625" customWidth="1"/>
    <col min="14092" max="14092" width="8.42578125" customWidth="1"/>
    <col min="14093" max="14093" width="5.7109375" customWidth="1"/>
    <col min="14095" max="14095" width="6.5703125" customWidth="1"/>
    <col min="14096" max="14096" width="7.28515625" customWidth="1"/>
    <col min="14097" max="14097" width="7.140625" customWidth="1"/>
    <col min="14098" max="14098" width="11.140625" customWidth="1"/>
    <col min="14099" max="14099" width="5.42578125" customWidth="1"/>
    <col min="14100" max="14100" width="11" customWidth="1"/>
    <col min="14101" max="14101" width="7.140625" customWidth="1"/>
    <col min="14337" max="14337" width="4.28515625" customWidth="1"/>
    <col min="14339" max="14339" width="11.85546875" customWidth="1"/>
    <col min="14340" max="14340" width="10.140625" customWidth="1"/>
    <col min="14341" max="14341" width="10.7109375" customWidth="1"/>
    <col min="14342" max="14342" width="9.28515625" customWidth="1"/>
    <col min="14343" max="14343" width="10.28515625" customWidth="1"/>
    <col min="14344" max="14344" width="8.7109375" customWidth="1"/>
    <col min="14345" max="14345" width="11" customWidth="1"/>
    <col min="14346" max="14346" width="8.5703125" customWidth="1"/>
    <col min="14347" max="14347" width="8.28515625" customWidth="1"/>
    <col min="14348" max="14348" width="8.42578125" customWidth="1"/>
    <col min="14349" max="14349" width="5.7109375" customWidth="1"/>
    <col min="14351" max="14351" width="6.5703125" customWidth="1"/>
    <col min="14352" max="14352" width="7.28515625" customWidth="1"/>
    <col min="14353" max="14353" width="7.140625" customWidth="1"/>
    <col min="14354" max="14354" width="11.140625" customWidth="1"/>
    <col min="14355" max="14355" width="5.42578125" customWidth="1"/>
    <col min="14356" max="14356" width="11" customWidth="1"/>
    <col min="14357" max="14357" width="7.140625" customWidth="1"/>
    <col min="14593" max="14593" width="4.28515625" customWidth="1"/>
    <col min="14595" max="14595" width="11.85546875" customWidth="1"/>
    <col min="14596" max="14596" width="10.140625" customWidth="1"/>
    <col min="14597" max="14597" width="10.7109375" customWidth="1"/>
    <col min="14598" max="14598" width="9.28515625" customWidth="1"/>
    <col min="14599" max="14599" width="10.28515625" customWidth="1"/>
    <col min="14600" max="14600" width="8.7109375" customWidth="1"/>
    <col min="14601" max="14601" width="11" customWidth="1"/>
    <col min="14602" max="14602" width="8.5703125" customWidth="1"/>
    <col min="14603" max="14603" width="8.28515625" customWidth="1"/>
    <col min="14604" max="14604" width="8.42578125" customWidth="1"/>
    <col min="14605" max="14605" width="5.7109375" customWidth="1"/>
    <col min="14607" max="14607" width="6.5703125" customWidth="1"/>
    <col min="14608" max="14608" width="7.28515625" customWidth="1"/>
    <col min="14609" max="14609" width="7.140625" customWidth="1"/>
    <col min="14610" max="14610" width="11.140625" customWidth="1"/>
    <col min="14611" max="14611" width="5.42578125" customWidth="1"/>
    <col min="14612" max="14612" width="11" customWidth="1"/>
    <col min="14613" max="14613" width="7.140625" customWidth="1"/>
    <col min="14849" max="14849" width="4.28515625" customWidth="1"/>
    <col min="14851" max="14851" width="11.85546875" customWidth="1"/>
    <col min="14852" max="14852" width="10.140625" customWidth="1"/>
    <col min="14853" max="14853" width="10.7109375" customWidth="1"/>
    <col min="14854" max="14854" width="9.28515625" customWidth="1"/>
    <col min="14855" max="14855" width="10.28515625" customWidth="1"/>
    <col min="14856" max="14856" width="8.7109375" customWidth="1"/>
    <col min="14857" max="14857" width="11" customWidth="1"/>
    <col min="14858" max="14858" width="8.5703125" customWidth="1"/>
    <col min="14859" max="14859" width="8.28515625" customWidth="1"/>
    <col min="14860" max="14860" width="8.42578125" customWidth="1"/>
    <col min="14861" max="14861" width="5.7109375" customWidth="1"/>
    <col min="14863" max="14863" width="6.5703125" customWidth="1"/>
    <col min="14864" max="14864" width="7.28515625" customWidth="1"/>
    <col min="14865" max="14865" width="7.140625" customWidth="1"/>
    <col min="14866" max="14866" width="11.140625" customWidth="1"/>
    <col min="14867" max="14867" width="5.42578125" customWidth="1"/>
    <col min="14868" max="14868" width="11" customWidth="1"/>
    <col min="14869" max="14869" width="7.140625" customWidth="1"/>
    <col min="15105" max="15105" width="4.28515625" customWidth="1"/>
    <col min="15107" max="15107" width="11.85546875" customWidth="1"/>
    <col min="15108" max="15108" width="10.140625" customWidth="1"/>
    <col min="15109" max="15109" width="10.7109375" customWidth="1"/>
    <col min="15110" max="15110" width="9.28515625" customWidth="1"/>
    <col min="15111" max="15111" width="10.28515625" customWidth="1"/>
    <col min="15112" max="15112" width="8.7109375" customWidth="1"/>
    <col min="15113" max="15113" width="11" customWidth="1"/>
    <col min="15114" max="15114" width="8.5703125" customWidth="1"/>
    <col min="15115" max="15115" width="8.28515625" customWidth="1"/>
    <col min="15116" max="15116" width="8.42578125" customWidth="1"/>
    <col min="15117" max="15117" width="5.7109375" customWidth="1"/>
    <col min="15119" max="15119" width="6.5703125" customWidth="1"/>
    <col min="15120" max="15120" width="7.28515625" customWidth="1"/>
    <col min="15121" max="15121" width="7.140625" customWidth="1"/>
    <col min="15122" max="15122" width="11.140625" customWidth="1"/>
    <col min="15123" max="15123" width="5.42578125" customWidth="1"/>
    <col min="15124" max="15124" width="11" customWidth="1"/>
    <col min="15125" max="15125" width="7.140625" customWidth="1"/>
    <col min="15361" max="15361" width="4.28515625" customWidth="1"/>
    <col min="15363" max="15363" width="11.85546875" customWidth="1"/>
    <col min="15364" max="15364" width="10.140625" customWidth="1"/>
    <col min="15365" max="15365" width="10.7109375" customWidth="1"/>
    <col min="15366" max="15366" width="9.28515625" customWidth="1"/>
    <col min="15367" max="15367" width="10.28515625" customWidth="1"/>
    <col min="15368" max="15368" width="8.7109375" customWidth="1"/>
    <col min="15369" max="15369" width="11" customWidth="1"/>
    <col min="15370" max="15370" width="8.5703125" customWidth="1"/>
    <col min="15371" max="15371" width="8.28515625" customWidth="1"/>
    <col min="15372" max="15372" width="8.42578125" customWidth="1"/>
    <col min="15373" max="15373" width="5.7109375" customWidth="1"/>
    <col min="15375" max="15375" width="6.5703125" customWidth="1"/>
    <col min="15376" max="15376" width="7.28515625" customWidth="1"/>
    <col min="15377" max="15377" width="7.140625" customWidth="1"/>
    <col min="15378" max="15378" width="11.140625" customWidth="1"/>
    <col min="15379" max="15379" width="5.42578125" customWidth="1"/>
    <col min="15380" max="15380" width="11" customWidth="1"/>
    <col min="15381" max="15381" width="7.140625" customWidth="1"/>
    <col min="15617" max="15617" width="4.28515625" customWidth="1"/>
    <col min="15619" max="15619" width="11.85546875" customWidth="1"/>
    <col min="15620" max="15620" width="10.140625" customWidth="1"/>
    <col min="15621" max="15621" width="10.7109375" customWidth="1"/>
    <col min="15622" max="15622" width="9.28515625" customWidth="1"/>
    <col min="15623" max="15623" width="10.28515625" customWidth="1"/>
    <col min="15624" max="15624" width="8.7109375" customWidth="1"/>
    <col min="15625" max="15625" width="11" customWidth="1"/>
    <col min="15626" max="15626" width="8.5703125" customWidth="1"/>
    <col min="15627" max="15627" width="8.28515625" customWidth="1"/>
    <col min="15628" max="15628" width="8.42578125" customWidth="1"/>
    <col min="15629" max="15629" width="5.7109375" customWidth="1"/>
    <col min="15631" max="15631" width="6.5703125" customWidth="1"/>
    <col min="15632" max="15632" width="7.28515625" customWidth="1"/>
    <col min="15633" max="15633" width="7.140625" customWidth="1"/>
    <col min="15634" max="15634" width="11.140625" customWidth="1"/>
    <col min="15635" max="15635" width="5.42578125" customWidth="1"/>
    <col min="15636" max="15636" width="11" customWidth="1"/>
    <col min="15637" max="15637" width="7.140625" customWidth="1"/>
    <col min="15873" max="15873" width="4.28515625" customWidth="1"/>
    <col min="15875" max="15875" width="11.85546875" customWidth="1"/>
    <col min="15876" max="15876" width="10.140625" customWidth="1"/>
    <col min="15877" max="15877" width="10.7109375" customWidth="1"/>
    <col min="15878" max="15878" width="9.28515625" customWidth="1"/>
    <col min="15879" max="15879" width="10.28515625" customWidth="1"/>
    <col min="15880" max="15880" width="8.7109375" customWidth="1"/>
    <col min="15881" max="15881" width="11" customWidth="1"/>
    <col min="15882" max="15882" width="8.5703125" customWidth="1"/>
    <col min="15883" max="15883" width="8.28515625" customWidth="1"/>
    <col min="15884" max="15884" width="8.42578125" customWidth="1"/>
    <col min="15885" max="15885" width="5.7109375" customWidth="1"/>
    <col min="15887" max="15887" width="6.5703125" customWidth="1"/>
    <col min="15888" max="15888" width="7.28515625" customWidth="1"/>
    <col min="15889" max="15889" width="7.140625" customWidth="1"/>
    <col min="15890" max="15890" width="11.140625" customWidth="1"/>
    <col min="15891" max="15891" width="5.42578125" customWidth="1"/>
    <col min="15892" max="15892" width="11" customWidth="1"/>
    <col min="15893" max="15893" width="7.140625" customWidth="1"/>
    <col min="16129" max="16129" width="4.28515625" customWidth="1"/>
    <col min="16131" max="16131" width="11.85546875" customWidth="1"/>
    <col min="16132" max="16132" width="10.140625" customWidth="1"/>
    <col min="16133" max="16133" width="10.7109375" customWidth="1"/>
    <col min="16134" max="16134" width="9.28515625" customWidth="1"/>
    <col min="16135" max="16135" width="10.28515625" customWidth="1"/>
    <col min="16136" max="16136" width="8.7109375" customWidth="1"/>
    <col min="16137" max="16137" width="11" customWidth="1"/>
    <col min="16138" max="16138" width="8.5703125" customWidth="1"/>
    <col min="16139" max="16139" width="8.28515625" customWidth="1"/>
    <col min="16140" max="16140" width="8.42578125" customWidth="1"/>
    <col min="16141" max="16141" width="5.7109375" customWidth="1"/>
    <col min="16143" max="16143" width="6.5703125" customWidth="1"/>
    <col min="16144" max="16144" width="7.28515625" customWidth="1"/>
    <col min="16145" max="16145" width="7.140625" customWidth="1"/>
    <col min="16146" max="16146" width="11.140625" customWidth="1"/>
    <col min="16147" max="16147" width="5.42578125" customWidth="1"/>
    <col min="16148" max="16148" width="11" customWidth="1"/>
    <col min="16149" max="16149" width="7.140625" customWidth="1"/>
  </cols>
  <sheetData>
    <row r="1" spans="1:21" ht="16.5" customHeight="1" x14ac:dyDescent="0.2">
      <c r="A1" s="709" t="s">
        <v>69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</row>
    <row r="2" spans="1:21" ht="18" customHeight="1" x14ac:dyDescent="0.2">
      <c r="A2" s="709" t="s">
        <v>695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</row>
    <row r="3" spans="1:21" ht="15" customHeight="1" x14ac:dyDescent="0.2">
      <c r="A3" s="709" t="s">
        <v>70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</row>
    <row r="4" spans="1:21" ht="18.75" customHeight="1" x14ac:dyDescent="0.2">
      <c r="A4" s="710" t="s">
        <v>707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</row>
    <row r="5" spans="1:21" ht="18.75" customHeight="1" x14ac:dyDescent="0.2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7" spans="1:21" x14ac:dyDescent="0.2">
      <c r="A7" t="s">
        <v>71</v>
      </c>
      <c r="C7" t="s">
        <v>72</v>
      </c>
    </row>
    <row r="8" spans="1:21" x14ac:dyDescent="0.2">
      <c r="A8" t="s">
        <v>73</v>
      </c>
      <c r="C8" t="s">
        <v>74</v>
      </c>
    </row>
    <row r="9" spans="1:21" x14ac:dyDescent="0.2">
      <c r="A9" t="s">
        <v>75</v>
      </c>
      <c r="C9" t="s">
        <v>76</v>
      </c>
    </row>
    <row r="11" spans="1:21" ht="15" customHeight="1" x14ac:dyDescent="0.2">
      <c r="A11" s="696" t="s">
        <v>77</v>
      </c>
      <c r="B11" s="699" t="s">
        <v>78</v>
      </c>
      <c r="C11" s="700"/>
      <c r="D11" s="701" t="s">
        <v>79</v>
      </c>
      <c r="E11" s="699" t="s">
        <v>80</v>
      </c>
      <c r="F11" s="704"/>
      <c r="G11" s="700"/>
      <c r="H11" s="696" t="s">
        <v>81</v>
      </c>
      <c r="I11" s="696" t="s">
        <v>82</v>
      </c>
      <c r="J11" s="696" t="s">
        <v>83</v>
      </c>
      <c r="K11" s="696" t="s">
        <v>84</v>
      </c>
      <c r="L11" s="696" t="s">
        <v>83</v>
      </c>
      <c r="M11" s="705" t="s">
        <v>697</v>
      </c>
      <c r="N11" s="706"/>
      <c r="O11" s="699" t="s">
        <v>85</v>
      </c>
      <c r="P11" s="704"/>
      <c r="Q11" s="704"/>
      <c r="R11" s="700"/>
      <c r="S11" s="705" t="s">
        <v>709</v>
      </c>
      <c r="T11" s="706"/>
      <c r="U11" s="701" t="s">
        <v>86</v>
      </c>
    </row>
    <row r="12" spans="1:21" ht="15" customHeight="1" x14ac:dyDescent="0.2">
      <c r="A12" s="697"/>
      <c r="B12" s="701" t="s">
        <v>87</v>
      </c>
      <c r="C12" s="701" t="s">
        <v>88</v>
      </c>
      <c r="D12" s="702"/>
      <c r="E12" s="696" t="s">
        <v>89</v>
      </c>
      <c r="F12" s="696" t="s">
        <v>90</v>
      </c>
      <c r="G12" s="701" t="s">
        <v>91</v>
      </c>
      <c r="H12" s="697"/>
      <c r="I12" s="697"/>
      <c r="J12" s="697"/>
      <c r="K12" s="697"/>
      <c r="L12" s="697"/>
      <c r="M12" s="707"/>
      <c r="N12" s="708"/>
      <c r="O12" s="699" t="s">
        <v>4</v>
      </c>
      <c r="P12" s="700"/>
      <c r="Q12" s="699" t="s">
        <v>5</v>
      </c>
      <c r="R12" s="700"/>
      <c r="S12" s="707"/>
      <c r="T12" s="708"/>
      <c r="U12" s="702"/>
    </row>
    <row r="13" spans="1:21" ht="15" customHeight="1" x14ac:dyDescent="0.2">
      <c r="A13" s="698"/>
      <c r="B13" s="703"/>
      <c r="C13" s="703"/>
      <c r="D13" s="703"/>
      <c r="E13" s="698"/>
      <c r="F13" s="698"/>
      <c r="G13" s="703"/>
      <c r="H13" s="698"/>
      <c r="I13" s="698"/>
      <c r="J13" s="698"/>
      <c r="K13" s="698"/>
      <c r="L13" s="698"/>
      <c r="M13" s="101" t="s">
        <v>92</v>
      </c>
      <c r="N13" s="101" t="s">
        <v>93</v>
      </c>
      <c r="O13" s="101" t="s">
        <v>92</v>
      </c>
      <c r="P13" s="101" t="s">
        <v>93</v>
      </c>
      <c r="Q13" s="101" t="s">
        <v>92</v>
      </c>
      <c r="R13" s="101" t="s">
        <v>93</v>
      </c>
      <c r="S13" s="101" t="s">
        <v>92</v>
      </c>
      <c r="T13" s="101" t="s">
        <v>93</v>
      </c>
      <c r="U13" s="703"/>
    </row>
    <row r="14" spans="1:21" x14ac:dyDescent="0.2">
      <c r="A14" s="102">
        <v>1</v>
      </c>
      <c r="B14" s="102">
        <v>2</v>
      </c>
      <c r="C14" s="102">
        <v>3</v>
      </c>
      <c r="D14" s="102">
        <v>4</v>
      </c>
      <c r="E14" s="102">
        <v>5</v>
      </c>
      <c r="F14" s="102">
        <v>6</v>
      </c>
      <c r="G14" s="102">
        <v>7</v>
      </c>
      <c r="H14" s="102">
        <v>8</v>
      </c>
      <c r="I14" s="102">
        <v>9</v>
      </c>
      <c r="J14" s="102">
        <v>10</v>
      </c>
      <c r="K14" s="102">
        <v>11</v>
      </c>
      <c r="L14" s="102">
        <v>12</v>
      </c>
      <c r="M14" s="102">
        <v>13</v>
      </c>
      <c r="N14" s="102">
        <v>14</v>
      </c>
      <c r="O14" s="102">
        <v>15</v>
      </c>
      <c r="P14" s="102">
        <v>16</v>
      </c>
      <c r="Q14" s="102">
        <v>17</v>
      </c>
      <c r="R14" s="102">
        <v>18</v>
      </c>
      <c r="S14" s="102">
        <v>19</v>
      </c>
      <c r="T14" s="102">
        <v>20</v>
      </c>
      <c r="U14" s="102">
        <v>21</v>
      </c>
    </row>
    <row r="15" spans="1:21" ht="30" customHeight="1" x14ac:dyDescent="0.2">
      <c r="A15" s="105">
        <v>1</v>
      </c>
      <c r="B15" s="105">
        <v>13215002</v>
      </c>
      <c r="C15" s="539" t="s">
        <v>186</v>
      </c>
      <c r="D15" s="281" t="s">
        <v>108</v>
      </c>
      <c r="E15" s="172" t="s">
        <v>693</v>
      </c>
      <c r="F15" s="455"/>
      <c r="G15" s="105" t="s">
        <v>380</v>
      </c>
      <c r="H15" s="110"/>
      <c r="I15" s="175" t="s">
        <v>694</v>
      </c>
      <c r="J15" s="110"/>
      <c r="K15" s="110"/>
      <c r="L15" s="110"/>
      <c r="M15" s="110">
        <v>0</v>
      </c>
      <c r="N15" s="110">
        <v>0</v>
      </c>
      <c r="O15" s="110">
        <v>0</v>
      </c>
      <c r="P15" s="110">
        <v>0</v>
      </c>
      <c r="Q15" s="171">
        <v>1</v>
      </c>
      <c r="R15" s="169">
        <v>3000000</v>
      </c>
      <c r="S15" s="171">
        <v>1</v>
      </c>
      <c r="T15" s="169">
        <v>3000000</v>
      </c>
      <c r="U15" s="544"/>
    </row>
    <row r="16" spans="1:21" ht="30" customHeight="1" x14ac:dyDescent="0.2">
      <c r="A16" s="105">
        <v>2</v>
      </c>
      <c r="B16" s="105">
        <v>13215002</v>
      </c>
      <c r="C16" s="637" t="s">
        <v>690</v>
      </c>
      <c r="D16" s="510" t="s">
        <v>108</v>
      </c>
      <c r="E16" s="476" t="s">
        <v>705</v>
      </c>
      <c r="F16" s="281"/>
      <c r="G16" s="105" t="s">
        <v>97</v>
      </c>
      <c r="H16" s="110"/>
      <c r="I16" s="175" t="s">
        <v>706</v>
      </c>
      <c r="J16" s="110"/>
      <c r="K16" s="110"/>
      <c r="L16" s="110"/>
      <c r="M16" s="110">
        <v>0</v>
      </c>
      <c r="N16" s="110">
        <v>0</v>
      </c>
      <c r="O16" s="110">
        <v>0</v>
      </c>
      <c r="P16" s="110">
        <v>0</v>
      </c>
      <c r="Q16" s="171">
        <v>1</v>
      </c>
      <c r="R16" s="169">
        <v>4500000</v>
      </c>
      <c r="S16" s="171">
        <v>1</v>
      </c>
      <c r="T16" s="169">
        <v>4500000</v>
      </c>
      <c r="U16" s="544"/>
    </row>
    <row r="17" spans="1:21" ht="30" customHeight="1" x14ac:dyDescent="0.2">
      <c r="A17" s="545"/>
      <c r="B17" s="545"/>
      <c r="C17" s="545"/>
      <c r="D17" s="545"/>
      <c r="E17" s="546"/>
      <c r="F17" s="545"/>
      <c r="G17" s="546"/>
      <c r="H17" s="546"/>
      <c r="I17" s="545"/>
      <c r="J17" s="544"/>
      <c r="K17" s="544"/>
      <c r="L17" s="544"/>
      <c r="M17" s="545"/>
      <c r="N17" s="547"/>
      <c r="O17" s="545"/>
      <c r="P17" s="547"/>
      <c r="Q17" s="548"/>
      <c r="R17" s="548"/>
      <c r="S17" s="548"/>
      <c r="T17" s="548"/>
      <c r="U17" s="544"/>
    </row>
    <row r="18" spans="1:21" ht="21.75" customHeight="1" x14ac:dyDescent="0.2">
      <c r="A18" s="692" t="s">
        <v>112</v>
      </c>
      <c r="B18" s="693"/>
      <c r="C18" s="693"/>
      <c r="D18" s="693"/>
      <c r="E18" s="693"/>
      <c r="F18" s="693"/>
      <c r="G18" s="693"/>
      <c r="H18" s="694"/>
      <c r="I18" s="110"/>
      <c r="J18" s="110"/>
      <c r="K18" s="110"/>
      <c r="L18" s="110"/>
      <c r="M18" s="113">
        <v>0</v>
      </c>
      <c r="N18" s="113">
        <v>0</v>
      </c>
      <c r="O18" s="113">
        <v>0</v>
      </c>
      <c r="P18" s="113">
        <v>0</v>
      </c>
      <c r="Q18" s="292">
        <f>SUM(Q15:Q17)</f>
        <v>2</v>
      </c>
      <c r="R18" s="292">
        <f t="shared" ref="R18:T18" si="0">SUM(R15:R17)</f>
        <v>7500000</v>
      </c>
      <c r="S18" s="292">
        <f t="shared" si="0"/>
        <v>2</v>
      </c>
      <c r="T18" s="292">
        <f t="shared" si="0"/>
        <v>7500000</v>
      </c>
      <c r="U18" s="104"/>
    </row>
    <row r="19" spans="1:21" ht="21.75" customHeight="1" x14ac:dyDescent="0.2">
      <c r="A19" s="459"/>
      <c r="B19" s="459"/>
      <c r="C19" s="459"/>
      <c r="D19" s="459"/>
      <c r="E19" s="459"/>
      <c r="F19" s="459"/>
      <c r="G19" s="459"/>
      <c r="H19" s="459"/>
      <c r="I19" s="460"/>
      <c r="J19" s="460"/>
      <c r="K19" s="460"/>
      <c r="L19" s="460"/>
      <c r="M19" s="461"/>
      <c r="N19" s="461"/>
      <c r="O19" s="461"/>
      <c r="P19" s="461"/>
      <c r="Q19" s="459"/>
      <c r="R19" s="462"/>
      <c r="S19" s="459"/>
      <c r="T19" s="462"/>
      <c r="U19" s="463"/>
    </row>
    <row r="21" spans="1:21" x14ac:dyDescent="0.2">
      <c r="C21" s="695" t="s">
        <v>113</v>
      </c>
      <c r="D21" s="695"/>
      <c r="E21" s="695"/>
      <c r="O21" s="178"/>
      <c r="P21" s="711" t="s">
        <v>704</v>
      </c>
      <c r="Q21" s="690"/>
      <c r="R21" s="690"/>
      <c r="S21" s="690"/>
      <c r="T21" s="690"/>
    </row>
    <row r="22" spans="1:21" x14ac:dyDescent="0.2">
      <c r="C22" s="690" t="s">
        <v>114</v>
      </c>
      <c r="D22" s="690"/>
      <c r="E22" s="690"/>
      <c r="O22" s="178"/>
      <c r="P22" s="690" t="s">
        <v>115</v>
      </c>
      <c r="Q22" s="690"/>
      <c r="R22" s="690"/>
      <c r="S22" s="690"/>
      <c r="T22" s="690"/>
    </row>
    <row r="23" spans="1:21" x14ac:dyDescent="0.2">
      <c r="C23" s="98"/>
      <c r="D23" s="98"/>
      <c r="E23" s="98"/>
    </row>
    <row r="24" spans="1:21" x14ac:dyDescent="0.2">
      <c r="C24" s="98"/>
      <c r="D24" s="98"/>
      <c r="E24" s="98"/>
    </row>
    <row r="25" spans="1:21" x14ac:dyDescent="0.2">
      <c r="C25" s="98"/>
      <c r="D25" s="98"/>
      <c r="E25" s="98"/>
    </row>
    <row r="26" spans="1:21" x14ac:dyDescent="0.2">
      <c r="C26" s="689" t="s">
        <v>623</v>
      </c>
      <c r="D26" s="689"/>
      <c r="E26" s="689"/>
      <c r="O26" s="179"/>
      <c r="P26" s="689" t="s">
        <v>411</v>
      </c>
      <c r="Q26" s="689"/>
      <c r="R26" s="689"/>
      <c r="S26" s="689"/>
      <c r="T26" s="689"/>
    </row>
    <row r="27" spans="1:21" x14ac:dyDescent="0.2">
      <c r="C27" s="711" t="s">
        <v>625</v>
      </c>
      <c r="D27" s="690"/>
      <c r="E27" s="690"/>
      <c r="O27" s="177"/>
      <c r="P27" s="691" t="s">
        <v>412</v>
      </c>
      <c r="Q27" s="691"/>
      <c r="R27" s="691"/>
      <c r="S27" s="691"/>
      <c r="T27" s="691"/>
    </row>
    <row r="50" spans="1:21" ht="15" x14ac:dyDescent="0.2">
      <c r="A50" s="709" t="s">
        <v>69</v>
      </c>
      <c r="B50" s="709"/>
      <c r="C50" s="709"/>
      <c r="D50" s="709"/>
      <c r="E50" s="709"/>
      <c r="F50" s="709"/>
      <c r="G50" s="709"/>
      <c r="H50" s="709"/>
      <c r="I50" s="709"/>
      <c r="J50" s="709"/>
      <c r="K50" s="709"/>
      <c r="L50" s="709"/>
      <c r="M50" s="709"/>
      <c r="N50" s="709"/>
      <c r="O50" s="709"/>
      <c r="P50" s="709"/>
      <c r="Q50" s="709"/>
      <c r="R50" s="709"/>
      <c r="S50" s="709"/>
      <c r="T50" s="709"/>
      <c r="U50" s="709"/>
    </row>
    <row r="51" spans="1:21" ht="15" x14ac:dyDescent="0.2">
      <c r="A51" s="709" t="s">
        <v>455</v>
      </c>
      <c r="B51" s="709"/>
      <c r="C51" s="709"/>
      <c r="D51" s="709"/>
      <c r="E51" s="709"/>
      <c r="F51" s="709"/>
      <c r="G51" s="709"/>
      <c r="H51" s="709"/>
      <c r="I51" s="709"/>
      <c r="J51" s="709"/>
      <c r="K51" s="709"/>
      <c r="L51" s="709"/>
      <c r="M51" s="709"/>
      <c r="N51" s="709"/>
      <c r="O51" s="709"/>
      <c r="P51" s="709"/>
      <c r="Q51" s="709"/>
      <c r="R51" s="709"/>
      <c r="S51" s="709"/>
      <c r="T51" s="709"/>
      <c r="U51" s="709"/>
    </row>
    <row r="52" spans="1:21" ht="15" x14ac:dyDescent="0.2">
      <c r="A52" s="709" t="s">
        <v>70</v>
      </c>
      <c r="B52" s="709"/>
      <c r="C52" s="709"/>
      <c r="D52" s="709"/>
      <c r="E52" s="709"/>
      <c r="F52" s="709"/>
      <c r="G52" s="709"/>
      <c r="H52" s="709"/>
      <c r="I52" s="709"/>
      <c r="J52" s="709"/>
      <c r="K52" s="709"/>
      <c r="L52" s="709"/>
      <c r="M52" s="709"/>
      <c r="N52" s="709"/>
      <c r="O52" s="709"/>
      <c r="P52" s="709"/>
      <c r="Q52" s="709"/>
      <c r="R52" s="709"/>
      <c r="S52" s="709"/>
      <c r="T52" s="709"/>
      <c r="U52" s="709"/>
    </row>
    <row r="53" spans="1:21" ht="15" x14ac:dyDescent="0.2">
      <c r="A53" s="710" t="s">
        <v>482</v>
      </c>
      <c r="B53" s="710"/>
      <c r="C53" s="710"/>
      <c r="D53" s="710"/>
      <c r="E53" s="710"/>
      <c r="F53" s="710"/>
      <c r="G53" s="710"/>
      <c r="H53" s="710"/>
      <c r="I53" s="710"/>
      <c r="J53" s="710"/>
      <c r="K53" s="710"/>
      <c r="L53" s="710"/>
      <c r="M53" s="710"/>
      <c r="N53" s="710"/>
      <c r="O53" s="710"/>
      <c r="P53" s="710"/>
      <c r="Q53" s="710"/>
      <c r="R53" s="710"/>
      <c r="S53" s="710"/>
      <c r="T53" s="710"/>
      <c r="U53" s="710"/>
    </row>
    <row r="54" spans="1:21" ht="15" x14ac:dyDescent="0.2">
      <c r="A54" s="451"/>
      <c r="B54" s="451"/>
      <c r="C54" s="451"/>
      <c r="D54" s="451"/>
      <c r="E54" s="451"/>
      <c r="F54" s="451"/>
      <c r="G54" s="451"/>
      <c r="H54" s="451"/>
      <c r="I54" s="451"/>
      <c r="J54" s="451"/>
      <c r="K54" s="451"/>
      <c r="L54" s="451"/>
      <c r="M54" s="451"/>
      <c r="N54" s="451"/>
      <c r="O54" s="451"/>
      <c r="P54" s="451"/>
      <c r="Q54" s="451"/>
      <c r="R54" s="451"/>
      <c r="S54" s="451"/>
      <c r="T54" s="451"/>
      <c r="U54" s="451"/>
    </row>
    <row r="56" spans="1:21" x14ac:dyDescent="0.2">
      <c r="A56" t="s">
        <v>71</v>
      </c>
      <c r="C56" t="s">
        <v>72</v>
      </c>
    </row>
    <row r="57" spans="1:21" x14ac:dyDescent="0.2">
      <c r="A57" t="s">
        <v>73</v>
      </c>
      <c r="C57" t="s">
        <v>74</v>
      </c>
    </row>
    <row r="58" spans="1:21" x14ac:dyDescent="0.2">
      <c r="A58" t="s">
        <v>75</v>
      </c>
      <c r="C58" t="s">
        <v>76</v>
      </c>
    </row>
    <row r="60" spans="1:21" x14ac:dyDescent="0.2">
      <c r="A60" s="696" t="s">
        <v>77</v>
      </c>
      <c r="B60" s="699" t="s">
        <v>78</v>
      </c>
      <c r="C60" s="700"/>
      <c r="D60" s="701" t="s">
        <v>79</v>
      </c>
      <c r="E60" s="699" t="s">
        <v>80</v>
      </c>
      <c r="F60" s="704"/>
      <c r="G60" s="700"/>
      <c r="H60" s="696" t="s">
        <v>81</v>
      </c>
      <c r="I60" s="696" t="s">
        <v>82</v>
      </c>
      <c r="J60" s="696" t="s">
        <v>83</v>
      </c>
      <c r="K60" s="696" t="s">
        <v>84</v>
      </c>
      <c r="L60" s="696" t="s">
        <v>83</v>
      </c>
      <c r="M60" s="705" t="s">
        <v>456</v>
      </c>
      <c r="N60" s="706"/>
      <c r="O60" s="699" t="s">
        <v>85</v>
      </c>
      <c r="P60" s="704"/>
      <c r="Q60" s="704"/>
      <c r="R60" s="700"/>
      <c r="S60" s="705" t="s">
        <v>484</v>
      </c>
      <c r="T60" s="706"/>
      <c r="U60" s="701" t="s">
        <v>86</v>
      </c>
    </row>
    <row r="61" spans="1:21" x14ac:dyDescent="0.2">
      <c r="A61" s="697"/>
      <c r="B61" s="701" t="s">
        <v>87</v>
      </c>
      <c r="C61" s="701" t="s">
        <v>88</v>
      </c>
      <c r="D61" s="702"/>
      <c r="E61" s="696" t="s">
        <v>89</v>
      </c>
      <c r="F61" s="696" t="s">
        <v>90</v>
      </c>
      <c r="G61" s="701" t="s">
        <v>91</v>
      </c>
      <c r="H61" s="697"/>
      <c r="I61" s="697"/>
      <c r="J61" s="697"/>
      <c r="K61" s="697"/>
      <c r="L61" s="697"/>
      <c r="M61" s="707"/>
      <c r="N61" s="708"/>
      <c r="O61" s="699" t="s">
        <v>4</v>
      </c>
      <c r="P61" s="700"/>
      <c r="Q61" s="699" t="s">
        <v>5</v>
      </c>
      <c r="R61" s="700"/>
      <c r="S61" s="707"/>
      <c r="T61" s="708"/>
      <c r="U61" s="702"/>
    </row>
    <row r="62" spans="1:21" x14ac:dyDescent="0.2">
      <c r="A62" s="698"/>
      <c r="B62" s="703"/>
      <c r="C62" s="703"/>
      <c r="D62" s="703"/>
      <c r="E62" s="698"/>
      <c r="F62" s="698"/>
      <c r="G62" s="703"/>
      <c r="H62" s="698"/>
      <c r="I62" s="698"/>
      <c r="J62" s="698"/>
      <c r="K62" s="698"/>
      <c r="L62" s="698"/>
      <c r="M62" s="101" t="s">
        <v>92</v>
      </c>
      <c r="N62" s="101" t="s">
        <v>93</v>
      </c>
      <c r="O62" s="101" t="s">
        <v>92</v>
      </c>
      <c r="P62" s="101" t="s">
        <v>93</v>
      </c>
      <c r="Q62" s="101" t="s">
        <v>92</v>
      </c>
      <c r="R62" s="101" t="s">
        <v>93</v>
      </c>
      <c r="S62" s="101" t="s">
        <v>92</v>
      </c>
      <c r="T62" s="101" t="s">
        <v>93</v>
      </c>
      <c r="U62" s="703"/>
    </row>
    <row r="63" spans="1:21" x14ac:dyDescent="0.2">
      <c r="A63" s="102">
        <v>1</v>
      </c>
      <c r="B63" s="102">
        <v>2</v>
      </c>
      <c r="C63" s="102">
        <v>3</v>
      </c>
      <c r="D63" s="102">
        <v>4</v>
      </c>
      <c r="E63" s="102">
        <v>5</v>
      </c>
      <c r="F63" s="102">
        <v>6</v>
      </c>
      <c r="G63" s="102">
        <v>7</v>
      </c>
      <c r="H63" s="102">
        <v>8</v>
      </c>
      <c r="I63" s="102">
        <v>9</v>
      </c>
      <c r="J63" s="102">
        <v>10</v>
      </c>
      <c r="K63" s="102">
        <v>11</v>
      </c>
      <c r="L63" s="102">
        <v>12</v>
      </c>
      <c r="M63" s="102">
        <v>13</v>
      </c>
      <c r="N63" s="102">
        <v>14</v>
      </c>
      <c r="O63" s="102">
        <v>15</v>
      </c>
      <c r="P63" s="102">
        <v>16</v>
      </c>
      <c r="Q63" s="102">
        <v>17</v>
      </c>
      <c r="R63" s="102">
        <v>18</v>
      </c>
      <c r="S63" s="102">
        <v>19</v>
      </c>
      <c r="T63" s="102">
        <v>20</v>
      </c>
      <c r="U63" s="102">
        <v>21</v>
      </c>
    </row>
    <row r="64" spans="1:21" ht="25.5" x14ac:dyDescent="0.2">
      <c r="A64" s="105">
        <v>1</v>
      </c>
      <c r="B64" s="105">
        <v>13215002</v>
      </c>
      <c r="C64" s="247" t="s">
        <v>204</v>
      </c>
      <c r="D64" s="281" t="s">
        <v>457</v>
      </c>
      <c r="E64" s="107" t="s">
        <v>206</v>
      </c>
      <c r="F64" s="112" t="s">
        <v>166</v>
      </c>
      <c r="G64" s="105" t="s">
        <v>97</v>
      </c>
      <c r="H64" s="110"/>
      <c r="I64" s="175" t="s">
        <v>458</v>
      </c>
      <c r="J64" s="110"/>
      <c r="K64" s="110"/>
      <c r="L64" s="110"/>
      <c r="M64" s="110">
        <v>0</v>
      </c>
      <c r="N64" s="110">
        <v>0</v>
      </c>
      <c r="O64" s="110">
        <v>0</v>
      </c>
      <c r="P64" s="110">
        <v>0</v>
      </c>
      <c r="Q64" s="105">
        <v>47</v>
      </c>
      <c r="R64" s="111">
        <v>21150000</v>
      </c>
      <c r="S64" s="105">
        <v>47</v>
      </c>
      <c r="T64" s="111">
        <v>21150000</v>
      </c>
      <c r="U64" s="103"/>
    </row>
    <row r="65" spans="1:21" ht="25.5" x14ac:dyDescent="0.2">
      <c r="A65" s="105">
        <v>2</v>
      </c>
      <c r="B65" s="105">
        <v>13215002</v>
      </c>
      <c r="C65" s="247" t="s">
        <v>220</v>
      </c>
      <c r="D65" s="281" t="s">
        <v>460</v>
      </c>
      <c r="E65" s="172" t="s">
        <v>461</v>
      </c>
      <c r="F65" s="173" t="s">
        <v>353</v>
      </c>
      <c r="G65" s="105" t="s">
        <v>97</v>
      </c>
      <c r="H65" s="110"/>
      <c r="I65" s="184" t="s">
        <v>467</v>
      </c>
      <c r="J65" s="110"/>
      <c r="K65" s="110"/>
      <c r="L65" s="110"/>
      <c r="M65" s="110">
        <v>0</v>
      </c>
      <c r="N65" s="110">
        <v>0</v>
      </c>
      <c r="O65" s="110">
        <v>0</v>
      </c>
      <c r="P65" s="110">
        <v>0</v>
      </c>
      <c r="Q65" s="171">
        <v>2</v>
      </c>
      <c r="R65" s="169">
        <v>13500000</v>
      </c>
      <c r="S65" s="171">
        <v>2</v>
      </c>
      <c r="T65" s="169">
        <v>13500000</v>
      </c>
      <c r="U65" s="103"/>
    </row>
    <row r="66" spans="1:21" x14ac:dyDescent="0.2">
      <c r="A66" s="105">
        <v>3</v>
      </c>
      <c r="B66" s="105">
        <v>13215002</v>
      </c>
      <c r="C66" s="247" t="s">
        <v>94</v>
      </c>
      <c r="D66" s="282" t="s">
        <v>95</v>
      </c>
      <c r="E66" s="172" t="s">
        <v>462</v>
      </c>
      <c r="F66" s="166" t="s">
        <v>464</v>
      </c>
      <c r="G66" s="105" t="s">
        <v>97</v>
      </c>
      <c r="H66" s="110"/>
      <c r="I66" s="184" t="s">
        <v>467</v>
      </c>
      <c r="J66" s="110"/>
      <c r="K66" s="110"/>
      <c r="L66" s="110"/>
      <c r="M66" s="110">
        <v>0</v>
      </c>
      <c r="N66" s="110">
        <v>0</v>
      </c>
      <c r="O66" s="110">
        <v>0</v>
      </c>
      <c r="P66" s="110">
        <v>0</v>
      </c>
      <c r="Q66" s="171">
        <v>1</v>
      </c>
      <c r="R66" s="169">
        <v>7000000</v>
      </c>
      <c r="S66" s="171">
        <v>1</v>
      </c>
      <c r="T66" s="169">
        <v>7000000</v>
      </c>
      <c r="U66" s="103"/>
    </row>
    <row r="67" spans="1:21" x14ac:dyDescent="0.2">
      <c r="A67" s="105">
        <v>4</v>
      </c>
      <c r="B67" s="105">
        <v>13215002</v>
      </c>
      <c r="C67" s="278" t="s">
        <v>225</v>
      </c>
      <c r="D67" s="281" t="s">
        <v>95</v>
      </c>
      <c r="E67" s="172" t="s">
        <v>223</v>
      </c>
      <c r="F67" s="166" t="s">
        <v>465</v>
      </c>
      <c r="G67" s="105" t="s">
        <v>97</v>
      </c>
      <c r="H67" s="110"/>
      <c r="I67" s="184" t="s">
        <v>467</v>
      </c>
      <c r="J67" s="110"/>
      <c r="K67" s="110"/>
      <c r="L67" s="110"/>
      <c r="M67" s="110">
        <v>0</v>
      </c>
      <c r="N67" s="110">
        <v>0</v>
      </c>
      <c r="O67" s="110">
        <v>0</v>
      </c>
      <c r="P67" s="110">
        <v>0</v>
      </c>
      <c r="Q67" s="171">
        <v>1</v>
      </c>
      <c r="R67" s="169">
        <v>1300000</v>
      </c>
      <c r="S67" s="171">
        <v>1</v>
      </c>
      <c r="T67" s="169">
        <v>1300000</v>
      </c>
      <c r="U67" s="103"/>
    </row>
    <row r="68" spans="1:21" x14ac:dyDescent="0.2">
      <c r="A68" s="105">
        <v>5</v>
      </c>
      <c r="B68" s="105">
        <v>13215002</v>
      </c>
      <c r="C68" s="279" t="s">
        <v>459</v>
      </c>
      <c r="D68" s="280" t="s">
        <v>108</v>
      </c>
      <c r="E68" s="104" t="s">
        <v>463</v>
      </c>
      <c r="F68" s="104" t="s">
        <v>466</v>
      </c>
      <c r="G68" s="105" t="s">
        <v>97</v>
      </c>
      <c r="H68" s="110"/>
      <c r="I68" s="184" t="s">
        <v>467</v>
      </c>
      <c r="J68" s="110"/>
      <c r="K68" s="110"/>
      <c r="L68" s="110"/>
      <c r="M68" s="110">
        <v>0</v>
      </c>
      <c r="N68" s="110">
        <v>0</v>
      </c>
      <c r="O68" s="110">
        <v>0</v>
      </c>
      <c r="P68" s="110">
        <v>0</v>
      </c>
      <c r="Q68" s="279">
        <v>1</v>
      </c>
      <c r="R68" s="104">
        <v>1500000</v>
      </c>
      <c r="S68" s="279">
        <v>1</v>
      </c>
      <c r="T68" s="104">
        <v>1500000</v>
      </c>
      <c r="U68" s="103"/>
    </row>
    <row r="69" spans="1:21" x14ac:dyDescent="0.2">
      <c r="A69" s="105">
        <v>6</v>
      </c>
      <c r="B69" s="105">
        <v>13215002</v>
      </c>
      <c r="C69" s="280" t="s">
        <v>468</v>
      </c>
      <c r="D69" s="247" t="s">
        <v>108</v>
      </c>
      <c r="E69" s="107" t="s">
        <v>469</v>
      </c>
      <c r="F69" s="107"/>
      <c r="G69" s="105" t="s">
        <v>97</v>
      </c>
      <c r="H69" s="110"/>
      <c r="I69" s="175" t="s">
        <v>470</v>
      </c>
      <c r="J69" s="110"/>
      <c r="K69" s="110"/>
      <c r="L69" s="110"/>
      <c r="M69" s="110">
        <v>0</v>
      </c>
      <c r="N69" s="110">
        <v>0</v>
      </c>
      <c r="O69" s="110">
        <v>0</v>
      </c>
      <c r="P69" s="110">
        <v>0</v>
      </c>
      <c r="Q69" s="105">
        <v>2</v>
      </c>
      <c r="R69" s="111">
        <v>4500000</v>
      </c>
      <c r="S69" s="105">
        <v>2</v>
      </c>
      <c r="T69" s="111">
        <v>4500000</v>
      </c>
      <c r="U69" s="103"/>
    </row>
    <row r="70" spans="1:21" ht="25.5" x14ac:dyDescent="0.2">
      <c r="A70" s="105">
        <v>7</v>
      </c>
      <c r="B70" s="105">
        <v>13215002</v>
      </c>
      <c r="C70" s="180" t="s">
        <v>406</v>
      </c>
      <c r="D70" s="282" t="s">
        <v>474</v>
      </c>
      <c r="E70" s="259" t="s">
        <v>415</v>
      </c>
      <c r="F70" s="259" t="s">
        <v>472</v>
      </c>
      <c r="G70" s="105" t="s">
        <v>97</v>
      </c>
      <c r="H70" s="110"/>
      <c r="I70" s="175" t="s">
        <v>473</v>
      </c>
      <c r="J70" s="110"/>
      <c r="K70" s="110"/>
      <c r="L70" s="110"/>
      <c r="M70" s="110">
        <v>0</v>
      </c>
      <c r="N70" s="110">
        <v>0</v>
      </c>
      <c r="O70" s="110">
        <v>0</v>
      </c>
      <c r="P70" s="110">
        <v>0</v>
      </c>
      <c r="Q70" s="105">
        <v>2</v>
      </c>
      <c r="R70" s="111">
        <v>9800000</v>
      </c>
      <c r="S70" s="105">
        <v>2</v>
      </c>
      <c r="T70" s="111">
        <v>9800000</v>
      </c>
      <c r="U70" s="103"/>
    </row>
    <row r="71" spans="1:21" ht="24" x14ac:dyDescent="0.2">
      <c r="A71" s="105">
        <v>8</v>
      </c>
      <c r="B71" s="105">
        <v>13215002</v>
      </c>
      <c r="C71" s="280" t="s">
        <v>478</v>
      </c>
      <c r="D71" s="291" t="s">
        <v>108</v>
      </c>
      <c r="E71" s="259" t="s">
        <v>475</v>
      </c>
      <c r="F71" s="259" t="s">
        <v>476</v>
      </c>
      <c r="G71" s="105" t="s">
        <v>97</v>
      </c>
      <c r="H71" s="110"/>
      <c r="I71" s="175" t="s">
        <v>477</v>
      </c>
      <c r="J71" s="110"/>
      <c r="K71" s="110"/>
      <c r="L71" s="110"/>
      <c r="M71" s="110">
        <v>0</v>
      </c>
      <c r="N71" s="110">
        <v>0</v>
      </c>
      <c r="O71" s="110">
        <v>0</v>
      </c>
      <c r="P71" s="110">
        <v>0</v>
      </c>
      <c r="Q71" s="105">
        <v>1</v>
      </c>
      <c r="R71" s="111">
        <v>4500000</v>
      </c>
      <c r="S71" s="105">
        <v>1</v>
      </c>
      <c r="T71" s="111">
        <v>4500000</v>
      </c>
      <c r="U71" s="103"/>
    </row>
    <row r="72" spans="1:21" ht="24" x14ac:dyDescent="0.2">
      <c r="A72" s="105">
        <v>9</v>
      </c>
      <c r="B72" s="105">
        <v>13215002</v>
      </c>
      <c r="C72" s="166" t="s">
        <v>163</v>
      </c>
      <c r="D72" s="291" t="s">
        <v>148</v>
      </c>
      <c r="E72" s="107" t="s">
        <v>164</v>
      </c>
      <c r="F72" s="259" t="s">
        <v>481</v>
      </c>
      <c r="G72" s="105" t="s">
        <v>97</v>
      </c>
      <c r="H72" s="110"/>
      <c r="I72" s="175" t="s">
        <v>479</v>
      </c>
      <c r="J72" s="110"/>
      <c r="K72" s="110"/>
      <c r="L72" s="110"/>
      <c r="M72" s="110">
        <v>0</v>
      </c>
      <c r="N72" s="110">
        <v>0</v>
      </c>
      <c r="O72" s="110">
        <v>0</v>
      </c>
      <c r="P72" s="110">
        <v>0</v>
      </c>
      <c r="Q72" s="105">
        <v>1</v>
      </c>
      <c r="R72" s="111">
        <v>17400000</v>
      </c>
      <c r="S72" s="105">
        <v>1</v>
      </c>
      <c r="T72" s="111">
        <v>17400000</v>
      </c>
      <c r="U72" s="103"/>
    </row>
    <row r="73" spans="1:21" x14ac:dyDescent="0.2">
      <c r="A73" s="692" t="s">
        <v>112</v>
      </c>
      <c r="B73" s="693"/>
      <c r="C73" s="693"/>
      <c r="D73" s="693"/>
      <c r="E73" s="693"/>
      <c r="F73" s="693"/>
      <c r="G73" s="693"/>
      <c r="H73" s="694"/>
      <c r="I73" s="110"/>
      <c r="J73" s="110"/>
      <c r="K73" s="110"/>
      <c r="L73" s="110"/>
      <c r="M73" s="113">
        <v>0</v>
      </c>
      <c r="N73" s="113">
        <v>0</v>
      </c>
      <c r="O73" s="113">
        <v>0</v>
      </c>
      <c r="P73" s="113">
        <v>0</v>
      </c>
      <c r="Q73" s="452">
        <f>SUM(Q64:Q72)</f>
        <v>58</v>
      </c>
      <c r="R73" s="293">
        <f t="shared" ref="R73:T73" si="1">SUM(R64:R72)</f>
        <v>80650000</v>
      </c>
      <c r="S73" s="452">
        <f t="shared" si="1"/>
        <v>58</v>
      </c>
      <c r="T73" s="293">
        <f t="shared" si="1"/>
        <v>80650000</v>
      </c>
      <c r="U73" s="104"/>
    </row>
    <row r="75" spans="1:21" x14ac:dyDescent="0.2">
      <c r="C75" s="695" t="s">
        <v>113</v>
      </c>
      <c r="D75" s="695"/>
      <c r="E75" s="695"/>
      <c r="O75" s="690" t="s">
        <v>480</v>
      </c>
      <c r="P75" s="690"/>
      <c r="Q75" s="690"/>
      <c r="R75" s="690"/>
    </row>
    <row r="76" spans="1:21" x14ac:dyDescent="0.2">
      <c r="C76" s="690" t="s">
        <v>114</v>
      </c>
      <c r="D76" s="690"/>
      <c r="E76" s="690"/>
      <c r="O76" s="690" t="s">
        <v>115</v>
      </c>
      <c r="P76" s="690"/>
      <c r="Q76" s="690"/>
      <c r="R76" s="690"/>
    </row>
    <row r="77" spans="1:21" x14ac:dyDescent="0.2">
      <c r="C77" s="98"/>
      <c r="D77" s="98"/>
      <c r="E77" s="98"/>
      <c r="Q77" s="449"/>
    </row>
    <row r="78" spans="1:21" x14ac:dyDescent="0.2">
      <c r="C78" s="98"/>
      <c r="D78" s="98"/>
      <c r="E78" s="98"/>
      <c r="Q78" s="449"/>
    </row>
    <row r="79" spans="1:21" x14ac:dyDescent="0.2">
      <c r="C79" s="98"/>
      <c r="D79" s="98"/>
      <c r="E79" s="98"/>
      <c r="Q79" s="449"/>
    </row>
    <row r="80" spans="1:21" x14ac:dyDescent="0.2">
      <c r="C80" s="689" t="s">
        <v>404</v>
      </c>
      <c r="D80" s="689"/>
      <c r="E80" s="689"/>
      <c r="O80" s="689" t="s">
        <v>411</v>
      </c>
      <c r="P80" s="689"/>
      <c r="Q80" s="689"/>
      <c r="R80" s="689"/>
    </row>
    <row r="81" spans="3:18" x14ac:dyDescent="0.2">
      <c r="C81" s="690" t="s">
        <v>409</v>
      </c>
      <c r="D81" s="690"/>
      <c r="E81" s="690"/>
      <c r="O81" s="691" t="s">
        <v>529</v>
      </c>
      <c r="P81" s="691"/>
      <c r="Q81" s="691"/>
      <c r="R81" s="691"/>
    </row>
    <row r="82" spans="3:18" x14ac:dyDescent="0.2">
      <c r="C82" s="690" t="s">
        <v>410</v>
      </c>
      <c r="D82" s="690"/>
      <c r="E82" s="690"/>
      <c r="O82" s="691" t="s">
        <v>412</v>
      </c>
      <c r="P82" s="691"/>
      <c r="Q82" s="691"/>
      <c r="R82" s="691"/>
    </row>
  </sheetData>
  <mergeCells count="68">
    <mergeCell ref="A1:U1"/>
    <mergeCell ref="A2:U2"/>
    <mergeCell ref="A3:U3"/>
    <mergeCell ref="A4:U4"/>
    <mergeCell ref="A11:A13"/>
    <mergeCell ref="B11:C11"/>
    <mergeCell ref="D11:D13"/>
    <mergeCell ref="E11:G11"/>
    <mergeCell ref="H11:H13"/>
    <mergeCell ref="I11:I13"/>
    <mergeCell ref="U11:U13"/>
    <mergeCell ref="B12:B13"/>
    <mergeCell ref="C12:C13"/>
    <mergeCell ref="E12:E13"/>
    <mergeCell ref="P21:T21"/>
    <mergeCell ref="C21:E21"/>
    <mergeCell ref="C22:E22"/>
    <mergeCell ref="F12:F13"/>
    <mergeCell ref="S11:T12"/>
    <mergeCell ref="G12:G13"/>
    <mergeCell ref="A18:H18"/>
    <mergeCell ref="O12:P12"/>
    <mergeCell ref="Q12:R12"/>
    <mergeCell ref="J11:J13"/>
    <mergeCell ref="K11:K13"/>
    <mergeCell ref="L11:L13"/>
    <mergeCell ref="M11:N12"/>
    <mergeCell ref="O11:R11"/>
    <mergeCell ref="C27:E27"/>
    <mergeCell ref="P22:T22"/>
    <mergeCell ref="P26:T26"/>
    <mergeCell ref="P27:T27"/>
    <mergeCell ref="C26:E26"/>
    <mergeCell ref="A50:U50"/>
    <mergeCell ref="A51:U51"/>
    <mergeCell ref="A52:U52"/>
    <mergeCell ref="A53:U53"/>
    <mergeCell ref="A60:A62"/>
    <mergeCell ref="B60:C60"/>
    <mergeCell ref="D60:D62"/>
    <mergeCell ref="E60:G60"/>
    <mergeCell ref="H60:H62"/>
    <mergeCell ref="I60:I62"/>
    <mergeCell ref="J60:J62"/>
    <mergeCell ref="K60:K62"/>
    <mergeCell ref="L60:L62"/>
    <mergeCell ref="M60:N61"/>
    <mergeCell ref="O60:R60"/>
    <mergeCell ref="S60:T61"/>
    <mergeCell ref="U60:U62"/>
    <mergeCell ref="B61:B62"/>
    <mergeCell ref="C61:C62"/>
    <mergeCell ref="E61:E62"/>
    <mergeCell ref="F61:F62"/>
    <mergeCell ref="G61:G62"/>
    <mergeCell ref="O61:P61"/>
    <mergeCell ref="Q61:R61"/>
    <mergeCell ref="A73:H73"/>
    <mergeCell ref="C75:E75"/>
    <mergeCell ref="O75:R75"/>
    <mergeCell ref="C76:E76"/>
    <mergeCell ref="O76:R76"/>
    <mergeCell ref="C80:E80"/>
    <mergeCell ref="O80:R80"/>
    <mergeCell ref="C81:E81"/>
    <mergeCell ref="O81:R81"/>
    <mergeCell ref="C82:E82"/>
    <mergeCell ref="O82:R82"/>
  </mergeCells>
  <pageMargins left="1.5" right="0.2" top="0.25" bottom="0.25" header="0.3" footer="0.3"/>
  <pageSetup paperSize="5" scale="85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5121" r:id="rId4">
          <objectPr defaultSize="0" autoPict="0" r:id="rId5">
            <anchor moveWithCells="1">
              <from>
                <xdr:col>1</xdr:col>
                <xdr:colOff>28575</xdr:colOff>
                <xdr:row>0</xdr:row>
                <xdr:rowOff>47625</xdr:rowOff>
              </from>
              <to>
                <xdr:col>2</xdr:col>
                <xdr:colOff>104775</xdr:colOff>
                <xdr:row>4</xdr:row>
                <xdr:rowOff>219075</xdr:rowOff>
              </to>
            </anchor>
          </objectPr>
        </oleObject>
      </mc:Choice>
      <mc:Fallback>
        <oleObject progId="Word.Picture.8" shapeId="5121" r:id="rId4"/>
      </mc:Fallback>
    </mc:AlternateContent>
    <mc:AlternateContent xmlns:mc="http://schemas.openxmlformats.org/markup-compatibility/2006">
      <mc:Choice Requires="x14">
        <oleObject progId="Word.Picture.8" shapeId="5122" r:id="rId6">
          <objectPr defaultSize="0" autoPict="0" r:id="rId5">
            <anchor moveWithCells="1">
              <from>
                <xdr:col>1</xdr:col>
                <xdr:colOff>28575</xdr:colOff>
                <xdr:row>49</xdr:row>
                <xdr:rowOff>47625</xdr:rowOff>
              </from>
              <to>
                <xdr:col>2</xdr:col>
                <xdr:colOff>104775</xdr:colOff>
                <xdr:row>54</xdr:row>
                <xdr:rowOff>133350</xdr:rowOff>
              </to>
            </anchor>
          </objectPr>
        </oleObject>
      </mc:Choice>
      <mc:Fallback>
        <oleObject progId="Word.Picture.8" shapeId="5122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557"/>
  <sheetViews>
    <sheetView topLeftCell="A22" zoomScale="90" zoomScaleNormal="90" workbookViewId="0">
      <selection activeCell="G44" sqref="G44"/>
    </sheetView>
  </sheetViews>
  <sheetFormatPr defaultRowHeight="12.75" x14ac:dyDescent="0.2"/>
  <cols>
    <col min="1" max="3" width="3.28515625" style="95" customWidth="1"/>
    <col min="4" max="4" width="33.28515625" style="95" customWidth="1"/>
    <col min="5" max="5" width="8.42578125" style="95" customWidth="1"/>
    <col min="6" max="6" width="16.140625" style="95" customWidth="1"/>
    <col min="7" max="7" width="20.42578125" style="95" customWidth="1"/>
    <col min="8" max="8" width="9" style="6" customWidth="1"/>
    <col min="9" max="9" width="17.5703125" style="6" customWidth="1"/>
    <col min="10" max="10" width="9.28515625" style="6" customWidth="1"/>
    <col min="11" max="11" width="16.5703125" style="6" customWidth="1"/>
    <col min="12" max="12" width="8.85546875" style="10" customWidth="1"/>
    <col min="13" max="13" width="23.42578125" style="10" customWidth="1"/>
    <col min="14" max="14" width="22.140625" style="6" customWidth="1"/>
    <col min="15" max="15" width="14.5703125" style="5" customWidth="1"/>
    <col min="16" max="16" width="13.7109375" style="5" customWidth="1"/>
    <col min="17" max="17" width="15" style="5" bestFit="1" customWidth="1"/>
    <col min="18" max="18" width="15" style="6" bestFit="1" customWidth="1"/>
    <col min="19" max="19" width="15" style="6" customWidth="1"/>
    <col min="20" max="20" width="15" style="6" bestFit="1" customWidth="1"/>
    <col min="21" max="21" width="16" style="6" customWidth="1"/>
    <col min="22" max="16384" width="9.140625" style="6"/>
  </cols>
  <sheetData>
    <row r="1" spans="1:59" s="2" customFormat="1" ht="24" customHeight="1" x14ac:dyDescent="0.2">
      <c r="A1" s="712" t="s">
        <v>67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</row>
    <row r="2" spans="1:59" s="4" customFormat="1" ht="18.75" customHeight="1" x14ac:dyDescent="0.2">
      <c r="A2" s="650" t="s">
        <v>691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2"/>
      <c r="P2" s="2"/>
      <c r="Q2" s="2"/>
    </row>
    <row r="3" spans="1:59" s="4" customFormat="1" ht="18.75" customHeight="1" x14ac:dyDescent="0.2">
      <c r="A3" s="650" t="s">
        <v>702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2"/>
      <c r="P3" s="2"/>
      <c r="Q3" s="2"/>
    </row>
    <row r="4" spans="1:59" ht="19.5" customHeight="1" x14ac:dyDescent="0.2">
      <c r="A4" s="651" t="s">
        <v>64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</row>
    <row r="5" spans="1:59" ht="12.75" customHeight="1" thickBot="1" x14ac:dyDescent="0.25">
      <c r="A5" s="7"/>
      <c r="B5" s="7"/>
      <c r="C5" s="7"/>
      <c r="D5" s="8"/>
      <c r="E5" s="8"/>
      <c r="F5" s="8"/>
      <c r="G5" s="8"/>
      <c r="H5" s="9"/>
      <c r="I5" s="9"/>
      <c r="J5" s="9"/>
      <c r="K5" s="9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</row>
    <row r="6" spans="1:59" s="11" customFormat="1" ht="15.75" customHeight="1" thickTop="1" x14ac:dyDescent="0.2">
      <c r="A6" s="652" t="s">
        <v>1</v>
      </c>
      <c r="B6" s="653"/>
      <c r="C6" s="654"/>
      <c r="D6" s="661" t="s">
        <v>2</v>
      </c>
      <c r="E6" s="664" t="s">
        <v>692</v>
      </c>
      <c r="F6" s="665"/>
      <c r="G6" s="666"/>
      <c r="H6" s="670" t="s">
        <v>3</v>
      </c>
      <c r="I6" s="671"/>
      <c r="J6" s="671"/>
      <c r="K6" s="672"/>
      <c r="L6" s="673" t="s">
        <v>703</v>
      </c>
      <c r="M6" s="674"/>
      <c r="N6" s="67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</row>
    <row r="7" spans="1:59" s="11" customFormat="1" ht="15.75" customHeight="1" x14ac:dyDescent="0.2">
      <c r="A7" s="655"/>
      <c r="B7" s="656"/>
      <c r="C7" s="657"/>
      <c r="D7" s="662"/>
      <c r="E7" s="667"/>
      <c r="F7" s="668"/>
      <c r="G7" s="669"/>
      <c r="H7" s="679" t="s">
        <v>4</v>
      </c>
      <c r="I7" s="680"/>
      <c r="J7" s="679" t="s">
        <v>5</v>
      </c>
      <c r="K7" s="680"/>
      <c r="L7" s="676"/>
      <c r="M7" s="677"/>
      <c r="N7" s="678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</row>
    <row r="8" spans="1:59" s="11" customFormat="1" ht="21" customHeight="1" x14ac:dyDescent="0.2">
      <c r="A8" s="658"/>
      <c r="B8" s="659"/>
      <c r="C8" s="660"/>
      <c r="D8" s="663"/>
      <c r="E8" s="12" t="s">
        <v>6</v>
      </c>
      <c r="F8" s="13" t="s">
        <v>7</v>
      </c>
      <c r="G8" s="14" t="s">
        <v>8</v>
      </c>
      <c r="H8" s="12" t="s">
        <v>6</v>
      </c>
      <c r="I8" s="12" t="s">
        <v>8</v>
      </c>
      <c r="J8" s="12" t="s">
        <v>6</v>
      </c>
      <c r="K8" s="12" t="s">
        <v>8</v>
      </c>
      <c r="L8" s="12" t="s">
        <v>6</v>
      </c>
      <c r="M8" s="13" t="s">
        <v>7</v>
      </c>
      <c r="N8" s="14" t="s">
        <v>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</row>
    <row r="9" spans="1:59" s="17" customFormat="1" ht="10.5" customHeight="1" x14ac:dyDescent="0.2">
      <c r="A9" s="682" t="s">
        <v>9</v>
      </c>
      <c r="B9" s="683"/>
      <c r="C9" s="684"/>
      <c r="D9" s="15">
        <v>2</v>
      </c>
      <c r="E9" s="682" t="s">
        <v>10</v>
      </c>
      <c r="F9" s="684"/>
      <c r="G9" s="15" t="s">
        <v>428</v>
      </c>
      <c r="H9" s="682" t="s">
        <v>429</v>
      </c>
      <c r="I9" s="684"/>
      <c r="J9" s="682" t="s">
        <v>430</v>
      </c>
      <c r="K9" s="684"/>
      <c r="L9" s="682" t="s">
        <v>431</v>
      </c>
      <c r="M9" s="684"/>
      <c r="N9" s="15" t="s">
        <v>432</v>
      </c>
      <c r="O9" s="16"/>
      <c r="P9" s="16"/>
      <c r="Q9" s="16"/>
    </row>
    <row r="10" spans="1:59" ht="14.25" customHeight="1" x14ac:dyDescent="0.2">
      <c r="A10" s="18"/>
      <c r="B10" s="18"/>
      <c r="C10" s="18"/>
      <c r="D10" s="19"/>
      <c r="E10" s="19"/>
      <c r="F10" s="20"/>
      <c r="G10" s="19"/>
      <c r="H10" s="19"/>
      <c r="I10" s="19"/>
      <c r="J10" s="19"/>
      <c r="K10" s="19"/>
      <c r="L10" s="19"/>
      <c r="M10" s="19"/>
      <c r="N10" s="19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</row>
    <row r="11" spans="1:59" s="29" customFormat="1" ht="14.25" customHeight="1" x14ac:dyDescent="0.2">
      <c r="A11" s="21"/>
      <c r="B11" s="22" t="s">
        <v>11</v>
      </c>
      <c r="C11" s="23"/>
      <c r="D11" s="24" t="s">
        <v>12</v>
      </c>
      <c r="E11" s="25">
        <f>SUM(E12)</f>
        <v>0</v>
      </c>
      <c r="F11" s="24" t="s">
        <v>13</v>
      </c>
      <c r="G11" s="26">
        <f t="shared" ref="G11:L11" si="0">SUM(G12)</f>
        <v>0</v>
      </c>
      <c r="H11" s="25">
        <f t="shared" si="0"/>
        <v>0</v>
      </c>
      <c r="I11" s="26">
        <f t="shared" si="0"/>
        <v>0</v>
      </c>
      <c r="J11" s="25">
        <f t="shared" si="0"/>
        <v>0</v>
      </c>
      <c r="K11" s="26">
        <f t="shared" si="0"/>
        <v>0</v>
      </c>
      <c r="L11" s="25">
        <f t="shared" si="0"/>
        <v>0</v>
      </c>
      <c r="M11" s="27" t="s">
        <v>13</v>
      </c>
      <c r="N11" s="26">
        <f>SUM(N12)</f>
        <v>0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</row>
    <row r="12" spans="1:59" s="35" customFormat="1" ht="14.25" customHeight="1" x14ac:dyDescent="0.2">
      <c r="A12" s="18"/>
      <c r="B12" s="30" t="s">
        <v>11</v>
      </c>
      <c r="C12" s="30" t="s">
        <v>11</v>
      </c>
      <c r="D12" s="31" t="s">
        <v>14</v>
      </c>
      <c r="E12" s="32">
        <v>0</v>
      </c>
      <c r="F12" s="33" t="s">
        <v>13</v>
      </c>
      <c r="G12" s="34">
        <v>0</v>
      </c>
      <c r="H12" s="32">
        <v>0</v>
      </c>
      <c r="I12" s="34"/>
      <c r="J12" s="32">
        <v>0</v>
      </c>
      <c r="K12" s="34"/>
      <c r="L12" s="32">
        <v>0</v>
      </c>
      <c r="M12" s="31" t="s">
        <v>13</v>
      </c>
      <c r="N12" s="97">
        <f t="shared" ref="N12:N34" si="1">G12-I12+K12</f>
        <v>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</row>
    <row r="13" spans="1:59" s="11" customFormat="1" ht="14.25" customHeight="1" x14ac:dyDescent="0.2">
      <c r="A13" s="36"/>
      <c r="B13" s="37" t="s">
        <v>15</v>
      </c>
      <c r="C13" s="38"/>
      <c r="D13" s="27" t="s">
        <v>16</v>
      </c>
      <c r="E13" s="39">
        <f>SUM(E14:E22)</f>
        <v>192</v>
      </c>
      <c r="F13" s="40" t="s">
        <v>17</v>
      </c>
      <c r="G13" s="41">
        <f>SUM(G14:G19)</f>
        <v>44752500</v>
      </c>
      <c r="H13" s="39">
        <f>SUM(H14:H22)</f>
        <v>0</v>
      </c>
      <c r="I13" s="41">
        <f>SUM(I14:I19)</f>
        <v>0</v>
      </c>
      <c r="J13" s="39">
        <f>SUM(J14:J22)</f>
        <v>0</v>
      </c>
      <c r="K13" s="41">
        <f>SUM(K14:K19)</f>
        <v>0</v>
      </c>
      <c r="L13" s="39">
        <f>SUM(L14:L22)</f>
        <v>192</v>
      </c>
      <c r="M13" s="27" t="s">
        <v>17</v>
      </c>
      <c r="N13" s="41">
        <f>SUM(N14:N19)</f>
        <v>44752500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</row>
    <row r="14" spans="1:59" ht="14.25" customHeight="1" x14ac:dyDescent="0.2">
      <c r="A14" s="42"/>
      <c r="B14" s="43" t="s">
        <v>15</v>
      </c>
      <c r="C14" s="43" t="s">
        <v>15</v>
      </c>
      <c r="D14" s="44" t="s">
        <v>18</v>
      </c>
      <c r="E14" s="220">
        <v>1</v>
      </c>
      <c r="F14" s="221" t="s">
        <v>19</v>
      </c>
      <c r="G14" s="267">
        <v>150000</v>
      </c>
      <c r="H14" s="220">
        <v>0</v>
      </c>
      <c r="I14" s="223">
        <v>0</v>
      </c>
      <c r="J14" s="220">
        <v>0</v>
      </c>
      <c r="K14" s="222">
        <v>0</v>
      </c>
      <c r="L14" s="45">
        <f t="shared" ref="L14" si="2">E14-H14+J14</f>
        <v>1</v>
      </c>
      <c r="M14" s="44" t="s">
        <v>19</v>
      </c>
      <c r="N14" s="97">
        <f t="shared" si="1"/>
        <v>150000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</row>
    <row r="15" spans="1:59" ht="14.25" customHeight="1" x14ac:dyDescent="0.2">
      <c r="A15" s="42"/>
      <c r="B15" s="43" t="s">
        <v>15</v>
      </c>
      <c r="C15" s="47" t="s">
        <v>20</v>
      </c>
      <c r="D15" s="44" t="s">
        <v>21</v>
      </c>
      <c r="E15" s="45">
        <v>0</v>
      </c>
      <c r="F15" s="44" t="s">
        <v>19</v>
      </c>
      <c r="G15" s="48">
        <v>0</v>
      </c>
      <c r="H15" s="45">
        <v>0</v>
      </c>
      <c r="I15" s="48"/>
      <c r="J15" s="45">
        <v>0</v>
      </c>
      <c r="K15" s="48"/>
      <c r="L15" s="45">
        <v>0</v>
      </c>
      <c r="M15" s="44" t="s">
        <v>19</v>
      </c>
      <c r="N15" s="97">
        <f t="shared" si="1"/>
        <v>0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</row>
    <row r="16" spans="1:59" ht="14.25" customHeight="1" x14ac:dyDescent="0.2">
      <c r="A16" s="42"/>
      <c r="B16" s="43" t="s">
        <v>15</v>
      </c>
      <c r="C16" s="43" t="s">
        <v>22</v>
      </c>
      <c r="D16" s="44" t="s">
        <v>23</v>
      </c>
      <c r="E16" s="45">
        <v>0</v>
      </c>
      <c r="F16" s="44" t="s">
        <v>19</v>
      </c>
      <c r="G16" s="46">
        <v>0</v>
      </c>
      <c r="H16" s="45">
        <v>0</v>
      </c>
      <c r="I16" s="46"/>
      <c r="J16" s="45">
        <v>0</v>
      </c>
      <c r="K16" s="46"/>
      <c r="L16" s="45">
        <v>0</v>
      </c>
      <c r="M16" s="44" t="s">
        <v>19</v>
      </c>
      <c r="N16" s="97">
        <f t="shared" si="1"/>
        <v>0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</row>
    <row r="17" spans="1:59" ht="14.25" customHeight="1" x14ac:dyDescent="0.2">
      <c r="A17" s="42"/>
      <c r="B17" s="43" t="s">
        <v>15</v>
      </c>
      <c r="C17" s="47" t="s">
        <v>24</v>
      </c>
      <c r="D17" s="44" t="s">
        <v>25</v>
      </c>
      <c r="E17" s="45">
        <v>0</v>
      </c>
      <c r="F17" s="44" t="s">
        <v>17</v>
      </c>
      <c r="G17" s="48">
        <v>0</v>
      </c>
      <c r="H17" s="45">
        <v>0</v>
      </c>
      <c r="I17" s="48"/>
      <c r="J17" s="45">
        <v>0</v>
      </c>
      <c r="K17" s="48"/>
      <c r="L17" s="45">
        <v>0</v>
      </c>
      <c r="M17" s="44" t="s">
        <v>17</v>
      </c>
      <c r="N17" s="97">
        <f t="shared" si="1"/>
        <v>0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</row>
    <row r="18" spans="1:59" ht="14.25" customHeight="1" x14ac:dyDescent="0.2">
      <c r="A18" s="49"/>
      <c r="B18" s="43" t="s">
        <v>15</v>
      </c>
      <c r="C18" s="43" t="s">
        <v>26</v>
      </c>
      <c r="D18" s="44" t="s">
        <v>27</v>
      </c>
      <c r="E18" s="45">
        <v>190</v>
      </c>
      <c r="F18" s="44" t="s">
        <v>19</v>
      </c>
      <c r="G18" s="48">
        <v>44452500</v>
      </c>
      <c r="H18" s="45">
        <v>0</v>
      </c>
      <c r="I18" s="48"/>
      <c r="J18" s="45">
        <v>0</v>
      </c>
      <c r="K18" s="48">
        <v>0</v>
      </c>
      <c r="L18" s="45">
        <f>SUM(E18+J18-H18)</f>
        <v>190</v>
      </c>
      <c r="M18" s="44" t="s">
        <v>19</v>
      </c>
      <c r="N18" s="97">
        <f t="shared" si="1"/>
        <v>44452500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</row>
    <row r="19" spans="1:59" ht="14.25" customHeight="1" x14ac:dyDescent="0.2">
      <c r="A19" s="42"/>
      <c r="B19" s="43" t="s">
        <v>15</v>
      </c>
      <c r="C19" s="43" t="s">
        <v>28</v>
      </c>
      <c r="D19" s="44" t="s">
        <v>29</v>
      </c>
      <c r="E19" s="45">
        <v>1</v>
      </c>
      <c r="F19" s="44" t="s">
        <v>19</v>
      </c>
      <c r="G19" s="625">
        <v>150000</v>
      </c>
      <c r="H19" s="45">
        <v>0</v>
      </c>
      <c r="I19" s="48"/>
      <c r="J19" s="45">
        <v>0</v>
      </c>
      <c r="K19" s="48"/>
      <c r="L19" s="45">
        <f>SUM(E19+J19)</f>
        <v>1</v>
      </c>
      <c r="M19" s="44" t="s">
        <v>19</v>
      </c>
      <c r="N19" s="97">
        <f t="shared" si="1"/>
        <v>150000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</row>
    <row r="20" spans="1:59" ht="14.25" customHeight="1" x14ac:dyDescent="0.2">
      <c r="A20" s="42"/>
      <c r="B20" s="43" t="s">
        <v>15</v>
      </c>
      <c r="C20" s="43" t="s">
        <v>30</v>
      </c>
      <c r="D20" s="44" t="s">
        <v>31</v>
      </c>
      <c r="E20" s="45">
        <v>0</v>
      </c>
      <c r="F20" s="44" t="s">
        <v>19</v>
      </c>
      <c r="G20" s="50"/>
      <c r="H20" s="45">
        <v>0</v>
      </c>
      <c r="I20" s="50"/>
      <c r="J20" s="45">
        <v>0</v>
      </c>
      <c r="K20" s="50"/>
      <c r="L20" s="45">
        <v>0</v>
      </c>
      <c r="M20" s="44" t="s">
        <v>19</v>
      </c>
      <c r="N20" s="97">
        <f t="shared" si="1"/>
        <v>0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</row>
    <row r="21" spans="1:59" ht="14.25" customHeight="1" x14ac:dyDescent="0.2">
      <c r="A21" s="49"/>
      <c r="B21" s="43" t="s">
        <v>15</v>
      </c>
      <c r="C21" s="43" t="s">
        <v>32</v>
      </c>
      <c r="D21" s="44" t="s">
        <v>33</v>
      </c>
      <c r="E21" s="45">
        <v>0</v>
      </c>
      <c r="F21" s="44" t="s">
        <v>19</v>
      </c>
      <c r="G21" s="50"/>
      <c r="H21" s="45">
        <v>0</v>
      </c>
      <c r="I21" s="50"/>
      <c r="J21" s="45">
        <v>0</v>
      </c>
      <c r="K21" s="50"/>
      <c r="L21" s="45">
        <v>0</v>
      </c>
      <c r="M21" s="44" t="s">
        <v>19</v>
      </c>
      <c r="N21" s="97">
        <f t="shared" si="1"/>
        <v>0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</row>
    <row r="22" spans="1:59" ht="14.25" customHeight="1" x14ac:dyDescent="0.2">
      <c r="A22" s="51"/>
      <c r="B22" s="43" t="s">
        <v>15</v>
      </c>
      <c r="C22" s="43" t="s">
        <v>34</v>
      </c>
      <c r="D22" s="31" t="s">
        <v>35</v>
      </c>
      <c r="E22" s="32">
        <v>0</v>
      </c>
      <c r="F22" s="33" t="s">
        <v>19</v>
      </c>
      <c r="G22" s="52"/>
      <c r="H22" s="32">
        <v>0</v>
      </c>
      <c r="I22" s="52"/>
      <c r="J22" s="32">
        <v>0</v>
      </c>
      <c r="K22" s="52"/>
      <c r="L22" s="32">
        <v>0</v>
      </c>
      <c r="M22" s="44" t="s">
        <v>19</v>
      </c>
      <c r="N22" s="97">
        <f t="shared" si="1"/>
        <v>0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</row>
    <row r="23" spans="1:59" s="11" customFormat="1" ht="14.25" customHeight="1" x14ac:dyDescent="0.2">
      <c r="A23" s="38"/>
      <c r="B23" s="53" t="s">
        <v>20</v>
      </c>
      <c r="C23" s="54"/>
      <c r="D23" s="27" t="s">
        <v>36</v>
      </c>
      <c r="E23" s="39">
        <f>SUM(E24:E25)</f>
        <v>2</v>
      </c>
      <c r="F23" s="40" t="s">
        <v>19</v>
      </c>
      <c r="G23" s="55">
        <f t="shared" ref="G23:K23" si="3">SUM(G24:G25)</f>
        <v>16750000</v>
      </c>
      <c r="H23" s="39">
        <f t="shared" si="3"/>
        <v>0</v>
      </c>
      <c r="I23" s="55">
        <f t="shared" si="3"/>
        <v>0</v>
      </c>
      <c r="J23" s="39">
        <f t="shared" si="3"/>
        <v>0</v>
      </c>
      <c r="K23" s="55">
        <f t="shared" si="3"/>
        <v>0</v>
      </c>
      <c r="L23" s="39">
        <f>SUM(L24:L25)</f>
        <v>2</v>
      </c>
      <c r="M23" s="24" t="s">
        <v>19</v>
      </c>
      <c r="N23" s="55">
        <f>SUM(N24:N25)</f>
        <v>16750000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</row>
    <row r="24" spans="1:59" ht="14.25" customHeight="1" x14ac:dyDescent="0.2">
      <c r="A24" s="42"/>
      <c r="B24" s="47" t="s">
        <v>20</v>
      </c>
      <c r="C24" s="56" t="s">
        <v>37</v>
      </c>
      <c r="D24" s="44" t="s">
        <v>38</v>
      </c>
      <c r="E24" s="45">
        <v>2</v>
      </c>
      <c r="F24" s="44" t="s">
        <v>19</v>
      </c>
      <c r="G24" s="57">
        <v>16750000</v>
      </c>
      <c r="H24" s="45">
        <v>0</v>
      </c>
      <c r="I24" s="57"/>
      <c r="J24" s="45">
        <v>0</v>
      </c>
      <c r="K24" s="57"/>
      <c r="L24" s="45">
        <v>2</v>
      </c>
      <c r="M24" s="44" t="s">
        <v>19</v>
      </c>
      <c r="N24" s="97">
        <f t="shared" si="1"/>
        <v>16750000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</row>
    <row r="25" spans="1:59" ht="14.25" customHeight="1" x14ac:dyDescent="0.2">
      <c r="A25" s="51"/>
      <c r="B25" s="58" t="s">
        <v>20</v>
      </c>
      <c r="C25" s="59" t="s">
        <v>39</v>
      </c>
      <c r="D25" s="60" t="s">
        <v>40</v>
      </c>
      <c r="E25" s="61">
        <v>0</v>
      </c>
      <c r="F25" s="33" t="s">
        <v>19</v>
      </c>
      <c r="G25" s="62">
        <v>0</v>
      </c>
      <c r="H25" s="61">
        <v>0</v>
      </c>
      <c r="I25" s="62"/>
      <c r="J25" s="61">
        <v>0</v>
      </c>
      <c r="K25" s="62"/>
      <c r="L25" s="61">
        <f>SUM(E25+J25)</f>
        <v>0</v>
      </c>
      <c r="M25" s="44" t="s">
        <v>19</v>
      </c>
      <c r="N25" s="97">
        <f t="shared" si="1"/>
        <v>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</row>
    <row r="26" spans="1:59" s="11" customFormat="1" ht="14.25" customHeight="1" x14ac:dyDescent="0.2">
      <c r="A26" s="36"/>
      <c r="B26" s="53" t="s">
        <v>22</v>
      </c>
      <c r="C26" s="54"/>
      <c r="D26" s="63" t="s">
        <v>41</v>
      </c>
      <c r="E26" s="64">
        <f>SUM(E27:E30)</f>
        <v>0</v>
      </c>
      <c r="F26" s="40" t="s">
        <v>19</v>
      </c>
      <c r="G26" s="65"/>
      <c r="H26" s="64">
        <f>SUM(H27:H30)</f>
        <v>0</v>
      </c>
      <c r="I26" s="65"/>
      <c r="J26" s="64">
        <f>SUM(J27:J30)</f>
        <v>0</v>
      </c>
      <c r="K26" s="65"/>
      <c r="L26" s="64">
        <f>SUM(L27:L30)</f>
        <v>0</v>
      </c>
      <c r="M26" s="24" t="s">
        <v>19</v>
      </c>
      <c r="N26" s="65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</row>
    <row r="27" spans="1:59" ht="14.25" customHeight="1" x14ac:dyDescent="0.2">
      <c r="A27" s="42"/>
      <c r="B27" s="47" t="s">
        <v>22</v>
      </c>
      <c r="C27" s="56" t="s">
        <v>42</v>
      </c>
      <c r="D27" s="66" t="s">
        <v>43</v>
      </c>
      <c r="E27" s="67">
        <v>0</v>
      </c>
      <c r="F27" s="44" t="s">
        <v>19</v>
      </c>
      <c r="G27" s="68"/>
      <c r="H27" s="67">
        <v>0</v>
      </c>
      <c r="I27" s="68"/>
      <c r="J27" s="67">
        <v>0</v>
      </c>
      <c r="K27" s="68"/>
      <c r="L27" s="67">
        <v>0</v>
      </c>
      <c r="M27" s="44" t="s">
        <v>19</v>
      </c>
      <c r="N27" s="97">
        <f t="shared" si="1"/>
        <v>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</row>
    <row r="28" spans="1:59" ht="14.25" customHeight="1" x14ac:dyDescent="0.2">
      <c r="A28" s="42"/>
      <c r="B28" s="47" t="s">
        <v>22</v>
      </c>
      <c r="C28" s="56" t="s">
        <v>44</v>
      </c>
      <c r="D28" s="66" t="s">
        <v>45</v>
      </c>
      <c r="E28" s="67">
        <v>0</v>
      </c>
      <c r="F28" s="44" t="s">
        <v>19</v>
      </c>
      <c r="G28" s="68"/>
      <c r="H28" s="67">
        <v>0</v>
      </c>
      <c r="I28" s="68"/>
      <c r="J28" s="67">
        <v>0</v>
      </c>
      <c r="K28" s="68"/>
      <c r="L28" s="67">
        <v>0</v>
      </c>
      <c r="M28" s="44" t="s">
        <v>19</v>
      </c>
      <c r="N28" s="97">
        <f t="shared" si="1"/>
        <v>0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</row>
    <row r="29" spans="1:59" ht="14.25" customHeight="1" x14ac:dyDescent="0.2">
      <c r="A29" s="42"/>
      <c r="B29" s="47" t="s">
        <v>22</v>
      </c>
      <c r="C29" s="56" t="s">
        <v>46</v>
      </c>
      <c r="D29" s="66" t="s">
        <v>47</v>
      </c>
      <c r="E29" s="67">
        <v>0</v>
      </c>
      <c r="F29" s="44" t="s">
        <v>19</v>
      </c>
      <c r="G29" s="68"/>
      <c r="H29" s="67">
        <v>0</v>
      </c>
      <c r="I29" s="68"/>
      <c r="J29" s="67">
        <v>0</v>
      </c>
      <c r="K29" s="68"/>
      <c r="L29" s="67">
        <v>0</v>
      </c>
      <c r="M29" s="44" t="s">
        <v>19</v>
      </c>
      <c r="N29" s="97">
        <f t="shared" si="1"/>
        <v>0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</row>
    <row r="30" spans="1:59" ht="14.25" customHeight="1" x14ac:dyDescent="0.2">
      <c r="A30" s="69"/>
      <c r="B30" s="47" t="s">
        <v>22</v>
      </c>
      <c r="C30" s="70" t="s">
        <v>48</v>
      </c>
      <c r="D30" s="71" t="s">
        <v>49</v>
      </c>
      <c r="E30" s="61">
        <v>0</v>
      </c>
      <c r="F30" s="33" t="s">
        <v>19</v>
      </c>
      <c r="G30" s="72"/>
      <c r="H30" s="61">
        <v>0</v>
      </c>
      <c r="I30" s="72"/>
      <c r="J30" s="61">
        <v>0</v>
      </c>
      <c r="K30" s="72"/>
      <c r="L30" s="61">
        <v>0</v>
      </c>
      <c r="M30" s="44" t="s">
        <v>19</v>
      </c>
      <c r="N30" s="97">
        <f t="shared" si="1"/>
        <v>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</row>
    <row r="31" spans="1:59" s="11" customFormat="1" ht="14.25" customHeight="1" x14ac:dyDescent="0.2">
      <c r="A31" s="73"/>
      <c r="B31" s="74" t="s">
        <v>24</v>
      </c>
      <c r="C31" s="75"/>
      <c r="D31" s="76" t="s">
        <v>50</v>
      </c>
      <c r="E31" s="64">
        <f>SUM(E32:E34)</f>
        <v>0</v>
      </c>
      <c r="F31" s="40" t="s">
        <v>51</v>
      </c>
      <c r="G31" s="77"/>
      <c r="H31" s="64">
        <f>SUM(H32:H34)</f>
        <v>0</v>
      </c>
      <c r="I31" s="77"/>
      <c r="J31" s="64">
        <f>SUM(J32:J34)</f>
        <v>0</v>
      </c>
      <c r="K31" s="77"/>
      <c r="L31" s="64">
        <f>SUM(L32:L34)</f>
        <v>0</v>
      </c>
      <c r="M31" s="24" t="s">
        <v>51</v>
      </c>
      <c r="N31" s="77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</row>
    <row r="32" spans="1:59" ht="14.25" customHeight="1" x14ac:dyDescent="0.2">
      <c r="A32" s="42"/>
      <c r="B32" s="47" t="s">
        <v>52</v>
      </c>
      <c r="C32" s="56" t="s">
        <v>53</v>
      </c>
      <c r="D32" s="66" t="s">
        <v>54</v>
      </c>
      <c r="E32" s="67">
        <v>0</v>
      </c>
      <c r="F32" s="44" t="s">
        <v>17</v>
      </c>
      <c r="G32" s="68"/>
      <c r="H32" s="67">
        <v>0</v>
      </c>
      <c r="I32" s="68"/>
      <c r="J32" s="67">
        <v>0</v>
      </c>
      <c r="K32" s="68"/>
      <c r="L32" s="67">
        <v>0</v>
      </c>
      <c r="M32" s="44" t="s">
        <v>17</v>
      </c>
      <c r="N32" s="97">
        <f t="shared" si="1"/>
        <v>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</row>
    <row r="33" spans="1:59" ht="14.25" customHeight="1" x14ac:dyDescent="0.2">
      <c r="A33" s="42"/>
      <c r="B33" s="47" t="s">
        <v>52</v>
      </c>
      <c r="C33" s="56" t="s">
        <v>55</v>
      </c>
      <c r="D33" s="66" t="s">
        <v>56</v>
      </c>
      <c r="E33" s="67">
        <v>0</v>
      </c>
      <c r="F33" s="44" t="s">
        <v>17</v>
      </c>
      <c r="G33" s="68"/>
      <c r="H33" s="67">
        <v>0</v>
      </c>
      <c r="I33" s="68"/>
      <c r="J33" s="67">
        <v>0</v>
      </c>
      <c r="K33" s="68"/>
      <c r="L33" s="67">
        <v>0</v>
      </c>
      <c r="M33" s="44" t="s">
        <v>17</v>
      </c>
      <c r="N33" s="97">
        <f t="shared" si="1"/>
        <v>0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</row>
    <row r="34" spans="1:59" ht="14.25" customHeight="1" x14ac:dyDescent="0.2">
      <c r="A34" s="69"/>
      <c r="B34" s="47" t="s">
        <v>52</v>
      </c>
      <c r="C34" s="70" t="s">
        <v>57</v>
      </c>
      <c r="D34" s="71" t="s">
        <v>58</v>
      </c>
      <c r="E34" s="61">
        <v>0</v>
      </c>
      <c r="F34" s="33" t="s">
        <v>59</v>
      </c>
      <c r="G34" s="72"/>
      <c r="H34" s="61">
        <v>0</v>
      </c>
      <c r="I34" s="72"/>
      <c r="J34" s="61">
        <v>0</v>
      </c>
      <c r="K34" s="72"/>
      <c r="L34" s="61">
        <v>0</v>
      </c>
      <c r="M34" s="44" t="s">
        <v>59</v>
      </c>
      <c r="N34" s="97">
        <f t="shared" si="1"/>
        <v>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</row>
    <row r="35" spans="1:59" s="11" customFormat="1" ht="14.25" customHeight="1" x14ac:dyDescent="0.2">
      <c r="A35" s="73"/>
      <c r="B35" s="74" t="s">
        <v>26</v>
      </c>
      <c r="C35" s="75"/>
      <c r="D35" s="76" t="s">
        <v>60</v>
      </c>
      <c r="E35" s="64">
        <f>SUM(E36)</f>
        <v>0</v>
      </c>
      <c r="F35" s="76" t="s">
        <v>19</v>
      </c>
      <c r="G35" s="77"/>
      <c r="H35" s="64">
        <f>SUM(H36)</f>
        <v>0</v>
      </c>
      <c r="I35" s="77"/>
      <c r="J35" s="64">
        <f>SUM(J36)</f>
        <v>0</v>
      </c>
      <c r="K35" s="77"/>
      <c r="L35" s="64">
        <f>SUM(L36)</f>
        <v>0</v>
      </c>
      <c r="M35" s="76" t="s">
        <v>19</v>
      </c>
      <c r="N35" s="77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</row>
    <row r="36" spans="1:59" ht="14.25" customHeight="1" x14ac:dyDescent="0.2">
      <c r="A36" s="69"/>
      <c r="B36" s="80" t="s">
        <v>26</v>
      </c>
      <c r="C36" s="70" t="s">
        <v>61</v>
      </c>
      <c r="D36" s="71" t="s">
        <v>62</v>
      </c>
      <c r="E36" s="61">
        <v>0</v>
      </c>
      <c r="F36" s="71" t="s">
        <v>19</v>
      </c>
      <c r="G36" s="72"/>
      <c r="H36" s="61">
        <v>0</v>
      </c>
      <c r="I36" s="72"/>
      <c r="J36" s="61">
        <v>0</v>
      </c>
      <c r="K36" s="72"/>
      <c r="L36" s="61">
        <v>0</v>
      </c>
      <c r="M36" s="71" t="s">
        <v>19</v>
      </c>
      <c r="N36" s="7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</row>
    <row r="37" spans="1:59" s="11" customFormat="1" ht="21.75" customHeight="1" thickBot="1" x14ac:dyDescent="0.25">
      <c r="A37" s="81"/>
      <c r="B37" s="82"/>
      <c r="C37" s="82"/>
      <c r="D37" s="83" t="s">
        <v>63</v>
      </c>
      <c r="E37" s="200">
        <f>E11+E13+E23+E26+E31+E35</f>
        <v>194</v>
      </c>
      <c r="F37" s="199"/>
      <c r="G37" s="84">
        <f>SUM(G11+G13+G23+G26+G31+G35)</f>
        <v>61502500</v>
      </c>
      <c r="H37" s="84">
        <f t="shared" ref="H37:N37" si="4">SUM(H11+H13+H23+H26+H31+H35)</f>
        <v>0</v>
      </c>
      <c r="I37" s="84">
        <f t="shared" si="4"/>
        <v>0</v>
      </c>
      <c r="J37" s="84">
        <f t="shared" si="4"/>
        <v>0</v>
      </c>
      <c r="K37" s="84">
        <f t="shared" si="4"/>
        <v>0</v>
      </c>
      <c r="L37" s="84">
        <f>L11+L13+L23+L26+L31+L35</f>
        <v>194</v>
      </c>
      <c r="M37" s="84">
        <v>0</v>
      </c>
      <c r="N37" s="84">
        <f t="shared" si="4"/>
        <v>61502500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</row>
    <row r="38" spans="1:59" ht="12.95" customHeight="1" thickTop="1" x14ac:dyDescent="0.2">
      <c r="A38" s="7"/>
      <c r="B38" s="7"/>
      <c r="C38" s="7"/>
      <c r="D38" s="7"/>
      <c r="E38" s="7"/>
      <c r="F38" s="7"/>
      <c r="G38" s="7"/>
      <c r="H38" s="17"/>
      <c r="I38" s="17"/>
      <c r="J38" s="17"/>
      <c r="K38" s="17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</row>
    <row r="39" spans="1:59" ht="15" customHeight="1" x14ac:dyDescent="0.2">
      <c r="A39" s="7"/>
      <c r="B39" s="7"/>
      <c r="C39" s="7"/>
      <c r="D39" s="685"/>
      <c r="E39" s="685"/>
      <c r="F39" s="685"/>
      <c r="G39" s="685"/>
      <c r="H39" s="685"/>
      <c r="L39" s="681" t="s">
        <v>704</v>
      </c>
      <c r="M39" s="681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</row>
    <row r="40" spans="1:59" ht="16.5" customHeight="1" x14ac:dyDescent="0.2">
      <c r="A40" s="7"/>
      <c r="B40" s="7"/>
      <c r="C40" s="686"/>
      <c r="D40" s="686"/>
      <c r="E40" s="85"/>
      <c r="F40" s="85"/>
      <c r="G40" s="86"/>
      <c r="H40" s="86"/>
      <c r="L40" s="681" t="s">
        <v>65</v>
      </c>
      <c r="M40" s="681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</row>
    <row r="41" spans="1:59" ht="16.5" customHeight="1" x14ac:dyDescent="0.2">
      <c r="A41" s="7"/>
      <c r="B41" s="7"/>
      <c r="C41" s="686"/>
      <c r="D41" s="686"/>
      <c r="E41" s="87"/>
      <c r="F41" s="87"/>
      <c r="G41" s="88"/>
      <c r="H41" s="88"/>
      <c r="L41" s="456"/>
      <c r="M41" s="45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</row>
    <row r="42" spans="1:59" ht="16.5" customHeight="1" x14ac:dyDescent="0.2">
      <c r="A42" s="7"/>
      <c r="B42" s="7"/>
      <c r="C42" s="90"/>
      <c r="D42" s="90"/>
      <c r="E42" s="87"/>
      <c r="F42" s="87"/>
      <c r="G42" s="88"/>
      <c r="H42" s="88"/>
      <c r="L42" s="456"/>
      <c r="M42" s="45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</row>
    <row r="43" spans="1:59" ht="12.95" customHeight="1" x14ac:dyDescent="0.2">
      <c r="A43" s="7"/>
      <c r="B43" s="7"/>
      <c r="C43" s="89"/>
      <c r="D43" s="89"/>
      <c r="E43" s="91"/>
      <c r="F43" s="91"/>
      <c r="G43" s="92"/>
      <c r="H43" s="93"/>
      <c r="L43" s="457"/>
      <c r="M43" s="457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</row>
    <row r="44" spans="1:59" ht="17.25" customHeight="1" x14ac:dyDescent="0.2">
      <c r="A44" s="7"/>
      <c r="B44" s="7"/>
      <c r="C44" s="94"/>
      <c r="D44" s="94"/>
      <c r="E44" s="91"/>
      <c r="F44" s="91"/>
      <c r="G44" s="92"/>
      <c r="H44" s="10"/>
      <c r="L44" s="458"/>
      <c r="M44" s="458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</row>
    <row r="45" spans="1:59" ht="12.75" customHeight="1" x14ac:dyDescent="0.2">
      <c r="C45" s="687"/>
      <c r="D45" s="687"/>
      <c r="E45" s="85"/>
      <c r="F45" s="85"/>
      <c r="G45" s="86"/>
      <c r="H45" s="86"/>
      <c r="L45" s="688" t="s">
        <v>623</v>
      </c>
      <c r="M45" s="688"/>
      <c r="O45" s="2"/>
      <c r="P45" s="2"/>
      <c r="Q45" s="2"/>
    </row>
    <row r="46" spans="1:59" ht="17.25" customHeight="1" x14ac:dyDescent="0.2">
      <c r="L46" s="681" t="s">
        <v>626</v>
      </c>
      <c r="M46" s="681"/>
      <c r="O46" s="2"/>
      <c r="P46" s="2"/>
      <c r="Q46" s="2"/>
    </row>
    <row r="47" spans="1:59" ht="20.25" x14ac:dyDescent="0.2">
      <c r="O47" s="2"/>
      <c r="P47" s="2"/>
      <c r="Q47" s="2"/>
    </row>
    <row r="48" spans="1:59" ht="20.25" x14ac:dyDescent="0.2">
      <c r="O48" s="2"/>
      <c r="P48" s="2"/>
      <c r="Q48" s="2"/>
    </row>
    <row r="49" spans="14:17" ht="20.25" x14ac:dyDescent="0.2">
      <c r="O49" s="2"/>
      <c r="P49" s="2"/>
      <c r="Q49" s="2"/>
    </row>
    <row r="50" spans="14:17" ht="20.25" x14ac:dyDescent="0.2">
      <c r="O50" s="2"/>
      <c r="P50" s="2"/>
      <c r="Q50" s="2"/>
    </row>
    <row r="51" spans="14:17" ht="20.25" x14ac:dyDescent="0.2">
      <c r="O51" s="2"/>
      <c r="P51" s="2"/>
      <c r="Q51" s="2"/>
    </row>
    <row r="52" spans="14:17" ht="20.25" x14ac:dyDescent="0.2">
      <c r="O52" s="2"/>
      <c r="P52" s="2"/>
      <c r="Q52" s="2"/>
    </row>
    <row r="53" spans="14:17" ht="20.25" x14ac:dyDescent="0.2">
      <c r="O53" s="2"/>
      <c r="P53" s="2"/>
      <c r="Q53" s="2"/>
    </row>
    <row r="54" spans="14:17" ht="20.25" x14ac:dyDescent="0.2">
      <c r="N54" s="98"/>
      <c r="O54" s="2"/>
      <c r="P54" s="2"/>
      <c r="Q54" s="2"/>
    </row>
    <row r="55" spans="14:17" ht="20.25" x14ac:dyDescent="0.2">
      <c r="O55" s="2"/>
      <c r="P55" s="2"/>
      <c r="Q55" s="2"/>
    </row>
    <row r="56" spans="14:17" ht="20.25" x14ac:dyDescent="0.2">
      <c r="O56" s="2"/>
      <c r="P56" s="2"/>
      <c r="Q56" s="2"/>
    </row>
    <row r="57" spans="14:17" ht="20.25" x14ac:dyDescent="0.2">
      <c r="O57" s="2"/>
      <c r="P57" s="2"/>
      <c r="Q57" s="2"/>
    </row>
    <row r="58" spans="14:17" ht="20.25" x14ac:dyDescent="0.2">
      <c r="O58" s="2"/>
      <c r="P58" s="2"/>
      <c r="Q58" s="2"/>
    </row>
    <row r="59" spans="14:17" ht="20.25" x14ac:dyDescent="0.2">
      <c r="O59" s="2"/>
      <c r="P59" s="2"/>
      <c r="Q59" s="2"/>
    </row>
    <row r="60" spans="14:17" ht="20.25" x14ac:dyDescent="0.2">
      <c r="O60" s="2"/>
      <c r="P60" s="2"/>
      <c r="Q60" s="2"/>
    </row>
    <row r="61" spans="14:17" ht="20.25" x14ac:dyDescent="0.2">
      <c r="O61" s="2"/>
      <c r="P61" s="2"/>
      <c r="Q61" s="2"/>
    </row>
    <row r="62" spans="14:17" ht="20.25" x14ac:dyDescent="0.2">
      <c r="O62" s="2"/>
      <c r="P62" s="2"/>
      <c r="Q62" s="2"/>
    </row>
    <row r="63" spans="14:17" ht="20.25" x14ac:dyDescent="0.2">
      <c r="O63" s="2"/>
      <c r="P63" s="2"/>
      <c r="Q63" s="2"/>
    </row>
    <row r="64" spans="14:17" ht="20.25" x14ac:dyDescent="0.2">
      <c r="O64" s="2"/>
      <c r="P64" s="2"/>
      <c r="Q64" s="2"/>
    </row>
    <row r="65" spans="15:17" ht="20.25" x14ac:dyDescent="0.2">
      <c r="O65" s="2"/>
      <c r="P65" s="2"/>
      <c r="Q65" s="2"/>
    </row>
    <row r="66" spans="15:17" ht="20.25" x14ac:dyDescent="0.2">
      <c r="O66" s="2"/>
      <c r="P66" s="2"/>
      <c r="Q66" s="2"/>
    </row>
    <row r="67" spans="15:17" ht="20.25" x14ac:dyDescent="0.2">
      <c r="O67" s="2"/>
      <c r="P67" s="2"/>
      <c r="Q67" s="2"/>
    </row>
    <row r="68" spans="15:17" ht="20.25" x14ac:dyDescent="0.2">
      <c r="O68" s="2"/>
      <c r="P68" s="2"/>
      <c r="Q68" s="2"/>
    </row>
    <row r="69" spans="15:17" ht="20.25" x14ac:dyDescent="0.2">
      <c r="O69" s="2"/>
      <c r="P69" s="2"/>
      <c r="Q69" s="2"/>
    </row>
    <row r="70" spans="15:17" ht="20.25" x14ac:dyDescent="0.2">
      <c r="O70" s="2"/>
      <c r="P70" s="2"/>
      <c r="Q70" s="2"/>
    </row>
    <row r="71" spans="15:17" ht="20.25" x14ac:dyDescent="0.2">
      <c r="O71" s="2"/>
      <c r="P71" s="2"/>
      <c r="Q71" s="2"/>
    </row>
    <row r="72" spans="15:17" ht="20.25" x14ac:dyDescent="0.2">
      <c r="O72" s="2"/>
      <c r="P72" s="2"/>
      <c r="Q72" s="2"/>
    </row>
    <row r="73" spans="15:17" ht="20.25" x14ac:dyDescent="0.2">
      <c r="O73" s="2"/>
      <c r="P73" s="2"/>
      <c r="Q73" s="2"/>
    </row>
    <row r="74" spans="15:17" ht="20.25" x14ac:dyDescent="0.2">
      <c r="O74" s="2"/>
      <c r="P74" s="2"/>
      <c r="Q74" s="2"/>
    </row>
    <row r="75" spans="15:17" ht="20.25" x14ac:dyDescent="0.2">
      <c r="O75" s="2"/>
      <c r="P75" s="2"/>
      <c r="Q75" s="2"/>
    </row>
    <row r="76" spans="15:17" ht="20.25" x14ac:dyDescent="0.2">
      <c r="O76" s="2"/>
      <c r="P76" s="2"/>
      <c r="Q76" s="2"/>
    </row>
    <row r="77" spans="15:17" ht="20.25" x14ac:dyDescent="0.2">
      <c r="O77" s="2"/>
      <c r="P77" s="2"/>
      <c r="Q77" s="2"/>
    </row>
    <row r="78" spans="15:17" ht="20.25" x14ac:dyDescent="0.2">
      <c r="O78" s="2"/>
      <c r="P78" s="2"/>
      <c r="Q78" s="2"/>
    </row>
    <row r="79" spans="15:17" ht="20.25" x14ac:dyDescent="0.2">
      <c r="O79" s="2"/>
      <c r="P79" s="2"/>
      <c r="Q79" s="2"/>
    </row>
    <row r="80" spans="15:17" ht="20.25" x14ac:dyDescent="0.2">
      <c r="O80" s="2"/>
      <c r="P80" s="2"/>
      <c r="Q80" s="2"/>
    </row>
    <row r="81" spans="15:17" ht="20.25" x14ac:dyDescent="0.2">
      <c r="O81" s="2"/>
      <c r="P81" s="2"/>
      <c r="Q81" s="2"/>
    </row>
    <row r="82" spans="15:17" ht="20.25" x14ac:dyDescent="0.2">
      <c r="O82" s="2"/>
      <c r="P82" s="2"/>
      <c r="Q82" s="2"/>
    </row>
    <row r="83" spans="15:17" ht="20.25" x14ac:dyDescent="0.2">
      <c r="O83" s="2"/>
      <c r="P83" s="2"/>
      <c r="Q83" s="2"/>
    </row>
    <row r="84" spans="15:17" ht="20.25" x14ac:dyDescent="0.2">
      <c r="O84" s="2"/>
      <c r="P84" s="2"/>
      <c r="Q84" s="2"/>
    </row>
    <row r="85" spans="15:17" ht="20.25" x14ac:dyDescent="0.2">
      <c r="O85" s="2"/>
      <c r="P85" s="2"/>
      <c r="Q85" s="2"/>
    </row>
    <row r="86" spans="15:17" ht="20.25" x14ac:dyDescent="0.2">
      <c r="O86" s="2"/>
      <c r="P86" s="2"/>
      <c r="Q86" s="2"/>
    </row>
    <row r="87" spans="15:17" ht="20.25" x14ac:dyDescent="0.2">
      <c r="O87" s="2"/>
      <c r="P87" s="2"/>
      <c r="Q87" s="2"/>
    </row>
    <row r="88" spans="15:17" ht="20.25" x14ac:dyDescent="0.2">
      <c r="O88" s="2"/>
      <c r="P88" s="2"/>
      <c r="Q88" s="2"/>
    </row>
    <row r="89" spans="15:17" ht="20.25" x14ac:dyDescent="0.2">
      <c r="O89" s="2"/>
      <c r="P89" s="2"/>
      <c r="Q89" s="2"/>
    </row>
    <row r="90" spans="15:17" ht="20.25" x14ac:dyDescent="0.2">
      <c r="O90" s="2"/>
      <c r="P90" s="2"/>
      <c r="Q90" s="2"/>
    </row>
    <row r="91" spans="15:17" ht="20.25" x14ac:dyDescent="0.2">
      <c r="O91" s="2"/>
      <c r="P91" s="2"/>
      <c r="Q91" s="2"/>
    </row>
    <row r="92" spans="15:17" ht="20.25" x14ac:dyDescent="0.2">
      <c r="O92" s="2"/>
      <c r="P92" s="2"/>
      <c r="Q92" s="2"/>
    </row>
    <row r="93" spans="15:17" ht="20.25" x14ac:dyDescent="0.2">
      <c r="O93" s="2"/>
      <c r="P93" s="2"/>
      <c r="Q93" s="2"/>
    </row>
    <row r="94" spans="15:17" ht="20.25" x14ac:dyDescent="0.2">
      <c r="O94" s="2"/>
      <c r="P94" s="2"/>
      <c r="Q94" s="2"/>
    </row>
    <row r="95" spans="15:17" ht="20.25" x14ac:dyDescent="0.2">
      <c r="O95" s="2"/>
      <c r="P95" s="2"/>
      <c r="Q95" s="2"/>
    </row>
    <row r="96" spans="15:17" ht="20.25" x14ac:dyDescent="0.2">
      <c r="O96" s="2"/>
      <c r="P96" s="2"/>
      <c r="Q96" s="2"/>
    </row>
    <row r="97" spans="15:17" ht="20.25" x14ac:dyDescent="0.2">
      <c r="O97" s="2"/>
      <c r="P97" s="2"/>
      <c r="Q97" s="2"/>
    </row>
    <row r="98" spans="15:17" ht="20.25" x14ac:dyDescent="0.2">
      <c r="O98" s="2"/>
      <c r="P98" s="2"/>
      <c r="Q98" s="2"/>
    </row>
    <row r="99" spans="15:17" ht="20.25" x14ac:dyDescent="0.2">
      <c r="O99" s="2"/>
      <c r="P99" s="2"/>
      <c r="Q99" s="2"/>
    </row>
    <row r="100" spans="15:17" ht="20.25" x14ac:dyDescent="0.2">
      <c r="O100" s="2"/>
      <c r="P100" s="2"/>
      <c r="Q100" s="2"/>
    </row>
    <row r="101" spans="15:17" ht="20.25" x14ac:dyDescent="0.2">
      <c r="O101" s="2"/>
      <c r="P101" s="2"/>
      <c r="Q101" s="2"/>
    </row>
    <row r="102" spans="15:17" ht="20.25" x14ac:dyDescent="0.2">
      <c r="O102" s="2"/>
      <c r="P102" s="2"/>
      <c r="Q102" s="2"/>
    </row>
    <row r="103" spans="15:17" ht="20.25" x14ac:dyDescent="0.2">
      <c r="O103" s="2"/>
      <c r="P103" s="2"/>
      <c r="Q103" s="2"/>
    </row>
    <row r="104" spans="15:17" ht="20.25" x14ac:dyDescent="0.2">
      <c r="O104" s="2"/>
      <c r="P104" s="2"/>
      <c r="Q104" s="2"/>
    </row>
    <row r="105" spans="15:17" ht="20.25" x14ac:dyDescent="0.2">
      <c r="O105" s="2"/>
      <c r="P105" s="2"/>
      <c r="Q105" s="2"/>
    </row>
    <row r="106" spans="15:17" ht="20.25" x14ac:dyDescent="0.2">
      <c r="O106" s="2"/>
      <c r="P106" s="2"/>
      <c r="Q106" s="2"/>
    </row>
    <row r="107" spans="15:17" ht="20.25" x14ac:dyDescent="0.2">
      <c r="O107" s="2"/>
      <c r="P107" s="2"/>
      <c r="Q107" s="2"/>
    </row>
    <row r="108" spans="15:17" ht="20.25" x14ac:dyDescent="0.2">
      <c r="O108" s="2"/>
      <c r="P108" s="2"/>
      <c r="Q108" s="2"/>
    </row>
    <row r="109" spans="15:17" ht="20.25" x14ac:dyDescent="0.2">
      <c r="O109" s="2"/>
      <c r="P109" s="2"/>
      <c r="Q109" s="2"/>
    </row>
    <row r="110" spans="15:17" ht="20.25" x14ac:dyDescent="0.2">
      <c r="O110" s="2"/>
      <c r="P110" s="2"/>
      <c r="Q110" s="2"/>
    </row>
    <row r="111" spans="15:17" ht="20.25" x14ac:dyDescent="0.2">
      <c r="O111" s="2"/>
      <c r="P111" s="2"/>
      <c r="Q111" s="2"/>
    </row>
    <row r="112" spans="15:17" ht="20.25" x14ac:dyDescent="0.2">
      <c r="O112" s="2"/>
      <c r="P112" s="2"/>
      <c r="Q112" s="2"/>
    </row>
    <row r="113" spans="15:17" ht="20.25" x14ac:dyDescent="0.2">
      <c r="O113" s="2"/>
      <c r="P113" s="2"/>
      <c r="Q113" s="2"/>
    </row>
    <row r="114" spans="15:17" ht="20.25" x14ac:dyDescent="0.2">
      <c r="O114" s="2"/>
      <c r="P114" s="2"/>
      <c r="Q114" s="2"/>
    </row>
    <row r="115" spans="15:17" ht="20.25" x14ac:dyDescent="0.2">
      <c r="O115" s="2"/>
      <c r="P115" s="2"/>
      <c r="Q115" s="2"/>
    </row>
    <row r="116" spans="15:17" ht="20.25" x14ac:dyDescent="0.2">
      <c r="O116" s="2"/>
      <c r="P116" s="2"/>
      <c r="Q116" s="2"/>
    </row>
    <row r="117" spans="15:17" ht="20.25" x14ac:dyDescent="0.2">
      <c r="O117" s="2"/>
      <c r="P117" s="2"/>
      <c r="Q117" s="2"/>
    </row>
    <row r="118" spans="15:17" ht="20.25" x14ac:dyDescent="0.2">
      <c r="O118" s="2"/>
      <c r="P118" s="2"/>
      <c r="Q118" s="2"/>
    </row>
    <row r="119" spans="15:17" ht="20.25" x14ac:dyDescent="0.2">
      <c r="O119" s="2"/>
      <c r="P119" s="2"/>
      <c r="Q119" s="2"/>
    </row>
    <row r="120" spans="15:17" ht="20.25" x14ac:dyDescent="0.2">
      <c r="O120" s="2"/>
      <c r="P120" s="2"/>
      <c r="Q120" s="2"/>
    </row>
    <row r="121" spans="15:17" ht="20.25" x14ac:dyDescent="0.2">
      <c r="O121" s="2"/>
      <c r="P121" s="2"/>
      <c r="Q121" s="2"/>
    </row>
    <row r="122" spans="15:17" ht="20.25" x14ac:dyDescent="0.2">
      <c r="O122" s="2"/>
      <c r="P122" s="2"/>
      <c r="Q122" s="2"/>
    </row>
    <row r="123" spans="15:17" ht="20.25" x14ac:dyDescent="0.2">
      <c r="O123" s="2"/>
      <c r="P123" s="2"/>
      <c r="Q123" s="2"/>
    </row>
    <row r="124" spans="15:17" ht="20.25" x14ac:dyDescent="0.2">
      <c r="O124" s="2"/>
      <c r="P124" s="2"/>
      <c r="Q124" s="2"/>
    </row>
    <row r="125" spans="15:17" ht="20.25" x14ac:dyDescent="0.2">
      <c r="O125" s="2"/>
      <c r="P125" s="2"/>
      <c r="Q125" s="2"/>
    </row>
    <row r="126" spans="15:17" ht="20.25" x14ac:dyDescent="0.2">
      <c r="O126" s="2"/>
      <c r="P126" s="2"/>
      <c r="Q126" s="2"/>
    </row>
    <row r="127" spans="15:17" ht="20.25" x14ac:dyDescent="0.2">
      <c r="O127" s="2"/>
      <c r="P127" s="2"/>
      <c r="Q127" s="2"/>
    </row>
    <row r="128" spans="15:17" ht="20.25" x14ac:dyDescent="0.2">
      <c r="O128" s="2"/>
      <c r="P128" s="2"/>
      <c r="Q128" s="2"/>
    </row>
    <row r="129" spans="15:17" ht="20.25" x14ac:dyDescent="0.2">
      <c r="O129" s="2"/>
      <c r="P129" s="2"/>
      <c r="Q129" s="2"/>
    </row>
    <row r="130" spans="15:17" ht="20.25" x14ac:dyDescent="0.2">
      <c r="O130" s="2"/>
      <c r="P130" s="2"/>
      <c r="Q130" s="2"/>
    </row>
    <row r="131" spans="15:17" ht="20.25" x14ac:dyDescent="0.2">
      <c r="O131" s="2"/>
      <c r="P131" s="2"/>
      <c r="Q131" s="2"/>
    </row>
    <row r="132" spans="15:17" ht="20.25" x14ac:dyDescent="0.2">
      <c r="O132" s="2"/>
      <c r="P132" s="2"/>
      <c r="Q132" s="2"/>
    </row>
    <row r="133" spans="15:17" ht="20.25" x14ac:dyDescent="0.2">
      <c r="O133" s="2"/>
      <c r="P133" s="2"/>
      <c r="Q133" s="2"/>
    </row>
    <row r="134" spans="15:17" ht="20.25" x14ac:dyDescent="0.2">
      <c r="O134" s="2"/>
      <c r="P134" s="2"/>
      <c r="Q134" s="2"/>
    </row>
    <row r="135" spans="15:17" ht="20.25" x14ac:dyDescent="0.2">
      <c r="O135" s="2"/>
      <c r="P135" s="2"/>
      <c r="Q135" s="2"/>
    </row>
    <row r="136" spans="15:17" ht="20.25" x14ac:dyDescent="0.2">
      <c r="O136" s="2"/>
      <c r="P136" s="2"/>
      <c r="Q136" s="2"/>
    </row>
    <row r="137" spans="15:17" ht="20.25" x14ac:dyDescent="0.2">
      <c r="O137" s="2"/>
      <c r="P137" s="2"/>
      <c r="Q137" s="2"/>
    </row>
    <row r="138" spans="15:17" ht="20.25" x14ac:dyDescent="0.2">
      <c r="O138" s="2"/>
      <c r="P138" s="2"/>
      <c r="Q138" s="2"/>
    </row>
    <row r="139" spans="15:17" ht="20.25" x14ac:dyDescent="0.2">
      <c r="O139" s="2"/>
      <c r="P139" s="2"/>
      <c r="Q139" s="2"/>
    </row>
    <row r="140" spans="15:17" ht="20.25" x14ac:dyDescent="0.2">
      <c r="O140" s="2"/>
      <c r="P140" s="2"/>
      <c r="Q140" s="2"/>
    </row>
    <row r="141" spans="15:17" ht="20.25" x14ac:dyDescent="0.2">
      <c r="O141" s="2"/>
      <c r="P141" s="2"/>
      <c r="Q141" s="2"/>
    </row>
    <row r="142" spans="15:17" ht="20.25" x14ac:dyDescent="0.2">
      <c r="O142" s="2"/>
      <c r="P142" s="2"/>
      <c r="Q142" s="2"/>
    </row>
    <row r="143" spans="15:17" ht="20.25" x14ac:dyDescent="0.2">
      <c r="O143" s="2"/>
      <c r="P143" s="2"/>
      <c r="Q143" s="2"/>
    </row>
    <row r="144" spans="15:17" ht="20.25" x14ac:dyDescent="0.2">
      <c r="O144" s="2"/>
      <c r="P144" s="2"/>
      <c r="Q144" s="2"/>
    </row>
    <row r="145" spans="15:17" ht="20.25" x14ac:dyDescent="0.2">
      <c r="O145" s="2"/>
      <c r="P145" s="2"/>
      <c r="Q145" s="2"/>
    </row>
    <row r="146" spans="15:17" ht="20.25" x14ac:dyDescent="0.2">
      <c r="O146" s="2"/>
      <c r="P146" s="2"/>
      <c r="Q146" s="2"/>
    </row>
    <row r="147" spans="15:17" ht="20.25" x14ac:dyDescent="0.2">
      <c r="O147" s="2"/>
      <c r="P147" s="2"/>
      <c r="Q147" s="2"/>
    </row>
    <row r="148" spans="15:17" ht="20.25" x14ac:dyDescent="0.2">
      <c r="O148" s="2"/>
      <c r="P148" s="2"/>
      <c r="Q148" s="2"/>
    </row>
    <row r="149" spans="15:17" ht="20.25" x14ac:dyDescent="0.2">
      <c r="O149" s="2"/>
      <c r="P149" s="2"/>
      <c r="Q149" s="2"/>
    </row>
    <row r="150" spans="15:17" ht="20.25" x14ac:dyDescent="0.2">
      <c r="O150" s="2"/>
      <c r="P150" s="2"/>
      <c r="Q150" s="2"/>
    </row>
    <row r="151" spans="15:17" ht="20.25" x14ac:dyDescent="0.2">
      <c r="O151" s="2"/>
      <c r="P151" s="2"/>
      <c r="Q151" s="2"/>
    </row>
    <row r="152" spans="15:17" ht="20.25" x14ac:dyDescent="0.2">
      <c r="O152" s="2"/>
      <c r="P152" s="2"/>
      <c r="Q152" s="2"/>
    </row>
    <row r="153" spans="15:17" ht="20.25" x14ac:dyDescent="0.2">
      <c r="O153" s="2"/>
      <c r="P153" s="2"/>
      <c r="Q153" s="2"/>
    </row>
    <row r="154" spans="15:17" ht="20.25" x14ac:dyDescent="0.2">
      <c r="O154" s="2"/>
      <c r="P154" s="2"/>
      <c r="Q154" s="2"/>
    </row>
    <row r="155" spans="15:17" ht="20.25" x14ac:dyDescent="0.2">
      <c r="O155" s="2"/>
      <c r="P155" s="2"/>
      <c r="Q155" s="2"/>
    </row>
    <row r="156" spans="15:17" ht="20.25" x14ac:dyDescent="0.2">
      <c r="O156" s="2"/>
      <c r="P156" s="2"/>
      <c r="Q156" s="2"/>
    </row>
    <row r="157" spans="15:17" ht="20.25" x14ac:dyDescent="0.2">
      <c r="O157" s="2"/>
      <c r="P157" s="2"/>
      <c r="Q157" s="2"/>
    </row>
    <row r="158" spans="15:17" ht="20.25" x14ac:dyDescent="0.2">
      <c r="O158" s="2"/>
      <c r="P158" s="2"/>
      <c r="Q158" s="2"/>
    </row>
    <row r="159" spans="15:17" ht="20.25" x14ac:dyDescent="0.2">
      <c r="O159" s="2"/>
      <c r="P159" s="2"/>
      <c r="Q159" s="2"/>
    </row>
    <row r="160" spans="15:17" ht="20.25" x14ac:dyDescent="0.2">
      <c r="O160" s="2"/>
      <c r="P160" s="2"/>
      <c r="Q160" s="2"/>
    </row>
    <row r="161" spans="15:17" ht="20.25" x14ac:dyDescent="0.2">
      <c r="O161" s="2"/>
      <c r="P161" s="2"/>
      <c r="Q161" s="2"/>
    </row>
    <row r="162" spans="15:17" ht="20.25" x14ac:dyDescent="0.2">
      <c r="O162" s="2"/>
      <c r="P162" s="2"/>
      <c r="Q162" s="2"/>
    </row>
    <row r="163" spans="15:17" ht="20.25" x14ac:dyDescent="0.2">
      <c r="O163" s="2"/>
      <c r="P163" s="2"/>
      <c r="Q163" s="2"/>
    </row>
    <row r="164" spans="15:17" ht="20.25" x14ac:dyDescent="0.2">
      <c r="O164" s="2"/>
      <c r="P164" s="2"/>
      <c r="Q164" s="2"/>
    </row>
    <row r="165" spans="15:17" ht="20.25" x14ac:dyDescent="0.2">
      <c r="O165" s="2"/>
      <c r="P165" s="2"/>
      <c r="Q165" s="2"/>
    </row>
    <row r="166" spans="15:17" ht="20.25" x14ac:dyDescent="0.2">
      <c r="O166" s="2"/>
      <c r="P166" s="2"/>
      <c r="Q166" s="2"/>
    </row>
    <row r="167" spans="15:17" ht="20.25" x14ac:dyDescent="0.2">
      <c r="O167" s="2"/>
      <c r="P167" s="2"/>
      <c r="Q167" s="2"/>
    </row>
    <row r="168" spans="15:17" ht="20.25" x14ac:dyDescent="0.2">
      <c r="O168" s="2"/>
      <c r="P168" s="2"/>
      <c r="Q168" s="2"/>
    </row>
    <row r="169" spans="15:17" ht="20.25" x14ac:dyDescent="0.2">
      <c r="O169" s="2"/>
      <c r="P169" s="2"/>
      <c r="Q169" s="2"/>
    </row>
    <row r="170" spans="15:17" ht="20.25" x14ac:dyDescent="0.2">
      <c r="O170" s="2"/>
      <c r="P170" s="2"/>
      <c r="Q170" s="2"/>
    </row>
    <row r="171" spans="15:17" ht="20.25" x14ac:dyDescent="0.2">
      <c r="O171" s="2"/>
      <c r="P171" s="2"/>
      <c r="Q171" s="2"/>
    </row>
    <row r="172" spans="15:17" ht="20.25" x14ac:dyDescent="0.2">
      <c r="O172" s="2"/>
      <c r="P172" s="2"/>
      <c r="Q172" s="2"/>
    </row>
    <row r="173" spans="15:17" ht="20.25" x14ac:dyDescent="0.2">
      <c r="O173" s="2"/>
      <c r="P173" s="2"/>
      <c r="Q173" s="2"/>
    </row>
    <row r="174" spans="15:17" ht="20.25" x14ac:dyDescent="0.2">
      <c r="O174" s="2"/>
      <c r="P174" s="2"/>
      <c r="Q174" s="2"/>
    </row>
    <row r="175" spans="15:17" ht="20.25" x14ac:dyDescent="0.2">
      <c r="O175" s="2"/>
      <c r="P175" s="2"/>
      <c r="Q175" s="2"/>
    </row>
    <row r="176" spans="15:17" ht="20.25" x14ac:dyDescent="0.2">
      <c r="O176" s="2"/>
      <c r="P176" s="2"/>
      <c r="Q176" s="2"/>
    </row>
    <row r="177" spans="15:17" ht="20.25" x14ac:dyDescent="0.2">
      <c r="O177" s="2"/>
      <c r="P177" s="2"/>
      <c r="Q177" s="2"/>
    </row>
    <row r="178" spans="15:17" ht="20.25" x14ac:dyDescent="0.2">
      <c r="O178" s="2"/>
      <c r="P178" s="2"/>
      <c r="Q178" s="2"/>
    </row>
    <row r="179" spans="15:17" ht="20.25" x14ac:dyDescent="0.2">
      <c r="O179" s="2"/>
      <c r="P179" s="2"/>
      <c r="Q179" s="2"/>
    </row>
    <row r="180" spans="15:17" ht="20.25" x14ac:dyDescent="0.2">
      <c r="O180" s="2"/>
      <c r="P180" s="2"/>
      <c r="Q180" s="2"/>
    </row>
    <row r="181" spans="15:17" ht="20.25" x14ac:dyDescent="0.2">
      <c r="O181" s="2"/>
      <c r="P181" s="2"/>
      <c r="Q181" s="2"/>
    </row>
    <row r="182" spans="15:17" ht="20.25" x14ac:dyDescent="0.2">
      <c r="O182" s="2"/>
      <c r="P182" s="2"/>
      <c r="Q182" s="2"/>
    </row>
    <row r="183" spans="15:17" ht="20.25" x14ac:dyDescent="0.2">
      <c r="O183" s="2"/>
      <c r="P183" s="2"/>
      <c r="Q183" s="2"/>
    </row>
    <row r="184" spans="15:17" ht="20.25" x14ac:dyDescent="0.2">
      <c r="O184" s="2"/>
      <c r="P184" s="2"/>
      <c r="Q184" s="2"/>
    </row>
    <row r="185" spans="15:17" ht="20.25" x14ac:dyDescent="0.2">
      <c r="O185" s="2"/>
      <c r="P185" s="2"/>
      <c r="Q185" s="2"/>
    </row>
    <row r="186" spans="15:17" ht="20.25" x14ac:dyDescent="0.2">
      <c r="O186" s="2"/>
      <c r="P186" s="2"/>
      <c r="Q186" s="2"/>
    </row>
    <row r="187" spans="15:17" ht="20.25" x14ac:dyDescent="0.2">
      <c r="O187" s="2"/>
      <c r="P187" s="2"/>
      <c r="Q187" s="2"/>
    </row>
    <row r="188" spans="15:17" ht="20.25" x14ac:dyDescent="0.2">
      <c r="O188" s="2"/>
      <c r="P188" s="2"/>
      <c r="Q188" s="2"/>
    </row>
    <row r="189" spans="15:17" ht="20.25" x14ac:dyDescent="0.2">
      <c r="O189" s="2"/>
      <c r="P189" s="2"/>
      <c r="Q189" s="2"/>
    </row>
    <row r="190" spans="15:17" ht="20.25" x14ac:dyDescent="0.2">
      <c r="O190" s="2"/>
      <c r="P190" s="2"/>
      <c r="Q190" s="2"/>
    </row>
    <row r="191" spans="15:17" ht="20.25" x14ac:dyDescent="0.2">
      <c r="O191" s="2"/>
      <c r="P191" s="2"/>
      <c r="Q191" s="2"/>
    </row>
    <row r="192" spans="15:17" ht="20.25" x14ac:dyDescent="0.2">
      <c r="O192" s="2"/>
      <c r="P192" s="2"/>
      <c r="Q192" s="2"/>
    </row>
    <row r="193" spans="15:17" ht="20.25" x14ac:dyDescent="0.2">
      <c r="O193" s="2"/>
      <c r="P193" s="2"/>
      <c r="Q193" s="2"/>
    </row>
    <row r="194" spans="15:17" ht="20.25" x14ac:dyDescent="0.2">
      <c r="O194" s="2"/>
      <c r="P194" s="2"/>
      <c r="Q194" s="2"/>
    </row>
    <row r="195" spans="15:17" ht="20.25" x14ac:dyDescent="0.2">
      <c r="O195" s="2"/>
      <c r="P195" s="2"/>
      <c r="Q195" s="2"/>
    </row>
    <row r="196" spans="15:17" ht="20.25" x14ac:dyDescent="0.2">
      <c r="O196" s="2"/>
      <c r="P196" s="2"/>
      <c r="Q196" s="2"/>
    </row>
    <row r="197" spans="15:17" ht="20.25" x14ac:dyDescent="0.2">
      <c r="O197" s="2"/>
      <c r="P197" s="2"/>
      <c r="Q197" s="2"/>
    </row>
    <row r="198" spans="15:17" ht="20.25" x14ac:dyDescent="0.2">
      <c r="O198" s="2"/>
      <c r="P198" s="2"/>
      <c r="Q198" s="2"/>
    </row>
    <row r="199" spans="15:17" ht="20.25" x14ac:dyDescent="0.2">
      <c r="O199" s="2"/>
      <c r="P199" s="2"/>
      <c r="Q199" s="2"/>
    </row>
    <row r="200" spans="15:17" ht="20.25" x14ac:dyDescent="0.2">
      <c r="O200" s="2"/>
      <c r="P200" s="2"/>
      <c r="Q200" s="2"/>
    </row>
    <row r="201" spans="15:17" ht="20.25" x14ac:dyDescent="0.2">
      <c r="O201" s="2"/>
      <c r="P201" s="2"/>
      <c r="Q201" s="2"/>
    </row>
    <row r="202" spans="15:17" ht="20.25" x14ac:dyDescent="0.2">
      <c r="O202" s="2"/>
      <c r="P202" s="2"/>
      <c r="Q202" s="2"/>
    </row>
    <row r="203" spans="15:17" ht="20.25" x14ac:dyDescent="0.2">
      <c r="O203" s="2"/>
      <c r="P203" s="2"/>
      <c r="Q203" s="2"/>
    </row>
    <row r="204" spans="15:17" ht="20.25" x14ac:dyDescent="0.2">
      <c r="O204" s="2"/>
      <c r="P204" s="2"/>
      <c r="Q204" s="2"/>
    </row>
    <row r="205" spans="15:17" ht="20.25" x14ac:dyDescent="0.2">
      <c r="O205" s="2"/>
      <c r="P205" s="2"/>
      <c r="Q205" s="2"/>
    </row>
    <row r="206" spans="15:17" ht="20.25" x14ac:dyDescent="0.2">
      <c r="O206" s="2"/>
      <c r="P206" s="2"/>
      <c r="Q206" s="2"/>
    </row>
    <row r="207" spans="15:17" ht="20.25" x14ac:dyDescent="0.2">
      <c r="O207" s="2"/>
      <c r="P207" s="2"/>
      <c r="Q207" s="2"/>
    </row>
    <row r="208" spans="15:17" ht="20.25" x14ac:dyDescent="0.2">
      <c r="O208" s="2"/>
      <c r="P208" s="2"/>
      <c r="Q208" s="2"/>
    </row>
    <row r="209" spans="15:17" ht="20.25" x14ac:dyDescent="0.2">
      <c r="O209" s="2"/>
      <c r="P209" s="2"/>
      <c r="Q209" s="2"/>
    </row>
    <row r="210" spans="15:17" ht="20.25" x14ac:dyDescent="0.2">
      <c r="O210" s="2"/>
      <c r="P210" s="2"/>
      <c r="Q210" s="2"/>
    </row>
    <row r="211" spans="15:17" ht="20.25" x14ac:dyDescent="0.2">
      <c r="O211" s="2"/>
      <c r="P211" s="2"/>
      <c r="Q211" s="2"/>
    </row>
    <row r="212" spans="15:17" ht="20.25" x14ac:dyDescent="0.2">
      <c r="O212" s="2"/>
      <c r="P212" s="2"/>
      <c r="Q212" s="2"/>
    </row>
    <row r="213" spans="15:17" ht="20.25" x14ac:dyDescent="0.2">
      <c r="O213" s="2"/>
      <c r="P213" s="2"/>
      <c r="Q213" s="2"/>
    </row>
    <row r="214" spans="15:17" ht="20.25" x14ac:dyDescent="0.2">
      <c r="O214" s="2"/>
      <c r="P214" s="2"/>
      <c r="Q214" s="2"/>
    </row>
    <row r="215" spans="15:17" ht="20.25" x14ac:dyDescent="0.2">
      <c r="O215" s="2"/>
      <c r="P215" s="2"/>
      <c r="Q215" s="2"/>
    </row>
    <row r="216" spans="15:17" ht="20.25" x14ac:dyDescent="0.2">
      <c r="O216" s="2"/>
      <c r="P216" s="2"/>
      <c r="Q216" s="2"/>
    </row>
    <row r="217" spans="15:17" ht="20.25" x14ac:dyDescent="0.2">
      <c r="O217" s="2"/>
      <c r="P217" s="2"/>
      <c r="Q217" s="2"/>
    </row>
    <row r="218" spans="15:17" ht="20.25" x14ac:dyDescent="0.2">
      <c r="O218" s="2"/>
      <c r="P218" s="2"/>
      <c r="Q218" s="2"/>
    </row>
    <row r="219" spans="15:17" ht="20.25" x14ac:dyDescent="0.2">
      <c r="O219" s="2"/>
      <c r="P219" s="2"/>
      <c r="Q219" s="2"/>
    </row>
    <row r="220" spans="15:17" ht="20.25" x14ac:dyDescent="0.2">
      <c r="O220" s="2"/>
      <c r="P220" s="2"/>
      <c r="Q220" s="2"/>
    </row>
    <row r="221" spans="15:17" ht="20.25" x14ac:dyDescent="0.2">
      <c r="O221" s="2"/>
      <c r="P221" s="2"/>
      <c r="Q221" s="2"/>
    </row>
    <row r="222" spans="15:17" ht="20.25" x14ac:dyDescent="0.2">
      <c r="O222" s="2"/>
      <c r="P222" s="2"/>
      <c r="Q222" s="2"/>
    </row>
    <row r="223" spans="15:17" ht="20.25" x14ac:dyDescent="0.2">
      <c r="O223" s="2"/>
      <c r="P223" s="2"/>
      <c r="Q223" s="2"/>
    </row>
    <row r="224" spans="15:17" ht="20.25" x14ac:dyDescent="0.2">
      <c r="O224" s="2"/>
      <c r="P224" s="2"/>
      <c r="Q224" s="2"/>
    </row>
    <row r="225" spans="15:17" ht="20.25" x14ac:dyDescent="0.2">
      <c r="O225" s="2"/>
      <c r="P225" s="2"/>
      <c r="Q225" s="2"/>
    </row>
    <row r="226" spans="15:17" ht="20.25" x14ac:dyDescent="0.2">
      <c r="O226" s="2"/>
      <c r="P226" s="2"/>
      <c r="Q226" s="2"/>
    </row>
    <row r="227" spans="15:17" ht="20.25" x14ac:dyDescent="0.2">
      <c r="O227" s="2"/>
      <c r="P227" s="2"/>
      <c r="Q227" s="2"/>
    </row>
    <row r="228" spans="15:17" ht="20.25" x14ac:dyDescent="0.2">
      <c r="O228" s="2"/>
      <c r="P228" s="2"/>
      <c r="Q228" s="2"/>
    </row>
    <row r="229" spans="15:17" ht="20.25" x14ac:dyDescent="0.2">
      <c r="O229" s="2"/>
      <c r="P229" s="2"/>
      <c r="Q229" s="2"/>
    </row>
    <row r="230" spans="15:17" ht="20.25" x14ac:dyDescent="0.2">
      <c r="O230" s="2"/>
      <c r="P230" s="2"/>
      <c r="Q230" s="2"/>
    </row>
    <row r="231" spans="15:17" ht="20.25" x14ac:dyDescent="0.2">
      <c r="O231" s="2"/>
      <c r="P231" s="2"/>
      <c r="Q231" s="2"/>
    </row>
    <row r="232" spans="15:17" ht="20.25" x14ac:dyDescent="0.2">
      <c r="O232" s="2"/>
      <c r="P232" s="2"/>
      <c r="Q232" s="2"/>
    </row>
    <row r="233" spans="15:17" ht="20.25" x14ac:dyDescent="0.2">
      <c r="O233" s="2"/>
      <c r="P233" s="2"/>
      <c r="Q233" s="2"/>
    </row>
    <row r="234" spans="15:17" ht="20.25" x14ac:dyDescent="0.2">
      <c r="O234" s="2"/>
      <c r="P234" s="2"/>
      <c r="Q234" s="2"/>
    </row>
    <row r="235" spans="15:17" ht="20.25" x14ac:dyDescent="0.2">
      <c r="O235" s="2"/>
      <c r="P235" s="2"/>
      <c r="Q235" s="2"/>
    </row>
    <row r="236" spans="15:17" ht="20.25" x14ac:dyDescent="0.2">
      <c r="O236" s="2"/>
      <c r="P236" s="2"/>
      <c r="Q236" s="2"/>
    </row>
    <row r="237" spans="15:17" ht="20.25" x14ac:dyDescent="0.2">
      <c r="O237" s="2"/>
      <c r="P237" s="2"/>
      <c r="Q237" s="2"/>
    </row>
    <row r="238" spans="15:17" ht="20.25" x14ac:dyDescent="0.2">
      <c r="O238" s="2"/>
      <c r="P238" s="2"/>
      <c r="Q238" s="2"/>
    </row>
    <row r="239" spans="15:17" ht="20.25" x14ac:dyDescent="0.2">
      <c r="O239" s="2"/>
      <c r="P239" s="2"/>
      <c r="Q239" s="2"/>
    </row>
    <row r="240" spans="15:17" ht="20.25" x14ac:dyDescent="0.2">
      <c r="O240" s="2"/>
      <c r="P240" s="2"/>
      <c r="Q240" s="2"/>
    </row>
    <row r="241" spans="15:17" ht="20.25" x14ac:dyDescent="0.2">
      <c r="O241" s="2"/>
      <c r="P241" s="2"/>
      <c r="Q241" s="2"/>
    </row>
    <row r="242" spans="15:17" ht="20.25" x14ac:dyDescent="0.2">
      <c r="O242" s="2"/>
      <c r="P242" s="2"/>
      <c r="Q242" s="2"/>
    </row>
    <row r="243" spans="15:17" ht="20.25" x14ac:dyDescent="0.2">
      <c r="O243" s="2"/>
      <c r="P243" s="2"/>
      <c r="Q243" s="2"/>
    </row>
    <row r="244" spans="15:17" ht="20.25" x14ac:dyDescent="0.2">
      <c r="O244" s="2"/>
      <c r="P244" s="2"/>
      <c r="Q244" s="2"/>
    </row>
    <row r="245" spans="15:17" ht="20.25" x14ac:dyDescent="0.2">
      <c r="O245" s="2"/>
      <c r="P245" s="2"/>
      <c r="Q245" s="2"/>
    </row>
    <row r="246" spans="15:17" ht="20.25" x14ac:dyDescent="0.2">
      <c r="O246" s="2"/>
      <c r="P246" s="2"/>
      <c r="Q246" s="2"/>
    </row>
    <row r="247" spans="15:17" ht="20.25" x14ac:dyDescent="0.2">
      <c r="O247" s="2"/>
      <c r="P247" s="2"/>
      <c r="Q247" s="2"/>
    </row>
    <row r="248" spans="15:17" ht="20.25" x14ac:dyDescent="0.2">
      <c r="O248" s="2"/>
      <c r="P248" s="2"/>
      <c r="Q248" s="2"/>
    </row>
    <row r="249" spans="15:17" ht="20.25" x14ac:dyDescent="0.2">
      <c r="O249" s="2"/>
      <c r="P249" s="2"/>
      <c r="Q249" s="2"/>
    </row>
    <row r="250" spans="15:17" ht="20.25" x14ac:dyDescent="0.2">
      <c r="O250" s="2"/>
      <c r="P250" s="2"/>
      <c r="Q250" s="2"/>
    </row>
    <row r="251" spans="15:17" ht="20.25" x14ac:dyDescent="0.2">
      <c r="O251" s="2"/>
      <c r="P251" s="2"/>
      <c r="Q251" s="2"/>
    </row>
    <row r="252" spans="15:17" ht="20.25" x14ac:dyDescent="0.2">
      <c r="O252" s="2"/>
      <c r="P252" s="2"/>
      <c r="Q252" s="2"/>
    </row>
    <row r="253" spans="15:17" ht="20.25" x14ac:dyDescent="0.2">
      <c r="O253" s="2"/>
      <c r="P253" s="2"/>
      <c r="Q253" s="2"/>
    </row>
    <row r="254" spans="15:17" ht="20.25" x14ac:dyDescent="0.2">
      <c r="O254" s="2"/>
      <c r="P254" s="2"/>
      <c r="Q254" s="2"/>
    </row>
    <row r="255" spans="15:17" ht="20.25" x14ac:dyDescent="0.2">
      <c r="O255" s="2"/>
      <c r="P255" s="2"/>
      <c r="Q255" s="2"/>
    </row>
    <row r="256" spans="15:17" ht="20.25" x14ac:dyDescent="0.2">
      <c r="O256" s="2"/>
      <c r="P256" s="2"/>
      <c r="Q256" s="2"/>
    </row>
    <row r="257" spans="15:17" ht="20.25" x14ac:dyDescent="0.2">
      <c r="O257" s="2"/>
      <c r="P257" s="2"/>
      <c r="Q257" s="2"/>
    </row>
    <row r="258" spans="15:17" ht="20.25" x14ac:dyDescent="0.2">
      <c r="O258" s="2"/>
      <c r="P258" s="2"/>
      <c r="Q258" s="2"/>
    </row>
    <row r="259" spans="15:17" ht="20.25" x14ac:dyDescent="0.2">
      <c r="O259" s="2"/>
      <c r="P259" s="2"/>
      <c r="Q259" s="2"/>
    </row>
    <row r="260" spans="15:17" ht="20.25" x14ac:dyDescent="0.2">
      <c r="O260" s="2"/>
      <c r="P260" s="2"/>
      <c r="Q260" s="2"/>
    </row>
    <row r="261" spans="15:17" ht="20.25" x14ac:dyDescent="0.2">
      <c r="O261" s="2"/>
      <c r="P261" s="2"/>
      <c r="Q261" s="2"/>
    </row>
    <row r="262" spans="15:17" ht="20.25" x14ac:dyDescent="0.2">
      <c r="O262" s="2"/>
      <c r="P262" s="2"/>
      <c r="Q262" s="2"/>
    </row>
    <row r="263" spans="15:17" ht="20.25" x14ac:dyDescent="0.2">
      <c r="O263" s="2"/>
      <c r="P263" s="2"/>
      <c r="Q263" s="2"/>
    </row>
    <row r="264" spans="15:17" ht="20.25" x14ac:dyDescent="0.2">
      <c r="O264" s="2"/>
      <c r="P264" s="2"/>
      <c r="Q264" s="2"/>
    </row>
    <row r="265" spans="15:17" ht="20.25" x14ac:dyDescent="0.2">
      <c r="O265" s="2"/>
      <c r="P265" s="2"/>
      <c r="Q265" s="2"/>
    </row>
    <row r="266" spans="15:17" ht="20.25" x14ac:dyDescent="0.2">
      <c r="O266" s="2"/>
      <c r="P266" s="2"/>
      <c r="Q266" s="2"/>
    </row>
    <row r="267" spans="15:17" ht="20.25" x14ac:dyDescent="0.2">
      <c r="O267" s="2"/>
      <c r="P267" s="2"/>
      <c r="Q267" s="2"/>
    </row>
    <row r="268" spans="15:17" ht="20.25" x14ac:dyDescent="0.2">
      <c r="O268" s="2"/>
      <c r="P268" s="2"/>
      <c r="Q268" s="2"/>
    </row>
    <row r="269" spans="15:17" ht="20.25" x14ac:dyDescent="0.2">
      <c r="O269" s="2"/>
      <c r="P269" s="2"/>
      <c r="Q269" s="2"/>
    </row>
    <row r="270" spans="15:17" ht="20.25" x14ac:dyDescent="0.2">
      <c r="O270" s="2"/>
      <c r="P270" s="2"/>
      <c r="Q270" s="2"/>
    </row>
    <row r="271" spans="15:17" ht="20.25" x14ac:dyDescent="0.2">
      <c r="O271" s="2"/>
      <c r="P271" s="2"/>
      <c r="Q271" s="2"/>
    </row>
    <row r="272" spans="15:17" ht="20.25" x14ac:dyDescent="0.2">
      <c r="O272" s="2"/>
      <c r="P272" s="2"/>
      <c r="Q272" s="2"/>
    </row>
    <row r="273" spans="15:17" ht="20.25" x14ac:dyDescent="0.2">
      <c r="O273" s="2"/>
      <c r="P273" s="2"/>
      <c r="Q273" s="2"/>
    </row>
    <row r="274" spans="15:17" ht="20.25" x14ac:dyDescent="0.2">
      <c r="O274" s="2"/>
      <c r="P274" s="2"/>
      <c r="Q274" s="2"/>
    </row>
    <row r="275" spans="15:17" ht="20.25" x14ac:dyDescent="0.2">
      <c r="O275" s="2"/>
      <c r="P275" s="2"/>
      <c r="Q275" s="2"/>
    </row>
    <row r="276" spans="15:17" ht="20.25" x14ac:dyDescent="0.2">
      <c r="O276" s="2"/>
      <c r="P276" s="2"/>
      <c r="Q276" s="2"/>
    </row>
    <row r="277" spans="15:17" ht="20.25" x14ac:dyDescent="0.2">
      <c r="O277" s="2"/>
      <c r="P277" s="2"/>
      <c r="Q277" s="2"/>
    </row>
    <row r="278" spans="15:17" ht="20.25" x14ac:dyDescent="0.2">
      <c r="O278" s="2"/>
      <c r="P278" s="2"/>
      <c r="Q278" s="2"/>
    </row>
    <row r="279" spans="15:17" ht="20.25" x14ac:dyDescent="0.2">
      <c r="O279" s="2"/>
      <c r="P279" s="2"/>
      <c r="Q279" s="2"/>
    </row>
    <row r="280" spans="15:17" ht="20.25" x14ac:dyDescent="0.2">
      <c r="O280" s="2"/>
      <c r="P280" s="2"/>
      <c r="Q280" s="2"/>
    </row>
    <row r="281" spans="15:17" ht="20.25" x14ac:dyDescent="0.2">
      <c r="O281" s="2"/>
      <c r="P281" s="2"/>
      <c r="Q281" s="2"/>
    </row>
    <row r="282" spans="15:17" ht="20.25" x14ac:dyDescent="0.2">
      <c r="O282" s="2"/>
      <c r="P282" s="2"/>
      <c r="Q282" s="2"/>
    </row>
    <row r="283" spans="15:17" ht="20.25" x14ac:dyDescent="0.2">
      <c r="O283" s="2"/>
      <c r="P283" s="2"/>
      <c r="Q283" s="2"/>
    </row>
    <row r="284" spans="15:17" ht="20.25" x14ac:dyDescent="0.2">
      <c r="O284" s="2"/>
      <c r="P284" s="2"/>
      <c r="Q284" s="2"/>
    </row>
    <row r="285" spans="15:17" ht="20.25" x14ac:dyDescent="0.2">
      <c r="O285" s="2"/>
      <c r="P285" s="2"/>
      <c r="Q285" s="2"/>
    </row>
    <row r="286" spans="15:17" ht="20.25" x14ac:dyDescent="0.2">
      <c r="O286" s="2"/>
      <c r="P286" s="2"/>
      <c r="Q286" s="2"/>
    </row>
    <row r="287" spans="15:17" ht="20.25" x14ac:dyDescent="0.2">
      <c r="O287" s="2"/>
      <c r="P287" s="2"/>
      <c r="Q287" s="2"/>
    </row>
    <row r="288" spans="15:17" ht="20.25" x14ac:dyDescent="0.2">
      <c r="O288" s="2"/>
      <c r="P288" s="2"/>
      <c r="Q288" s="2"/>
    </row>
    <row r="289" spans="15:17" ht="20.25" x14ac:dyDescent="0.2">
      <c r="O289" s="2"/>
      <c r="P289" s="2"/>
      <c r="Q289" s="2"/>
    </row>
    <row r="290" spans="15:17" ht="20.25" x14ac:dyDescent="0.2">
      <c r="O290" s="2"/>
      <c r="P290" s="2"/>
      <c r="Q290" s="2"/>
    </row>
    <row r="291" spans="15:17" ht="20.25" x14ac:dyDescent="0.2">
      <c r="O291" s="2"/>
      <c r="P291" s="2"/>
      <c r="Q291" s="2"/>
    </row>
    <row r="292" spans="15:17" ht="20.25" x14ac:dyDescent="0.2">
      <c r="O292" s="2"/>
      <c r="P292" s="2"/>
      <c r="Q292" s="2"/>
    </row>
    <row r="293" spans="15:17" ht="20.25" x14ac:dyDescent="0.2">
      <c r="O293" s="2"/>
      <c r="P293" s="2"/>
      <c r="Q293" s="2"/>
    </row>
    <row r="294" spans="15:17" ht="20.25" x14ac:dyDescent="0.2">
      <c r="O294" s="2"/>
      <c r="P294" s="2"/>
      <c r="Q294" s="2"/>
    </row>
    <row r="295" spans="15:17" ht="20.25" x14ac:dyDescent="0.2">
      <c r="O295" s="2"/>
      <c r="P295" s="2"/>
      <c r="Q295" s="2"/>
    </row>
    <row r="296" spans="15:17" ht="20.25" x14ac:dyDescent="0.2">
      <c r="O296" s="2"/>
      <c r="P296" s="2"/>
      <c r="Q296" s="2"/>
    </row>
    <row r="297" spans="15:17" ht="20.25" x14ac:dyDescent="0.2">
      <c r="O297" s="2"/>
      <c r="P297" s="2"/>
      <c r="Q297" s="2"/>
    </row>
    <row r="298" spans="15:17" ht="20.25" x14ac:dyDescent="0.2">
      <c r="O298" s="2"/>
      <c r="P298" s="2"/>
      <c r="Q298" s="2"/>
    </row>
    <row r="299" spans="15:17" ht="20.25" x14ac:dyDescent="0.2">
      <c r="O299" s="2"/>
      <c r="P299" s="2"/>
      <c r="Q299" s="2"/>
    </row>
    <row r="300" spans="15:17" ht="20.25" x14ac:dyDescent="0.2">
      <c r="O300" s="2"/>
      <c r="P300" s="2"/>
      <c r="Q300" s="2"/>
    </row>
    <row r="301" spans="15:17" ht="20.25" x14ac:dyDescent="0.2">
      <c r="O301" s="2"/>
      <c r="P301" s="2"/>
      <c r="Q301" s="2"/>
    </row>
    <row r="302" spans="15:17" ht="20.25" x14ac:dyDescent="0.2">
      <c r="O302" s="2"/>
      <c r="P302" s="2"/>
      <c r="Q302" s="2"/>
    </row>
    <row r="303" spans="15:17" ht="20.25" x14ac:dyDescent="0.2">
      <c r="O303" s="2"/>
      <c r="P303" s="2"/>
      <c r="Q303" s="2"/>
    </row>
    <row r="304" spans="15:17" ht="20.25" x14ac:dyDescent="0.2">
      <c r="O304" s="2"/>
      <c r="P304" s="2"/>
      <c r="Q304" s="2"/>
    </row>
    <row r="305" spans="15:17" ht="20.25" x14ac:dyDescent="0.2">
      <c r="O305" s="2"/>
      <c r="P305" s="2"/>
      <c r="Q305" s="2"/>
    </row>
    <row r="306" spans="15:17" ht="20.25" x14ac:dyDescent="0.2">
      <c r="O306" s="2"/>
      <c r="P306" s="2"/>
      <c r="Q306" s="2"/>
    </row>
    <row r="307" spans="15:17" ht="20.25" x14ac:dyDescent="0.2">
      <c r="O307" s="2"/>
      <c r="P307" s="2"/>
      <c r="Q307" s="2"/>
    </row>
    <row r="308" spans="15:17" ht="20.25" x14ac:dyDescent="0.2">
      <c r="O308" s="2"/>
      <c r="P308" s="2"/>
      <c r="Q308" s="2"/>
    </row>
    <row r="309" spans="15:17" ht="20.25" x14ac:dyDescent="0.2">
      <c r="O309" s="2"/>
      <c r="P309" s="2"/>
      <c r="Q309" s="2"/>
    </row>
    <row r="310" spans="15:17" ht="20.25" x14ac:dyDescent="0.2">
      <c r="O310" s="2"/>
      <c r="P310" s="2"/>
      <c r="Q310" s="2"/>
    </row>
    <row r="311" spans="15:17" ht="20.25" x14ac:dyDescent="0.2">
      <c r="O311" s="2"/>
      <c r="P311" s="2"/>
      <c r="Q311" s="2"/>
    </row>
    <row r="312" spans="15:17" ht="20.25" x14ac:dyDescent="0.2">
      <c r="O312" s="2"/>
      <c r="P312" s="2"/>
      <c r="Q312" s="2"/>
    </row>
    <row r="313" spans="15:17" ht="20.25" x14ac:dyDescent="0.2">
      <c r="O313" s="2"/>
      <c r="P313" s="2"/>
      <c r="Q313" s="2"/>
    </row>
    <row r="314" spans="15:17" ht="20.25" x14ac:dyDescent="0.2">
      <c r="O314" s="2"/>
      <c r="P314" s="2"/>
      <c r="Q314" s="2"/>
    </row>
    <row r="315" spans="15:17" ht="20.25" x14ac:dyDescent="0.2">
      <c r="O315" s="2"/>
      <c r="P315" s="2"/>
      <c r="Q315" s="2"/>
    </row>
    <row r="316" spans="15:17" ht="20.25" x14ac:dyDescent="0.2">
      <c r="O316" s="2"/>
      <c r="P316" s="2"/>
      <c r="Q316" s="2"/>
    </row>
    <row r="317" spans="15:17" ht="20.25" x14ac:dyDescent="0.2">
      <c r="O317" s="2"/>
      <c r="P317" s="2"/>
      <c r="Q317" s="2"/>
    </row>
    <row r="318" spans="15:17" ht="20.25" x14ac:dyDescent="0.2">
      <c r="O318" s="2"/>
      <c r="P318" s="2"/>
      <c r="Q318" s="2"/>
    </row>
    <row r="319" spans="15:17" ht="20.25" x14ac:dyDescent="0.2">
      <c r="O319" s="2"/>
      <c r="P319" s="2"/>
      <c r="Q319" s="2"/>
    </row>
    <row r="320" spans="15:17" ht="20.25" x14ac:dyDescent="0.2">
      <c r="O320" s="2"/>
      <c r="P320" s="2"/>
      <c r="Q320" s="2"/>
    </row>
    <row r="321" spans="15:17" ht="20.25" x14ac:dyDescent="0.2">
      <c r="O321" s="2"/>
      <c r="P321" s="2"/>
      <c r="Q321" s="2"/>
    </row>
    <row r="322" spans="15:17" ht="20.25" x14ac:dyDescent="0.2">
      <c r="O322" s="2"/>
      <c r="P322" s="2"/>
      <c r="Q322" s="2"/>
    </row>
    <row r="323" spans="15:17" ht="20.25" x14ac:dyDescent="0.2">
      <c r="O323" s="2"/>
      <c r="P323" s="2"/>
      <c r="Q323" s="2"/>
    </row>
    <row r="324" spans="15:17" ht="20.25" x14ac:dyDescent="0.2">
      <c r="O324" s="2"/>
      <c r="P324" s="2"/>
      <c r="Q324" s="2"/>
    </row>
    <row r="325" spans="15:17" ht="20.25" x14ac:dyDescent="0.2">
      <c r="O325" s="2"/>
      <c r="P325" s="2"/>
      <c r="Q325" s="2"/>
    </row>
    <row r="326" spans="15:17" ht="20.25" x14ac:dyDescent="0.2">
      <c r="O326" s="2"/>
      <c r="P326" s="2"/>
      <c r="Q326" s="2"/>
    </row>
    <row r="327" spans="15:17" ht="20.25" x14ac:dyDescent="0.2">
      <c r="O327" s="2"/>
      <c r="P327" s="2"/>
      <c r="Q327" s="2"/>
    </row>
    <row r="328" spans="15:17" ht="20.25" x14ac:dyDescent="0.2">
      <c r="O328" s="2"/>
      <c r="P328" s="2"/>
      <c r="Q328" s="2"/>
    </row>
    <row r="329" spans="15:17" ht="20.25" x14ac:dyDescent="0.2">
      <c r="O329" s="2"/>
      <c r="P329" s="2"/>
      <c r="Q329" s="2"/>
    </row>
    <row r="330" spans="15:17" ht="20.25" x14ac:dyDescent="0.2">
      <c r="O330" s="2"/>
      <c r="P330" s="2"/>
      <c r="Q330" s="2"/>
    </row>
    <row r="331" spans="15:17" ht="20.25" x14ac:dyDescent="0.2">
      <c r="O331" s="2"/>
      <c r="P331" s="2"/>
      <c r="Q331" s="2"/>
    </row>
    <row r="332" spans="15:17" ht="20.25" x14ac:dyDescent="0.2">
      <c r="O332" s="2"/>
      <c r="P332" s="2"/>
      <c r="Q332" s="2"/>
    </row>
    <row r="333" spans="15:17" ht="20.25" x14ac:dyDescent="0.2">
      <c r="O333" s="2"/>
      <c r="P333" s="2"/>
      <c r="Q333" s="2"/>
    </row>
    <row r="334" spans="15:17" ht="20.25" x14ac:dyDescent="0.2">
      <c r="O334" s="2"/>
      <c r="P334" s="2"/>
      <c r="Q334" s="2"/>
    </row>
    <row r="335" spans="15:17" ht="20.25" x14ac:dyDescent="0.2">
      <c r="O335" s="2"/>
      <c r="P335" s="2"/>
      <c r="Q335" s="2"/>
    </row>
    <row r="336" spans="15:17" ht="20.25" x14ac:dyDescent="0.2">
      <c r="O336" s="2"/>
      <c r="P336" s="2"/>
      <c r="Q336" s="2"/>
    </row>
    <row r="337" spans="15:17" ht="20.25" x14ac:dyDescent="0.2">
      <c r="O337" s="2"/>
      <c r="P337" s="2"/>
      <c r="Q337" s="2"/>
    </row>
    <row r="338" spans="15:17" ht="20.25" x14ac:dyDescent="0.2">
      <c r="O338" s="2"/>
      <c r="P338" s="2"/>
      <c r="Q338" s="2"/>
    </row>
    <row r="339" spans="15:17" ht="20.25" x14ac:dyDescent="0.2">
      <c r="O339" s="2"/>
      <c r="P339" s="2"/>
      <c r="Q339" s="2"/>
    </row>
    <row r="340" spans="15:17" ht="20.25" x14ac:dyDescent="0.2">
      <c r="O340" s="2"/>
      <c r="P340" s="2"/>
      <c r="Q340" s="2"/>
    </row>
    <row r="341" spans="15:17" ht="20.25" x14ac:dyDescent="0.2">
      <c r="O341" s="2"/>
      <c r="P341" s="2"/>
      <c r="Q341" s="2"/>
    </row>
    <row r="342" spans="15:17" ht="20.25" x14ac:dyDescent="0.2">
      <c r="O342" s="2"/>
      <c r="P342" s="2"/>
      <c r="Q342" s="2"/>
    </row>
    <row r="343" spans="15:17" ht="20.25" x14ac:dyDescent="0.2">
      <c r="O343" s="2"/>
      <c r="P343" s="2"/>
      <c r="Q343" s="2"/>
    </row>
    <row r="344" spans="15:17" ht="20.25" x14ac:dyDescent="0.2">
      <c r="O344" s="2"/>
      <c r="P344" s="2"/>
      <c r="Q344" s="2"/>
    </row>
    <row r="345" spans="15:17" ht="20.25" x14ac:dyDescent="0.2">
      <c r="O345" s="2"/>
      <c r="P345" s="2"/>
      <c r="Q345" s="2"/>
    </row>
    <row r="346" spans="15:17" ht="20.25" x14ac:dyDescent="0.2">
      <c r="O346" s="2"/>
      <c r="P346" s="2"/>
      <c r="Q346" s="2"/>
    </row>
    <row r="347" spans="15:17" ht="20.25" x14ac:dyDescent="0.2">
      <c r="O347" s="2"/>
      <c r="P347" s="2"/>
      <c r="Q347" s="2"/>
    </row>
    <row r="348" spans="15:17" ht="20.25" x14ac:dyDescent="0.2">
      <c r="O348" s="2"/>
      <c r="P348" s="2"/>
      <c r="Q348" s="2"/>
    </row>
    <row r="349" spans="15:17" ht="20.25" x14ac:dyDescent="0.2">
      <c r="O349" s="2"/>
      <c r="P349" s="2"/>
      <c r="Q349" s="2"/>
    </row>
    <row r="350" spans="15:17" ht="20.25" x14ac:dyDescent="0.2">
      <c r="O350" s="2"/>
      <c r="P350" s="2"/>
      <c r="Q350" s="2"/>
    </row>
    <row r="351" spans="15:17" ht="20.25" x14ac:dyDescent="0.2">
      <c r="O351" s="2"/>
      <c r="P351" s="2"/>
      <c r="Q351" s="2"/>
    </row>
    <row r="352" spans="15:17" ht="20.25" x14ac:dyDescent="0.2">
      <c r="O352" s="2"/>
      <c r="P352" s="2"/>
      <c r="Q352" s="2"/>
    </row>
    <row r="353" spans="15:17" ht="20.25" x14ac:dyDescent="0.2">
      <c r="O353" s="2"/>
      <c r="P353" s="2"/>
      <c r="Q353" s="2"/>
    </row>
    <row r="354" spans="15:17" ht="20.25" x14ac:dyDescent="0.2">
      <c r="O354" s="2"/>
      <c r="P354" s="2"/>
      <c r="Q354" s="2"/>
    </row>
    <row r="355" spans="15:17" ht="20.25" x14ac:dyDescent="0.2">
      <c r="O355" s="2"/>
      <c r="P355" s="2"/>
      <c r="Q355" s="2"/>
    </row>
    <row r="356" spans="15:17" ht="20.25" x14ac:dyDescent="0.2">
      <c r="O356" s="2"/>
      <c r="P356" s="2"/>
      <c r="Q356" s="2"/>
    </row>
    <row r="357" spans="15:17" ht="20.25" x14ac:dyDescent="0.2">
      <c r="O357" s="2"/>
      <c r="P357" s="2"/>
      <c r="Q357" s="2"/>
    </row>
    <row r="358" spans="15:17" ht="20.25" x14ac:dyDescent="0.2">
      <c r="O358" s="2"/>
      <c r="P358" s="2"/>
      <c r="Q358" s="2"/>
    </row>
    <row r="359" spans="15:17" ht="20.25" x14ac:dyDescent="0.2">
      <c r="O359" s="2"/>
      <c r="P359" s="2"/>
      <c r="Q359" s="2"/>
    </row>
    <row r="360" spans="15:17" ht="20.25" x14ac:dyDescent="0.2">
      <c r="O360" s="2"/>
      <c r="P360" s="2"/>
      <c r="Q360" s="2"/>
    </row>
    <row r="361" spans="15:17" ht="20.25" x14ac:dyDescent="0.2">
      <c r="O361" s="2"/>
      <c r="P361" s="2"/>
      <c r="Q361" s="2"/>
    </row>
    <row r="362" spans="15:17" ht="20.25" x14ac:dyDescent="0.2">
      <c r="O362" s="2"/>
      <c r="P362" s="2"/>
      <c r="Q362" s="2"/>
    </row>
    <row r="363" spans="15:17" ht="20.25" x14ac:dyDescent="0.2">
      <c r="O363" s="2"/>
      <c r="P363" s="2"/>
      <c r="Q363" s="2"/>
    </row>
    <row r="364" spans="15:17" ht="20.25" x14ac:dyDescent="0.2">
      <c r="O364" s="2"/>
      <c r="P364" s="2"/>
      <c r="Q364" s="2"/>
    </row>
    <row r="365" spans="15:17" ht="20.25" x14ac:dyDescent="0.2">
      <c r="O365" s="2"/>
      <c r="P365" s="2"/>
      <c r="Q365" s="2"/>
    </row>
    <row r="366" spans="15:17" ht="20.25" x14ac:dyDescent="0.2">
      <c r="O366" s="2"/>
      <c r="P366" s="2"/>
      <c r="Q366" s="2"/>
    </row>
    <row r="367" spans="15:17" ht="20.25" x14ac:dyDescent="0.2">
      <c r="O367" s="2"/>
      <c r="P367" s="2"/>
      <c r="Q367" s="2"/>
    </row>
    <row r="368" spans="15:17" ht="20.25" x14ac:dyDescent="0.2">
      <c r="O368" s="2"/>
      <c r="P368" s="2"/>
      <c r="Q368" s="2"/>
    </row>
    <row r="369" spans="15:17" ht="20.25" x14ac:dyDescent="0.2">
      <c r="O369" s="2"/>
      <c r="P369" s="2"/>
      <c r="Q369" s="2"/>
    </row>
    <row r="370" spans="15:17" ht="20.25" x14ac:dyDescent="0.2">
      <c r="O370" s="2"/>
      <c r="P370" s="2"/>
      <c r="Q370" s="2"/>
    </row>
    <row r="371" spans="15:17" ht="20.25" x14ac:dyDescent="0.2">
      <c r="O371" s="2"/>
      <c r="P371" s="2"/>
      <c r="Q371" s="2"/>
    </row>
    <row r="372" spans="15:17" ht="20.25" x14ac:dyDescent="0.2">
      <c r="O372" s="2"/>
      <c r="P372" s="2"/>
      <c r="Q372" s="2"/>
    </row>
    <row r="373" spans="15:17" ht="20.25" x14ac:dyDescent="0.2">
      <c r="O373" s="2"/>
      <c r="P373" s="2"/>
      <c r="Q373" s="2"/>
    </row>
    <row r="374" spans="15:17" ht="20.25" x14ac:dyDescent="0.2">
      <c r="O374" s="2"/>
      <c r="P374" s="2"/>
      <c r="Q374" s="2"/>
    </row>
    <row r="375" spans="15:17" ht="20.25" x14ac:dyDescent="0.2">
      <c r="O375" s="2"/>
      <c r="P375" s="2"/>
      <c r="Q375" s="2"/>
    </row>
    <row r="376" spans="15:17" ht="20.25" x14ac:dyDescent="0.2">
      <c r="O376" s="2"/>
      <c r="P376" s="2"/>
      <c r="Q376" s="2"/>
    </row>
    <row r="377" spans="15:17" ht="20.25" x14ac:dyDescent="0.2">
      <c r="O377" s="2"/>
      <c r="P377" s="2"/>
      <c r="Q377" s="2"/>
    </row>
    <row r="378" spans="15:17" ht="20.25" x14ac:dyDescent="0.2">
      <c r="O378" s="2"/>
      <c r="P378" s="2"/>
      <c r="Q378" s="2"/>
    </row>
    <row r="379" spans="15:17" ht="20.25" x14ac:dyDescent="0.2">
      <c r="O379" s="2"/>
      <c r="P379" s="2"/>
      <c r="Q379" s="2"/>
    </row>
    <row r="380" spans="15:17" ht="20.25" x14ac:dyDescent="0.2">
      <c r="O380" s="2"/>
      <c r="P380" s="2"/>
      <c r="Q380" s="2"/>
    </row>
    <row r="381" spans="15:17" ht="20.25" x14ac:dyDescent="0.2">
      <c r="O381" s="2"/>
      <c r="P381" s="2"/>
      <c r="Q381" s="2"/>
    </row>
    <row r="382" spans="15:17" ht="20.25" x14ac:dyDescent="0.2">
      <c r="O382" s="2"/>
      <c r="P382" s="2"/>
      <c r="Q382" s="2"/>
    </row>
    <row r="383" spans="15:17" ht="20.25" x14ac:dyDescent="0.2">
      <c r="O383" s="2"/>
      <c r="P383" s="2"/>
      <c r="Q383" s="2"/>
    </row>
    <row r="384" spans="15:17" ht="20.25" x14ac:dyDescent="0.2">
      <c r="O384" s="2"/>
      <c r="P384" s="2"/>
      <c r="Q384" s="2"/>
    </row>
    <row r="385" spans="15:17" ht="20.25" x14ac:dyDescent="0.2">
      <c r="O385" s="2"/>
      <c r="P385" s="2"/>
      <c r="Q385" s="2"/>
    </row>
    <row r="386" spans="15:17" ht="20.25" x14ac:dyDescent="0.2">
      <c r="O386" s="2"/>
      <c r="P386" s="2"/>
      <c r="Q386" s="2"/>
    </row>
    <row r="387" spans="15:17" ht="20.25" x14ac:dyDescent="0.2">
      <c r="O387" s="2"/>
      <c r="P387" s="2"/>
      <c r="Q387" s="2"/>
    </row>
    <row r="388" spans="15:17" ht="20.25" x14ac:dyDescent="0.2">
      <c r="O388" s="2"/>
      <c r="P388" s="2"/>
      <c r="Q388" s="2"/>
    </row>
    <row r="389" spans="15:17" ht="20.25" x14ac:dyDescent="0.2">
      <c r="O389" s="2"/>
      <c r="P389" s="2"/>
      <c r="Q389" s="2"/>
    </row>
    <row r="390" spans="15:17" ht="20.25" x14ac:dyDescent="0.2">
      <c r="O390" s="2"/>
      <c r="P390" s="2"/>
      <c r="Q390" s="2"/>
    </row>
    <row r="391" spans="15:17" ht="20.25" x14ac:dyDescent="0.2">
      <c r="O391" s="2"/>
      <c r="P391" s="2"/>
      <c r="Q391" s="2"/>
    </row>
    <row r="392" spans="15:17" ht="20.25" x14ac:dyDescent="0.2">
      <c r="O392" s="2"/>
      <c r="P392" s="2"/>
      <c r="Q392" s="2"/>
    </row>
    <row r="393" spans="15:17" ht="20.25" x14ac:dyDescent="0.2">
      <c r="O393" s="2"/>
      <c r="P393" s="2"/>
      <c r="Q393" s="2"/>
    </row>
    <row r="394" spans="15:17" ht="20.25" x14ac:dyDescent="0.2">
      <c r="O394" s="2"/>
      <c r="P394" s="2"/>
      <c r="Q394" s="2"/>
    </row>
    <row r="395" spans="15:17" ht="20.25" x14ac:dyDescent="0.2">
      <c r="O395" s="2"/>
      <c r="P395" s="2"/>
      <c r="Q395" s="2"/>
    </row>
    <row r="396" spans="15:17" ht="20.25" x14ac:dyDescent="0.2">
      <c r="O396" s="2"/>
      <c r="P396" s="2"/>
      <c r="Q396" s="2"/>
    </row>
    <row r="397" spans="15:17" ht="20.25" x14ac:dyDescent="0.2">
      <c r="O397" s="2"/>
      <c r="P397" s="2"/>
      <c r="Q397" s="2"/>
    </row>
    <row r="398" spans="15:17" ht="20.25" x14ac:dyDescent="0.2">
      <c r="O398" s="2"/>
      <c r="P398" s="2"/>
      <c r="Q398" s="2"/>
    </row>
    <row r="399" spans="15:17" ht="20.25" x14ac:dyDescent="0.2">
      <c r="O399" s="2"/>
      <c r="P399" s="2"/>
      <c r="Q399" s="2"/>
    </row>
    <row r="400" spans="15:17" ht="20.25" x14ac:dyDescent="0.2">
      <c r="O400" s="2"/>
      <c r="P400" s="2"/>
      <c r="Q400" s="2"/>
    </row>
    <row r="401" spans="15:17" ht="20.25" x14ac:dyDescent="0.2">
      <c r="O401" s="2"/>
      <c r="P401" s="2"/>
      <c r="Q401" s="2"/>
    </row>
    <row r="402" spans="15:17" ht="20.25" x14ac:dyDescent="0.2">
      <c r="O402" s="2"/>
      <c r="P402" s="2"/>
      <c r="Q402" s="2"/>
    </row>
    <row r="403" spans="15:17" ht="20.25" x14ac:dyDescent="0.2">
      <c r="O403" s="2"/>
      <c r="P403" s="2"/>
      <c r="Q403" s="2"/>
    </row>
    <row r="404" spans="15:17" ht="20.25" x14ac:dyDescent="0.2">
      <c r="O404" s="2"/>
      <c r="P404" s="2"/>
      <c r="Q404" s="2"/>
    </row>
    <row r="405" spans="15:17" ht="20.25" x14ac:dyDescent="0.2">
      <c r="O405" s="2"/>
      <c r="P405" s="2"/>
      <c r="Q405" s="2"/>
    </row>
    <row r="406" spans="15:17" ht="20.25" x14ac:dyDescent="0.2">
      <c r="O406" s="2"/>
      <c r="P406" s="2"/>
      <c r="Q406" s="2"/>
    </row>
    <row r="407" spans="15:17" ht="20.25" x14ac:dyDescent="0.2">
      <c r="O407" s="2"/>
      <c r="P407" s="2"/>
      <c r="Q407" s="2"/>
    </row>
    <row r="408" spans="15:17" ht="20.25" x14ac:dyDescent="0.2">
      <c r="O408" s="2"/>
      <c r="P408" s="2"/>
      <c r="Q408" s="2"/>
    </row>
    <row r="409" spans="15:17" ht="20.25" x14ac:dyDescent="0.2">
      <c r="O409" s="2"/>
      <c r="P409" s="2"/>
      <c r="Q409" s="2"/>
    </row>
    <row r="410" spans="15:17" ht="20.25" x14ac:dyDescent="0.2">
      <c r="O410" s="2"/>
      <c r="P410" s="2"/>
      <c r="Q410" s="2"/>
    </row>
    <row r="411" spans="15:17" ht="20.25" x14ac:dyDescent="0.2">
      <c r="O411" s="2"/>
      <c r="P411" s="2"/>
      <c r="Q411" s="2"/>
    </row>
    <row r="412" spans="15:17" ht="20.25" x14ac:dyDescent="0.2">
      <c r="O412" s="2"/>
      <c r="P412" s="2"/>
      <c r="Q412" s="2"/>
    </row>
    <row r="413" spans="15:17" ht="20.25" x14ac:dyDescent="0.2">
      <c r="O413" s="2"/>
      <c r="P413" s="2"/>
      <c r="Q413" s="2"/>
    </row>
    <row r="414" spans="15:17" ht="20.25" x14ac:dyDescent="0.2">
      <c r="O414" s="2"/>
      <c r="P414" s="2"/>
      <c r="Q414" s="2"/>
    </row>
    <row r="415" spans="15:17" ht="20.25" x14ac:dyDescent="0.2">
      <c r="O415" s="2"/>
      <c r="P415" s="2"/>
      <c r="Q415" s="2"/>
    </row>
    <row r="416" spans="15:17" ht="20.25" x14ac:dyDescent="0.2">
      <c r="O416" s="2"/>
      <c r="P416" s="2"/>
      <c r="Q416" s="2"/>
    </row>
    <row r="417" spans="15:17" ht="20.25" x14ac:dyDescent="0.2">
      <c r="O417" s="2"/>
      <c r="P417" s="2"/>
      <c r="Q417" s="2"/>
    </row>
    <row r="418" spans="15:17" ht="20.25" x14ac:dyDescent="0.2">
      <c r="O418" s="2"/>
      <c r="P418" s="2"/>
      <c r="Q418" s="2"/>
    </row>
    <row r="419" spans="15:17" ht="20.25" x14ac:dyDescent="0.2">
      <c r="O419" s="2"/>
      <c r="P419" s="2"/>
      <c r="Q419" s="2"/>
    </row>
    <row r="420" spans="15:17" ht="20.25" x14ac:dyDescent="0.2">
      <c r="O420" s="2"/>
      <c r="P420" s="2"/>
      <c r="Q420" s="2"/>
    </row>
    <row r="421" spans="15:17" ht="20.25" x14ac:dyDescent="0.2">
      <c r="O421" s="2"/>
      <c r="P421" s="2"/>
      <c r="Q421" s="2"/>
    </row>
    <row r="422" spans="15:17" ht="20.25" x14ac:dyDescent="0.2">
      <c r="O422" s="2"/>
      <c r="P422" s="2"/>
      <c r="Q422" s="2"/>
    </row>
    <row r="423" spans="15:17" ht="20.25" x14ac:dyDescent="0.2">
      <c r="O423" s="2"/>
      <c r="P423" s="2"/>
      <c r="Q423" s="2"/>
    </row>
    <row r="424" spans="15:17" ht="20.25" x14ac:dyDescent="0.2">
      <c r="O424" s="2"/>
      <c r="P424" s="2"/>
      <c r="Q424" s="2"/>
    </row>
    <row r="425" spans="15:17" ht="20.25" x14ac:dyDescent="0.2">
      <c r="O425" s="2"/>
      <c r="P425" s="2"/>
      <c r="Q425" s="2"/>
    </row>
    <row r="426" spans="15:17" ht="20.25" x14ac:dyDescent="0.2">
      <c r="O426" s="2"/>
      <c r="P426" s="2"/>
      <c r="Q426" s="2"/>
    </row>
    <row r="427" spans="15:17" ht="20.25" x14ac:dyDescent="0.2">
      <c r="O427" s="2"/>
      <c r="P427" s="2"/>
      <c r="Q427" s="2"/>
    </row>
    <row r="428" spans="15:17" ht="20.25" x14ac:dyDescent="0.2">
      <c r="O428" s="2"/>
      <c r="P428" s="2"/>
      <c r="Q428" s="2"/>
    </row>
    <row r="429" spans="15:17" ht="20.25" x14ac:dyDescent="0.2">
      <c r="O429" s="2"/>
      <c r="P429" s="2"/>
      <c r="Q429" s="2"/>
    </row>
    <row r="430" spans="15:17" ht="20.25" x14ac:dyDescent="0.2">
      <c r="O430" s="2"/>
      <c r="P430" s="2"/>
      <c r="Q430" s="2"/>
    </row>
    <row r="431" spans="15:17" ht="20.25" x14ac:dyDescent="0.2">
      <c r="O431" s="2"/>
      <c r="P431" s="2"/>
      <c r="Q431" s="2"/>
    </row>
    <row r="432" spans="15:17" ht="20.25" x14ac:dyDescent="0.2">
      <c r="O432" s="2"/>
      <c r="P432" s="2"/>
      <c r="Q432" s="2"/>
    </row>
    <row r="433" spans="15:17" ht="20.25" x14ac:dyDescent="0.2">
      <c r="O433" s="2"/>
      <c r="P433" s="2"/>
      <c r="Q433" s="2"/>
    </row>
    <row r="434" spans="15:17" ht="20.25" x14ac:dyDescent="0.2">
      <c r="O434" s="2"/>
      <c r="P434" s="2"/>
      <c r="Q434" s="2"/>
    </row>
    <row r="435" spans="15:17" ht="20.25" x14ac:dyDescent="0.2">
      <c r="O435" s="2"/>
      <c r="P435" s="2"/>
      <c r="Q435" s="2"/>
    </row>
    <row r="436" spans="15:17" ht="20.25" x14ac:dyDescent="0.2">
      <c r="O436" s="2"/>
      <c r="P436" s="2"/>
      <c r="Q436" s="2"/>
    </row>
    <row r="437" spans="15:17" ht="20.25" x14ac:dyDescent="0.2">
      <c r="O437" s="2"/>
      <c r="P437" s="2"/>
      <c r="Q437" s="2"/>
    </row>
    <row r="438" spans="15:17" ht="20.25" x14ac:dyDescent="0.2">
      <c r="O438" s="2"/>
      <c r="P438" s="2"/>
      <c r="Q438" s="2"/>
    </row>
    <row r="439" spans="15:17" ht="20.25" x14ac:dyDescent="0.2">
      <c r="O439" s="2"/>
      <c r="P439" s="2"/>
      <c r="Q439" s="2"/>
    </row>
    <row r="440" spans="15:17" ht="20.25" x14ac:dyDescent="0.2">
      <c r="O440" s="2"/>
      <c r="P440" s="2"/>
      <c r="Q440" s="2"/>
    </row>
    <row r="441" spans="15:17" ht="20.25" x14ac:dyDescent="0.2">
      <c r="O441" s="2"/>
      <c r="P441" s="2"/>
      <c r="Q441" s="2"/>
    </row>
    <row r="442" spans="15:17" ht="20.25" x14ac:dyDescent="0.2">
      <c r="O442" s="2"/>
      <c r="P442" s="2"/>
      <c r="Q442" s="2"/>
    </row>
    <row r="443" spans="15:17" ht="20.25" x14ac:dyDescent="0.2">
      <c r="O443" s="2"/>
      <c r="P443" s="2"/>
      <c r="Q443" s="2"/>
    </row>
    <row r="444" spans="15:17" ht="20.25" x14ac:dyDescent="0.2">
      <c r="O444" s="2"/>
      <c r="P444" s="2"/>
      <c r="Q444" s="2"/>
    </row>
    <row r="445" spans="15:17" ht="20.25" x14ac:dyDescent="0.2">
      <c r="O445" s="2"/>
      <c r="P445" s="2"/>
      <c r="Q445" s="2"/>
    </row>
    <row r="446" spans="15:17" ht="20.25" x14ac:dyDescent="0.2">
      <c r="O446" s="2"/>
      <c r="P446" s="2"/>
      <c r="Q446" s="2"/>
    </row>
    <row r="447" spans="15:17" ht="20.25" x14ac:dyDescent="0.2">
      <c r="O447" s="2"/>
      <c r="P447" s="2"/>
      <c r="Q447" s="2"/>
    </row>
    <row r="448" spans="15:17" ht="20.25" x14ac:dyDescent="0.2">
      <c r="O448" s="2"/>
      <c r="P448" s="2"/>
      <c r="Q448" s="2"/>
    </row>
    <row r="449" spans="15:17" ht="20.25" x14ac:dyDescent="0.2">
      <c r="O449" s="2"/>
      <c r="P449" s="2"/>
      <c r="Q449" s="2"/>
    </row>
    <row r="450" spans="15:17" ht="20.25" x14ac:dyDescent="0.2">
      <c r="O450" s="2"/>
      <c r="P450" s="2"/>
      <c r="Q450" s="2"/>
    </row>
    <row r="451" spans="15:17" ht="20.25" x14ac:dyDescent="0.2">
      <c r="O451" s="2"/>
      <c r="P451" s="2"/>
      <c r="Q451" s="2"/>
    </row>
    <row r="452" spans="15:17" ht="20.25" x14ac:dyDescent="0.2">
      <c r="O452" s="2"/>
      <c r="P452" s="2"/>
      <c r="Q452" s="2"/>
    </row>
    <row r="453" spans="15:17" ht="20.25" x14ac:dyDescent="0.2">
      <c r="O453" s="2"/>
      <c r="P453" s="2"/>
      <c r="Q453" s="2"/>
    </row>
    <row r="454" spans="15:17" ht="20.25" x14ac:dyDescent="0.2">
      <c r="O454" s="2"/>
      <c r="P454" s="2"/>
      <c r="Q454" s="2"/>
    </row>
    <row r="455" spans="15:17" ht="20.25" x14ac:dyDescent="0.2">
      <c r="O455" s="2"/>
      <c r="P455" s="2"/>
      <c r="Q455" s="2"/>
    </row>
    <row r="456" spans="15:17" ht="20.25" x14ac:dyDescent="0.2">
      <c r="O456" s="2"/>
      <c r="P456" s="2"/>
      <c r="Q456" s="2"/>
    </row>
    <row r="457" spans="15:17" ht="20.25" x14ac:dyDescent="0.2">
      <c r="O457" s="2"/>
      <c r="P457" s="2"/>
      <c r="Q457" s="2"/>
    </row>
    <row r="458" spans="15:17" ht="20.25" x14ac:dyDescent="0.2">
      <c r="O458" s="2"/>
      <c r="P458" s="2"/>
      <c r="Q458" s="2"/>
    </row>
    <row r="459" spans="15:17" ht="20.25" x14ac:dyDescent="0.2">
      <c r="O459" s="2"/>
      <c r="P459" s="2"/>
      <c r="Q459" s="2"/>
    </row>
    <row r="460" spans="15:17" ht="20.25" x14ac:dyDescent="0.2">
      <c r="O460" s="2"/>
      <c r="P460" s="2"/>
      <c r="Q460" s="2"/>
    </row>
    <row r="461" spans="15:17" ht="20.25" x14ac:dyDescent="0.2">
      <c r="O461" s="2"/>
      <c r="P461" s="2"/>
      <c r="Q461" s="2"/>
    </row>
    <row r="462" spans="15:17" ht="20.25" x14ac:dyDescent="0.2">
      <c r="O462" s="2"/>
      <c r="P462" s="2"/>
      <c r="Q462" s="2"/>
    </row>
    <row r="463" spans="15:17" ht="20.25" x14ac:dyDescent="0.2">
      <c r="O463" s="2"/>
      <c r="P463" s="2"/>
      <c r="Q463" s="2"/>
    </row>
    <row r="464" spans="15:17" ht="20.25" x14ac:dyDescent="0.2">
      <c r="O464" s="2"/>
      <c r="P464" s="2"/>
      <c r="Q464" s="2"/>
    </row>
    <row r="465" spans="15:17" ht="20.25" x14ac:dyDescent="0.2">
      <c r="O465" s="2"/>
      <c r="P465" s="2"/>
      <c r="Q465" s="2"/>
    </row>
    <row r="466" spans="15:17" ht="20.25" x14ac:dyDescent="0.2">
      <c r="O466" s="2"/>
      <c r="P466" s="2"/>
      <c r="Q466" s="2"/>
    </row>
    <row r="467" spans="15:17" ht="20.25" x14ac:dyDescent="0.2">
      <c r="O467" s="2"/>
      <c r="P467" s="2"/>
      <c r="Q467" s="2"/>
    </row>
    <row r="468" spans="15:17" ht="20.25" x14ac:dyDescent="0.2">
      <c r="O468" s="2"/>
      <c r="P468" s="2"/>
      <c r="Q468" s="2"/>
    </row>
    <row r="469" spans="15:17" ht="20.25" x14ac:dyDescent="0.2">
      <c r="O469" s="2"/>
      <c r="P469" s="2"/>
      <c r="Q469" s="2"/>
    </row>
    <row r="470" spans="15:17" ht="20.25" x14ac:dyDescent="0.2">
      <c r="O470" s="2"/>
      <c r="P470" s="2"/>
      <c r="Q470" s="2"/>
    </row>
    <row r="471" spans="15:17" ht="20.25" x14ac:dyDescent="0.2">
      <c r="O471" s="2"/>
      <c r="P471" s="2"/>
      <c r="Q471" s="2"/>
    </row>
    <row r="472" spans="15:17" ht="20.25" x14ac:dyDescent="0.2">
      <c r="O472" s="2"/>
      <c r="P472" s="2"/>
      <c r="Q472" s="2"/>
    </row>
    <row r="473" spans="15:17" ht="20.25" x14ac:dyDescent="0.2">
      <c r="O473" s="2"/>
      <c r="P473" s="2"/>
      <c r="Q473" s="2"/>
    </row>
    <row r="474" spans="15:17" ht="20.25" x14ac:dyDescent="0.2">
      <c r="O474" s="2"/>
      <c r="P474" s="2"/>
      <c r="Q474" s="2"/>
    </row>
    <row r="475" spans="15:17" ht="20.25" x14ac:dyDescent="0.2">
      <c r="O475" s="2"/>
      <c r="P475" s="2"/>
      <c r="Q475" s="2"/>
    </row>
    <row r="476" spans="15:17" ht="20.25" x14ac:dyDescent="0.2">
      <c r="O476" s="2"/>
      <c r="P476" s="2"/>
      <c r="Q476" s="2"/>
    </row>
    <row r="477" spans="15:17" ht="20.25" x14ac:dyDescent="0.2">
      <c r="O477" s="2"/>
      <c r="P477" s="2"/>
      <c r="Q477" s="2"/>
    </row>
    <row r="478" spans="15:17" ht="20.25" x14ac:dyDescent="0.2">
      <c r="O478" s="2"/>
      <c r="P478" s="2"/>
      <c r="Q478" s="2"/>
    </row>
    <row r="479" spans="15:17" ht="20.25" x14ac:dyDescent="0.2">
      <c r="O479" s="2"/>
      <c r="P479" s="2"/>
      <c r="Q479" s="2"/>
    </row>
    <row r="480" spans="15:17" ht="20.25" x14ac:dyDescent="0.2">
      <c r="O480" s="2"/>
      <c r="P480" s="2"/>
      <c r="Q480" s="2"/>
    </row>
    <row r="481" spans="15:17" ht="20.25" x14ac:dyDescent="0.2">
      <c r="O481" s="2"/>
      <c r="P481" s="2"/>
      <c r="Q481" s="2"/>
    </row>
    <row r="482" spans="15:17" ht="20.25" x14ac:dyDescent="0.2">
      <c r="O482" s="2"/>
      <c r="P482" s="2"/>
      <c r="Q482" s="2"/>
    </row>
    <row r="483" spans="15:17" ht="20.25" x14ac:dyDescent="0.2">
      <c r="O483" s="2"/>
      <c r="P483" s="2"/>
      <c r="Q483" s="2"/>
    </row>
    <row r="484" spans="15:17" ht="20.25" x14ac:dyDescent="0.2">
      <c r="O484" s="2"/>
      <c r="P484" s="2"/>
      <c r="Q484" s="2"/>
    </row>
    <row r="485" spans="15:17" ht="20.25" x14ac:dyDescent="0.2">
      <c r="O485" s="2"/>
      <c r="P485" s="2"/>
      <c r="Q485" s="2"/>
    </row>
    <row r="486" spans="15:17" ht="20.25" x14ac:dyDescent="0.2">
      <c r="O486" s="2"/>
      <c r="P486" s="2"/>
      <c r="Q486" s="2"/>
    </row>
    <row r="487" spans="15:17" ht="20.25" x14ac:dyDescent="0.2">
      <c r="O487" s="2"/>
      <c r="P487" s="2"/>
      <c r="Q487" s="2"/>
    </row>
    <row r="488" spans="15:17" ht="20.25" x14ac:dyDescent="0.2">
      <c r="O488" s="2"/>
      <c r="P488" s="2"/>
      <c r="Q488" s="2"/>
    </row>
    <row r="489" spans="15:17" ht="20.25" x14ac:dyDescent="0.2">
      <c r="O489" s="2"/>
      <c r="P489" s="2"/>
      <c r="Q489" s="2"/>
    </row>
    <row r="490" spans="15:17" ht="20.25" x14ac:dyDescent="0.2">
      <c r="O490" s="2"/>
      <c r="P490" s="2"/>
      <c r="Q490" s="2"/>
    </row>
    <row r="491" spans="15:17" ht="20.25" x14ac:dyDescent="0.2">
      <c r="O491" s="2"/>
      <c r="P491" s="2"/>
      <c r="Q491" s="2"/>
    </row>
    <row r="492" spans="15:17" ht="20.25" x14ac:dyDescent="0.2">
      <c r="O492" s="2"/>
      <c r="P492" s="2"/>
      <c r="Q492" s="2"/>
    </row>
    <row r="493" spans="15:17" ht="20.25" x14ac:dyDescent="0.2">
      <c r="O493" s="2"/>
      <c r="P493" s="2"/>
      <c r="Q493" s="2"/>
    </row>
    <row r="494" spans="15:17" ht="20.25" x14ac:dyDescent="0.2">
      <c r="O494" s="2"/>
      <c r="P494" s="2"/>
      <c r="Q494" s="2"/>
    </row>
    <row r="495" spans="15:17" ht="20.25" x14ac:dyDescent="0.2">
      <c r="O495" s="2"/>
      <c r="P495" s="2"/>
      <c r="Q495" s="2"/>
    </row>
    <row r="496" spans="15:17" ht="20.25" x14ac:dyDescent="0.2">
      <c r="O496" s="2"/>
      <c r="P496" s="2"/>
      <c r="Q496" s="2"/>
    </row>
    <row r="497" spans="15:17" ht="20.25" x14ac:dyDescent="0.2">
      <c r="O497" s="2"/>
      <c r="P497" s="2"/>
      <c r="Q497" s="2"/>
    </row>
    <row r="498" spans="15:17" ht="20.25" x14ac:dyDescent="0.2">
      <c r="O498" s="2"/>
      <c r="P498" s="2"/>
      <c r="Q498" s="2"/>
    </row>
    <row r="499" spans="15:17" ht="20.25" x14ac:dyDescent="0.2">
      <c r="O499" s="2"/>
      <c r="P499" s="2"/>
      <c r="Q499" s="2"/>
    </row>
    <row r="500" spans="15:17" ht="20.25" x14ac:dyDescent="0.2">
      <c r="O500" s="2"/>
      <c r="P500" s="2"/>
      <c r="Q500" s="2"/>
    </row>
    <row r="501" spans="15:17" ht="20.25" x14ac:dyDescent="0.2">
      <c r="O501" s="2"/>
      <c r="P501" s="2"/>
      <c r="Q501" s="2"/>
    </row>
    <row r="502" spans="15:17" ht="20.25" x14ac:dyDescent="0.2">
      <c r="O502" s="2"/>
      <c r="P502" s="2"/>
      <c r="Q502" s="2"/>
    </row>
    <row r="503" spans="15:17" ht="20.25" x14ac:dyDescent="0.2">
      <c r="O503" s="2"/>
      <c r="P503" s="2"/>
      <c r="Q503" s="2"/>
    </row>
    <row r="504" spans="15:17" ht="20.25" x14ac:dyDescent="0.2">
      <c r="O504" s="2"/>
      <c r="P504" s="2"/>
      <c r="Q504" s="2"/>
    </row>
    <row r="505" spans="15:17" ht="20.25" x14ac:dyDescent="0.2">
      <c r="O505" s="2"/>
      <c r="P505" s="2"/>
      <c r="Q505" s="2"/>
    </row>
    <row r="506" spans="15:17" ht="20.25" x14ac:dyDescent="0.2">
      <c r="O506" s="2"/>
      <c r="P506" s="2"/>
      <c r="Q506" s="2"/>
    </row>
    <row r="507" spans="15:17" ht="20.25" x14ac:dyDescent="0.2">
      <c r="O507" s="2"/>
      <c r="P507" s="2"/>
      <c r="Q507" s="2"/>
    </row>
    <row r="508" spans="15:17" ht="20.25" x14ac:dyDescent="0.2">
      <c r="O508" s="2"/>
      <c r="P508" s="2"/>
      <c r="Q508" s="2"/>
    </row>
    <row r="509" spans="15:17" ht="20.25" x14ac:dyDescent="0.2">
      <c r="O509" s="2"/>
      <c r="P509" s="2"/>
      <c r="Q509" s="2"/>
    </row>
    <row r="510" spans="15:17" ht="20.25" x14ac:dyDescent="0.2">
      <c r="O510" s="2"/>
      <c r="P510" s="2"/>
      <c r="Q510" s="2"/>
    </row>
    <row r="511" spans="15:17" ht="20.25" x14ac:dyDescent="0.2">
      <c r="O511" s="2"/>
      <c r="P511" s="2"/>
      <c r="Q511" s="2"/>
    </row>
    <row r="512" spans="15:17" ht="20.25" x14ac:dyDescent="0.2">
      <c r="O512" s="2"/>
      <c r="P512" s="2"/>
      <c r="Q512" s="2"/>
    </row>
    <row r="513" spans="15:17" ht="20.25" x14ac:dyDescent="0.2">
      <c r="O513" s="2"/>
      <c r="P513" s="2"/>
      <c r="Q513" s="2"/>
    </row>
    <row r="514" spans="15:17" ht="20.25" x14ac:dyDescent="0.2">
      <c r="O514" s="2"/>
      <c r="P514" s="2"/>
      <c r="Q514" s="2"/>
    </row>
    <row r="515" spans="15:17" ht="20.25" x14ac:dyDescent="0.2">
      <c r="O515" s="2"/>
      <c r="P515" s="2"/>
      <c r="Q515" s="2"/>
    </row>
    <row r="516" spans="15:17" ht="20.25" x14ac:dyDescent="0.2">
      <c r="O516" s="2"/>
      <c r="P516" s="2"/>
      <c r="Q516" s="2"/>
    </row>
    <row r="517" spans="15:17" ht="20.25" x14ac:dyDescent="0.2">
      <c r="O517" s="2"/>
      <c r="P517" s="2"/>
      <c r="Q517" s="2"/>
    </row>
    <row r="518" spans="15:17" ht="20.25" x14ac:dyDescent="0.2">
      <c r="O518" s="2"/>
      <c r="P518" s="2"/>
      <c r="Q518" s="2"/>
    </row>
    <row r="519" spans="15:17" ht="20.25" x14ac:dyDescent="0.2">
      <c r="O519" s="2"/>
      <c r="P519" s="2"/>
      <c r="Q519" s="2"/>
    </row>
    <row r="520" spans="15:17" ht="20.25" x14ac:dyDescent="0.2">
      <c r="O520" s="2"/>
      <c r="P520" s="2"/>
      <c r="Q520" s="2"/>
    </row>
    <row r="521" spans="15:17" ht="20.25" x14ac:dyDescent="0.2">
      <c r="O521" s="2"/>
      <c r="P521" s="2"/>
      <c r="Q521" s="2"/>
    </row>
    <row r="522" spans="15:17" ht="20.25" x14ac:dyDescent="0.2">
      <c r="O522" s="2"/>
      <c r="P522" s="2"/>
      <c r="Q522" s="2"/>
    </row>
    <row r="523" spans="15:17" ht="20.25" x14ac:dyDescent="0.2">
      <c r="O523" s="2"/>
      <c r="P523" s="2"/>
      <c r="Q523" s="2"/>
    </row>
    <row r="524" spans="15:17" ht="20.25" x14ac:dyDescent="0.2">
      <c r="O524" s="2"/>
      <c r="P524" s="2"/>
      <c r="Q524" s="2"/>
    </row>
    <row r="525" spans="15:17" ht="20.25" x14ac:dyDescent="0.2">
      <c r="O525" s="2"/>
      <c r="P525" s="2"/>
      <c r="Q525" s="2"/>
    </row>
    <row r="526" spans="15:17" ht="20.25" x14ac:dyDescent="0.2">
      <c r="O526" s="2"/>
      <c r="P526" s="2"/>
      <c r="Q526" s="2"/>
    </row>
    <row r="527" spans="15:17" ht="20.25" x14ac:dyDescent="0.2">
      <c r="O527" s="2"/>
      <c r="P527" s="2"/>
      <c r="Q527" s="2"/>
    </row>
    <row r="528" spans="15:17" ht="20.25" x14ac:dyDescent="0.2">
      <c r="O528" s="2"/>
      <c r="P528" s="2"/>
      <c r="Q528" s="2"/>
    </row>
    <row r="529" spans="15:17" ht="20.25" x14ac:dyDescent="0.2">
      <c r="O529" s="2"/>
      <c r="P529" s="2"/>
      <c r="Q529" s="2"/>
    </row>
    <row r="530" spans="15:17" ht="20.25" x14ac:dyDescent="0.2">
      <c r="O530" s="2"/>
      <c r="P530" s="2"/>
      <c r="Q530" s="2"/>
    </row>
    <row r="531" spans="15:17" ht="20.25" x14ac:dyDescent="0.2">
      <c r="O531" s="2"/>
      <c r="P531" s="2"/>
      <c r="Q531" s="2"/>
    </row>
    <row r="532" spans="15:17" ht="20.25" x14ac:dyDescent="0.2">
      <c r="O532" s="2"/>
      <c r="P532" s="2"/>
      <c r="Q532" s="2"/>
    </row>
    <row r="533" spans="15:17" ht="20.25" x14ac:dyDescent="0.2">
      <c r="O533" s="2"/>
      <c r="P533" s="2"/>
      <c r="Q533" s="2"/>
    </row>
    <row r="534" spans="15:17" ht="20.25" x14ac:dyDescent="0.2">
      <c r="O534" s="2"/>
      <c r="P534" s="2"/>
      <c r="Q534" s="2"/>
    </row>
    <row r="535" spans="15:17" ht="20.25" x14ac:dyDescent="0.2">
      <c r="O535" s="2"/>
      <c r="P535" s="2"/>
      <c r="Q535" s="2"/>
    </row>
    <row r="536" spans="15:17" ht="20.25" x14ac:dyDescent="0.2">
      <c r="O536" s="2"/>
      <c r="P536" s="2"/>
      <c r="Q536" s="2"/>
    </row>
    <row r="537" spans="15:17" ht="20.25" x14ac:dyDescent="0.2">
      <c r="O537" s="2"/>
      <c r="P537" s="2"/>
      <c r="Q537" s="2"/>
    </row>
    <row r="538" spans="15:17" ht="20.25" x14ac:dyDescent="0.2">
      <c r="O538" s="2"/>
      <c r="P538" s="2"/>
      <c r="Q538" s="2"/>
    </row>
    <row r="539" spans="15:17" ht="20.25" x14ac:dyDescent="0.2">
      <c r="O539" s="2"/>
      <c r="P539" s="2"/>
      <c r="Q539" s="2"/>
    </row>
    <row r="540" spans="15:17" ht="20.25" x14ac:dyDescent="0.2">
      <c r="O540" s="2"/>
      <c r="P540" s="2"/>
      <c r="Q540" s="2"/>
    </row>
    <row r="541" spans="15:17" ht="20.25" x14ac:dyDescent="0.2">
      <c r="O541" s="2"/>
      <c r="P541" s="2"/>
      <c r="Q541" s="2"/>
    </row>
    <row r="542" spans="15:17" ht="20.25" x14ac:dyDescent="0.2">
      <c r="O542" s="2"/>
      <c r="P542" s="2"/>
      <c r="Q542" s="2"/>
    </row>
    <row r="543" spans="15:17" ht="20.25" x14ac:dyDescent="0.2">
      <c r="O543" s="2"/>
      <c r="P543" s="2"/>
      <c r="Q543" s="2"/>
    </row>
    <row r="544" spans="15:17" ht="20.25" x14ac:dyDescent="0.2">
      <c r="O544" s="2"/>
      <c r="P544" s="2"/>
      <c r="Q544" s="2"/>
    </row>
    <row r="545" spans="15:17" ht="20.25" x14ac:dyDescent="0.2">
      <c r="O545" s="2"/>
      <c r="P545" s="2"/>
      <c r="Q545" s="2"/>
    </row>
    <row r="546" spans="15:17" ht="20.25" x14ac:dyDescent="0.2">
      <c r="O546" s="2"/>
      <c r="P546" s="2"/>
      <c r="Q546" s="2"/>
    </row>
    <row r="547" spans="15:17" ht="20.25" x14ac:dyDescent="0.2">
      <c r="O547" s="2"/>
      <c r="P547" s="2"/>
      <c r="Q547" s="2"/>
    </row>
    <row r="548" spans="15:17" ht="20.25" x14ac:dyDescent="0.2">
      <c r="O548" s="2"/>
      <c r="P548" s="2"/>
      <c r="Q548" s="2"/>
    </row>
    <row r="549" spans="15:17" ht="20.25" x14ac:dyDescent="0.2">
      <c r="O549" s="2"/>
      <c r="P549" s="2"/>
      <c r="Q549" s="2"/>
    </row>
    <row r="550" spans="15:17" ht="20.25" x14ac:dyDescent="0.2">
      <c r="O550" s="2"/>
      <c r="P550" s="2"/>
      <c r="Q550" s="2"/>
    </row>
    <row r="551" spans="15:17" ht="20.25" x14ac:dyDescent="0.2">
      <c r="O551" s="2"/>
      <c r="P551" s="2"/>
      <c r="Q551" s="2"/>
    </row>
    <row r="552" spans="15:17" ht="20.25" x14ac:dyDescent="0.2">
      <c r="O552" s="2"/>
      <c r="P552" s="2"/>
      <c r="Q552" s="2"/>
    </row>
    <row r="553" spans="15:17" ht="20.25" x14ac:dyDescent="0.2">
      <c r="O553" s="2"/>
      <c r="P553" s="2"/>
      <c r="Q553" s="2"/>
    </row>
    <row r="554" spans="15:17" ht="20.25" x14ac:dyDescent="0.2">
      <c r="O554" s="2"/>
      <c r="P554" s="2"/>
      <c r="Q554" s="2"/>
    </row>
    <row r="555" spans="15:17" ht="20.25" x14ac:dyDescent="0.2">
      <c r="O555" s="2"/>
      <c r="P555" s="2"/>
      <c r="Q555" s="2"/>
    </row>
    <row r="556" spans="15:17" ht="20.25" x14ac:dyDescent="0.2">
      <c r="O556" s="2"/>
      <c r="P556" s="2"/>
      <c r="Q556" s="2"/>
    </row>
    <row r="557" spans="15:17" ht="20.25" x14ac:dyDescent="0.2">
      <c r="O557" s="2"/>
      <c r="P557" s="2"/>
      <c r="Q557" s="2"/>
    </row>
  </sheetData>
  <mergeCells count="24">
    <mergeCell ref="L46:M46"/>
    <mergeCell ref="J7:K7"/>
    <mergeCell ref="A9:C9"/>
    <mergeCell ref="D39:H39"/>
    <mergeCell ref="L39:M39"/>
    <mergeCell ref="C40:D40"/>
    <mergeCell ref="L40:M40"/>
    <mergeCell ref="C41:D41"/>
    <mergeCell ref="C45:D45"/>
    <mergeCell ref="L45:M45"/>
    <mergeCell ref="E9:F9"/>
    <mergeCell ref="H9:I9"/>
    <mergeCell ref="J9:K9"/>
    <mergeCell ref="L9:M9"/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</mergeCells>
  <pageMargins left="1.5" right="0.25" top="0.25" bottom="0.25" header="0.3" footer="0.3"/>
  <pageSetup paperSize="5" scale="80" orientation="landscape" horizontalDpi="4294967293" r:id="rId1"/>
  <drawing r:id="rId2"/>
  <legacyDrawing r:id="rId3"/>
  <oleObjects>
    <mc:AlternateContent xmlns:mc="http://schemas.openxmlformats.org/markup-compatibility/2006">
      <mc:Choice Requires="x14">
        <oleObject progId="Word.Picture.8" shapeId="3073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Word.Picture.8" shapeId="307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13"/>
  <sheetViews>
    <sheetView zoomScale="90" zoomScaleNormal="90" workbookViewId="0">
      <selection activeCell="J26" sqref="J26"/>
    </sheetView>
  </sheetViews>
  <sheetFormatPr defaultRowHeight="12.75" x14ac:dyDescent="0.2"/>
  <cols>
    <col min="1" max="1" width="4.28515625" customWidth="1"/>
    <col min="2" max="2" width="12.140625" customWidth="1"/>
    <col min="3" max="3" width="13.42578125" customWidth="1"/>
    <col min="4" max="4" width="8.42578125" customWidth="1"/>
    <col min="5" max="5" width="14.140625" customWidth="1"/>
    <col min="6" max="6" width="9.28515625" customWidth="1"/>
    <col min="7" max="7" width="10.28515625" customWidth="1"/>
    <col min="8" max="8" width="9" customWidth="1"/>
    <col min="9" max="9" width="9.42578125" customWidth="1"/>
    <col min="10" max="10" width="7.5703125" customWidth="1"/>
    <col min="11" max="11" width="8.85546875" customWidth="1"/>
    <col min="12" max="12" width="8.140625" customWidth="1"/>
    <col min="13" max="13" width="6.42578125" customWidth="1"/>
    <col min="14" max="14" width="8" customWidth="1"/>
    <col min="15" max="15" width="7.42578125" customWidth="1"/>
    <col min="16" max="16" width="7.28515625" customWidth="1"/>
    <col min="17" max="17" width="7.140625" customWidth="1"/>
    <col min="18" max="18" width="12.28515625" customWidth="1"/>
    <col min="19" max="19" width="5.42578125" customWidth="1"/>
    <col min="20" max="20" width="11" customWidth="1"/>
    <col min="21" max="21" width="7.140625" customWidth="1"/>
    <col min="23" max="23" width="11.28515625" bestFit="1" customWidth="1"/>
    <col min="257" max="257" width="4.28515625" customWidth="1"/>
    <col min="259" max="259" width="11.85546875" customWidth="1"/>
    <col min="260" max="260" width="10.140625" customWidth="1"/>
    <col min="261" max="261" width="10.7109375" customWidth="1"/>
    <col min="262" max="262" width="9.28515625" customWidth="1"/>
    <col min="263" max="263" width="10.28515625" customWidth="1"/>
    <col min="264" max="264" width="8.7109375" customWidth="1"/>
    <col min="265" max="265" width="11" customWidth="1"/>
    <col min="266" max="266" width="8.5703125" customWidth="1"/>
    <col min="267" max="267" width="8.28515625" customWidth="1"/>
    <col min="268" max="268" width="8.42578125" customWidth="1"/>
    <col min="269" max="269" width="5.7109375" customWidth="1"/>
    <col min="271" max="271" width="6.5703125" customWidth="1"/>
    <col min="272" max="272" width="7.28515625" customWidth="1"/>
    <col min="273" max="273" width="7.140625" customWidth="1"/>
    <col min="274" max="274" width="11.140625" customWidth="1"/>
    <col min="275" max="275" width="5.42578125" customWidth="1"/>
    <col min="276" max="276" width="11" customWidth="1"/>
    <col min="277" max="277" width="7.140625" customWidth="1"/>
    <col min="513" max="513" width="4.28515625" customWidth="1"/>
    <col min="515" max="515" width="11.85546875" customWidth="1"/>
    <col min="516" max="516" width="10.140625" customWidth="1"/>
    <col min="517" max="517" width="10.7109375" customWidth="1"/>
    <col min="518" max="518" width="9.28515625" customWidth="1"/>
    <col min="519" max="519" width="10.28515625" customWidth="1"/>
    <col min="520" max="520" width="8.7109375" customWidth="1"/>
    <col min="521" max="521" width="11" customWidth="1"/>
    <col min="522" max="522" width="8.5703125" customWidth="1"/>
    <col min="523" max="523" width="8.28515625" customWidth="1"/>
    <col min="524" max="524" width="8.42578125" customWidth="1"/>
    <col min="525" max="525" width="5.7109375" customWidth="1"/>
    <col min="527" max="527" width="6.5703125" customWidth="1"/>
    <col min="528" max="528" width="7.28515625" customWidth="1"/>
    <col min="529" max="529" width="7.140625" customWidth="1"/>
    <col min="530" max="530" width="11.140625" customWidth="1"/>
    <col min="531" max="531" width="5.42578125" customWidth="1"/>
    <col min="532" max="532" width="11" customWidth="1"/>
    <col min="533" max="533" width="7.140625" customWidth="1"/>
    <col min="769" max="769" width="4.28515625" customWidth="1"/>
    <col min="771" max="771" width="11.85546875" customWidth="1"/>
    <col min="772" max="772" width="10.140625" customWidth="1"/>
    <col min="773" max="773" width="10.7109375" customWidth="1"/>
    <col min="774" max="774" width="9.28515625" customWidth="1"/>
    <col min="775" max="775" width="10.28515625" customWidth="1"/>
    <col min="776" max="776" width="8.7109375" customWidth="1"/>
    <col min="777" max="777" width="11" customWidth="1"/>
    <col min="778" max="778" width="8.5703125" customWidth="1"/>
    <col min="779" max="779" width="8.28515625" customWidth="1"/>
    <col min="780" max="780" width="8.42578125" customWidth="1"/>
    <col min="781" max="781" width="5.7109375" customWidth="1"/>
    <col min="783" max="783" width="6.5703125" customWidth="1"/>
    <col min="784" max="784" width="7.28515625" customWidth="1"/>
    <col min="785" max="785" width="7.140625" customWidth="1"/>
    <col min="786" max="786" width="11.140625" customWidth="1"/>
    <col min="787" max="787" width="5.42578125" customWidth="1"/>
    <col min="788" max="788" width="11" customWidth="1"/>
    <col min="789" max="789" width="7.140625" customWidth="1"/>
    <col min="1025" max="1025" width="4.28515625" customWidth="1"/>
    <col min="1027" max="1027" width="11.85546875" customWidth="1"/>
    <col min="1028" max="1028" width="10.140625" customWidth="1"/>
    <col min="1029" max="1029" width="10.7109375" customWidth="1"/>
    <col min="1030" max="1030" width="9.28515625" customWidth="1"/>
    <col min="1031" max="1031" width="10.28515625" customWidth="1"/>
    <col min="1032" max="1032" width="8.7109375" customWidth="1"/>
    <col min="1033" max="1033" width="11" customWidth="1"/>
    <col min="1034" max="1034" width="8.5703125" customWidth="1"/>
    <col min="1035" max="1035" width="8.28515625" customWidth="1"/>
    <col min="1036" max="1036" width="8.42578125" customWidth="1"/>
    <col min="1037" max="1037" width="5.7109375" customWidth="1"/>
    <col min="1039" max="1039" width="6.5703125" customWidth="1"/>
    <col min="1040" max="1040" width="7.28515625" customWidth="1"/>
    <col min="1041" max="1041" width="7.140625" customWidth="1"/>
    <col min="1042" max="1042" width="11.140625" customWidth="1"/>
    <col min="1043" max="1043" width="5.42578125" customWidth="1"/>
    <col min="1044" max="1044" width="11" customWidth="1"/>
    <col min="1045" max="1045" width="7.140625" customWidth="1"/>
    <col min="1281" max="1281" width="4.28515625" customWidth="1"/>
    <col min="1283" max="1283" width="11.85546875" customWidth="1"/>
    <col min="1284" max="1284" width="10.140625" customWidth="1"/>
    <col min="1285" max="1285" width="10.7109375" customWidth="1"/>
    <col min="1286" max="1286" width="9.28515625" customWidth="1"/>
    <col min="1287" max="1287" width="10.28515625" customWidth="1"/>
    <col min="1288" max="1288" width="8.7109375" customWidth="1"/>
    <col min="1289" max="1289" width="11" customWidth="1"/>
    <col min="1290" max="1290" width="8.5703125" customWidth="1"/>
    <col min="1291" max="1291" width="8.28515625" customWidth="1"/>
    <col min="1292" max="1292" width="8.42578125" customWidth="1"/>
    <col min="1293" max="1293" width="5.7109375" customWidth="1"/>
    <col min="1295" max="1295" width="6.5703125" customWidth="1"/>
    <col min="1296" max="1296" width="7.28515625" customWidth="1"/>
    <col min="1297" max="1297" width="7.140625" customWidth="1"/>
    <col min="1298" max="1298" width="11.140625" customWidth="1"/>
    <col min="1299" max="1299" width="5.42578125" customWidth="1"/>
    <col min="1300" max="1300" width="11" customWidth="1"/>
    <col min="1301" max="1301" width="7.140625" customWidth="1"/>
    <col min="1537" max="1537" width="4.28515625" customWidth="1"/>
    <col min="1539" max="1539" width="11.85546875" customWidth="1"/>
    <col min="1540" max="1540" width="10.140625" customWidth="1"/>
    <col min="1541" max="1541" width="10.7109375" customWidth="1"/>
    <col min="1542" max="1542" width="9.28515625" customWidth="1"/>
    <col min="1543" max="1543" width="10.28515625" customWidth="1"/>
    <col min="1544" max="1544" width="8.7109375" customWidth="1"/>
    <col min="1545" max="1545" width="11" customWidth="1"/>
    <col min="1546" max="1546" width="8.5703125" customWidth="1"/>
    <col min="1547" max="1547" width="8.28515625" customWidth="1"/>
    <col min="1548" max="1548" width="8.42578125" customWidth="1"/>
    <col min="1549" max="1549" width="5.7109375" customWidth="1"/>
    <col min="1551" max="1551" width="6.5703125" customWidth="1"/>
    <col min="1552" max="1552" width="7.28515625" customWidth="1"/>
    <col min="1553" max="1553" width="7.140625" customWidth="1"/>
    <col min="1554" max="1554" width="11.140625" customWidth="1"/>
    <col min="1555" max="1555" width="5.42578125" customWidth="1"/>
    <col min="1556" max="1556" width="11" customWidth="1"/>
    <col min="1557" max="1557" width="7.140625" customWidth="1"/>
    <col min="1793" max="1793" width="4.28515625" customWidth="1"/>
    <col min="1795" max="1795" width="11.85546875" customWidth="1"/>
    <col min="1796" max="1796" width="10.140625" customWidth="1"/>
    <col min="1797" max="1797" width="10.7109375" customWidth="1"/>
    <col min="1798" max="1798" width="9.28515625" customWidth="1"/>
    <col min="1799" max="1799" width="10.28515625" customWidth="1"/>
    <col min="1800" max="1800" width="8.7109375" customWidth="1"/>
    <col min="1801" max="1801" width="11" customWidth="1"/>
    <col min="1802" max="1802" width="8.5703125" customWidth="1"/>
    <col min="1803" max="1803" width="8.28515625" customWidth="1"/>
    <col min="1804" max="1804" width="8.42578125" customWidth="1"/>
    <col min="1805" max="1805" width="5.7109375" customWidth="1"/>
    <col min="1807" max="1807" width="6.5703125" customWidth="1"/>
    <col min="1808" max="1808" width="7.28515625" customWidth="1"/>
    <col min="1809" max="1809" width="7.140625" customWidth="1"/>
    <col min="1810" max="1810" width="11.140625" customWidth="1"/>
    <col min="1811" max="1811" width="5.42578125" customWidth="1"/>
    <col min="1812" max="1812" width="11" customWidth="1"/>
    <col min="1813" max="1813" width="7.140625" customWidth="1"/>
    <col min="2049" max="2049" width="4.28515625" customWidth="1"/>
    <col min="2051" max="2051" width="11.85546875" customWidth="1"/>
    <col min="2052" max="2052" width="10.140625" customWidth="1"/>
    <col min="2053" max="2053" width="10.7109375" customWidth="1"/>
    <col min="2054" max="2054" width="9.28515625" customWidth="1"/>
    <col min="2055" max="2055" width="10.28515625" customWidth="1"/>
    <col min="2056" max="2056" width="8.7109375" customWidth="1"/>
    <col min="2057" max="2057" width="11" customWidth="1"/>
    <col min="2058" max="2058" width="8.5703125" customWidth="1"/>
    <col min="2059" max="2059" width="8.28515625" customWidth="1"/>
    <col min="2060" max="2060" width="8.42578125" customWidth="1"/>
    <col min="2061" max="2061" width="5.7109375" customWidth="1"/>
    <col min="2063" max="2063" width="6.5703125" customWidth="1"/>
    <col min="2064" max="2064" width="7.28515625" customWidth="1"/>
    <col min="2065" max="2065" width="7.140625" customWidth="1"/>
    <col min="2066" max="2066" width="11.140625" customWidth="1"/>
    <col min="2067" max="2067" width="5.42578125" customWidth="1"/>
    <col min="2068" max="2068" width="11" customWidth="1"/>
    <col min="2069" max="2069" width="7.140625" customWidth="1"/>
    <col min="2305" max="2305" width="4.28515625" customWidth="1"/>
    <col min="2307" max="2307" width="11.85546875" customWidth="1"/>
    <col min="2308" max="2308" width="10.140625" customWidth="1"/>
    <col min="2309" max="2309" width="10.7109375" customWidth="1"/>
    <col min="2310" max="2310" width="9.28515625" customWidth="1"/>
    <col min="2311" max="2311" width="10.28515625" customWidth="1"/>
    <col min="2312" max="2312" width="8.7109375" customWidth="1"/>
    <col min="2313" max="2313" width="11" customWidth="1"/>
    <col min="2314" max="2314" width="8.5703125" customWidth="1"/>
    <col min="2315" max="2315" width="8.28515625" customWidth="1"/>
    <col min="2316" max="2316" width="8.42578125" customWidth="1"/>
    <col min="2317" max="2317" width="5.7109375" customWidth="1"/>
    <col min="2319" max="2319" width="6.5703125" customWidth="1"/>
    <col min="2320" max="2320" width="7.28515625" customWidth="1"/>
    <col min="2321" max="2321" width="7.140625" customWidth="1"/>
    <col min="2322" max="2322" width="11.140625" customWidth="1"/>
    <col min="2323" max="2323" width="5.42578125" customWidth="1"/>
    <col min="2324" max="2324" width="11" customWidth="1"/>
    <col min="2325" max="2325" width="7.140625" customWidth="1"/>
    <col min="2561" max="2561" width="4.28515625" customWidth="1"/>
    <col min="2563" max="2563" width="11.85546875" customWidth="1"/>
    <col min="2564" max="2564" width="10.140625" customWidth="1"/>
    <col min="2565" max="2565" width="10.7109375" customWidth="1"/>
    <col min="2566" max="2566" width="9.28515625" customWidth="1"/>
    <col min="2567" max="2567" width="10.28515625" customWidth="1"/>
    <col min="2568" max="2568" width="8.7109375" customWidth="1"/>
    <col min="2569" max="2569" width="11" customWidth="1"/>
    <col min="2570" max="2570" width="8.5703125" customWidth="1"/>
    <col min="2571" max="2571" width="8.28515625" customWidth="1"/>
    <col min="2572" max="2572" width="8.42578125" customWidth="1"/>
    <col min="2573" max="2573" width="5.7109375" customWidth="1"/>
    <col min="2575" max="2575" width="6.5703125" customWidth="1"/>
    <col min="2576" max="2576" width="7.28515625" customWidth="1"/>
    <col min="2577" max="2577" width="7.140625" customWidth="1"/>
    <col min="2578" max="2578" width="11.140625" customWidth="1"/>
    <col min="2579" max="2579" width="5.42578125" customWidth="1"/>
    <col min="2580" max="2580" width="11" customWidth="1"/>
    <col min="2581" max="2581" width="7.140625" customWidth="1"/>
    <col min="2817" max="2817" width="4.28515625" customWidth="1"/>
    <col min="2819" max="2819" width="11.85546875" customWidth="1"/>
    <col min="2820" max="2820" width="10.140625" customWidth="1"/>
    <col min="2821" max="2821" width="10.7109375" customWidth="1"/>
    <col min="2822" max="2822" width="9.28515625" customWidth="1"/>
    <col min="2823" max="2823" width="10.28515625" customWidth="1"/>
    <col min="2824" max="2824" width="8.7109375" customWidth="1"/>
    <col min="2825" max="2825" width="11" customWidth="1"/>
    <col min="2826" max="2826" width="8.5703125" customWidth="1"/>
    <col min="2827" max="2827" width="8.28515625" customWidth="1"/>
    <col min="2828" max="2828" width="8.42578125" customWidth="1"/>
    <col min="2829" max="2829" width="5.7109375" customWidth="1"/>
    <col min="2831" max="2831" width="6.5703125" customWidth="1"/>
    <col min="2832" max="2832" width="7.28515625" customWidth="1"/>
    <col min="2833" max="2833" width="7.140625" customWidth="1"/>
    <col min="2834" max="2834" width="11.140625" customWidth="1"/>
    <col min="2835" max="2835" width="5.42578125" customWidth="1"/>
    <col min="2836" max="2836" width="11" customWidth="1"/>
    <col min="2837" max="2837" width="7.140625" customWidth="1"/>
    <col min="3073" max="3073" width="4.28515625" customWidth="1"/>
    <col min="3075" max="3075" width="11.85546875" customWidth="1"/>
    <col min="3076" max="3076" width="10.140625" customWidth="1"/>
    <col min="3077" max="3077" width="10.7109375" customWidth="1"/>
    <col min="3078" max="3078" width="9.28515625" customWidth="1"/>
    <col min="3079" max="3079" width="10.28515625" customWidth="1"/>
    <col min="3080" max="3080" width="8.7109375" customWidth="1"/>
    <col min="3081" max="3081" width="11" customWidth="1"/>
    <col min="3082" max="3082" width="8.5703125" customWidth="1"/>
    <col min="3083" max="3083" width="8.28515625" customWidth="1"/>
    <col min="3084" max="3084" width="8.42578125" customWidth="1"/>
    <col min="3085" max="3085" width="5.7109375" customWidth="1"/>
    <col min="3087" max="3087" width="6.5703125" customWidth="1"/>
    <col min="3088" max="3088" width="7.28515625" customWidth="1"/>
    <col min="3089" max="3089" width="7.140625" customWidth="1"/>
    <col min="3090" max="3090" width="11.140625" customWidth="1"/>
    <col min="3091" max="3091" width="5.42578125" customWidth="1"/>
    <col min="3092" max="3092" width="11" customWidth="1"/>
    <col min="3093" max="3093" width="7.140625" customWidth="1"/>
    <col min="3329" max="3329" width="4.28515625" customWidth="1"/>
    <col min="3331" max="3331" width="11.85546875" customWidth="1"/>
    <col min="3332" max="3332" width="10.140625" customWidth="1"/>
    <col min="3333" max="3333" width="10.7109375" customWidth="1"/>
    <col min="3334" max="3334" width="9.28515625" customWidth="1"/>
    <col min="3335" max="3335" width="10.28515625" customWidth="1"/>
    <col min="3336" max="3336" width="8.7109375" customWidth="1"/>
    <col min="3337" max="3337" width="11" customWidth="1"/>
    <col min="3338" max="3338" width="8.5703125" customWidth="1"/>
    <col min="3339" max="3339" width="8.28515625" customWidth="1"/>
    <col min="3340" max="3340" width="8.42578125" customWidth="1"/>
    <col min="3341" max="3341" width="5.7109375" customWidth="1"/>
    <col min="3343" max="3343" width="6.5703125" customWidth="1"/>
    <col min="3344" max="3344" width="7.28515625" customWidth="1"/>
    <col min="3345" max="3345" width="7.140625" customWidth="1"/>
    <col min="3346" max="3346" width="11.140625" customWidth="1"/>
    <col min="3347" max="3347" width="5.42578125" customWidth="1"/>
    <col min="3348" max="3348" width="11" customWidth="1"/>
    <col min="3349" max="3349" width="7.140625" customWidth="1"/>
    <col min="3585" max="3585" width="4.28515625" customWidth="1"/>
    <col min="3587" max="3587" width="11.85546875" customWidth="1"/>
    <col min="3588" max="3588" width="10.140625" customWidth="1"/>
    <col min="3589" max="3589" width="10.7109375" customWidth="1"/>
    <col min="3590" max="3590" width="9.28515625" customWidth="1"/>
    <col min="3591" max="3591" width="10.28515625" customWidth="1"/>
    <col min="3592" max="3592" width="8.7109375" customWidth="1"/>
    <col min="3593" max="3593" width="11" customWidth="1"/>
    <col min="3594" max="3594" width="8.5703125" customWidth="1"/>
    <col min="3595" max="3595" width="8.28515625" customWidth="1"/>
    <col min="3596" max="3596" width="8.42578125" customWidth="1"/>
    <col min="3597" max="3597" width="5.7109375" customWidth="1"/>
    <col min="3599" max="3599" width="6.5703125" customWidth="1"/>
    <col min="3600" max="3600" width="7.28515625" customWidth="1"/>
    <col min="3601" max="3601" width="7.140625" customWidth="1"/>
    <col min="3602" max="3602" width="11.140625" customWidth="1"/>
    <col min="3603" max="3603" width="5.42578125" customWidth="1"/>
    <col min="3604" max="3604" width="11" customWidth="1"/>
    <col min="3605" max="3605" width="7.140625" customWidth="1"/>
    <col min="3841" max="3841" width="4.28515625" customWidth="1"/>
    <col min="3843" max="3843" width="11.85546875" customWidth="1"/>
    <col min="3844" max="3844" width="10.140625" customWidth="1"/>
    <col min="3845" max="3845" width="10.7109375" customWidth="1"/>
    <col min="3846" max="3846" width="9.28515625" customWidth="1"/>
    <col min="3847" max="3847" width="10.28515625" customWidth="1"/>
    <col min="3848" max="3848" width="8.7109375" customWidth="1"/>
    <col min="3849" max="3849" width="11" customWidth="1"/>
    <col min="3850" max="3850" width="8.5703125" customWidth="1"/>
    <col min="3851" max="3851" width="8.28515625" customWidth="1"/>
    <col min="3852" max="3852" width="8.42578125" customWidth="1"/>
    <col min="3853" max="3853" width="5.7109375" customWidth="1"/>
    <col min="3855" max="3855" width="6.5703125" customWidth="1"/>
    <col min="3856" max="3856" width="7.28515625" customWidth="1"/>
    <col min="3857" max="3857" width="7.140625" customWidth="1"/>
    <col min="3858" max="3858" width="11.140625" customWidth="1"/>
    <col min="3859" max="3859" width="5.42578125" customWidth="1"/>
    <col min="3860" max="3860" width="11" customWidth="1"/>
    <col min="3861" max="3861" width="7.140625" customWidth="1"/>
    <col min="4097" max="4097" width="4.28515625" customWidth="1"/>
    <col min="4099" max="4099" width="11.85546875" customWidth="1"/>
    <col min="4100" max="4100" width="10.140625" customWidth="1"/>
    <col min="4101" max="4101" width="10.7109375" customWidth="1"/>
    <col min="4102" max="4102" width="9.28515625" customWidth="1"/>
    <col min="4103" max="4103" width="10.28515625" customWidth="1"/>
    <col min="4104" max="4104" width="8.7109375" customWidth="1"/>
    <col min="4105" max="4105" width="11" customWidth="1"/>
    <col min="4106" max="4106" width="8.5703125" customWidth="1"/>
    <col min="4107" max="4107" width="8.28515625" customWidth="1"/>
    <col min="4108" max="4108" width="8.42578125" customWidth="1"/>
    <col min="4109" max="4109" width="5.7109375" customWidth="1"/>
    <col min="4111" max="4111" width="6.5703125" customWidth="1"/>
    <col min="4112" max="4112" width="7.28515625" customWidth="1"/>
    <col min="4113" max="4113" width="7.140625" customWidth="1"/>
    <col min="4114" max="4114" width="11.140625" customWidth="1"/>
    <col min="4115" max="4115" width="5.42578125" customWidth="1"/>
    <col min="4116" max="4116" width="11" customWidth="1"/>
    <col min="4117" max="4117" width="7.140625" customWidth="1"/>
    <col min="4353" max="4353" width="4.28515625" customWidth="1"/>
    <col min="4355" max="4355" width="11.85546875" customWidth="1"/>
    <col min="4356" max="4356" width="10.140625" customWidth="1"/>
    <col min="4357" max="4357" width="10.7109375" customWidth="1"/>
    <col min="4358" max="4358" width="9.28515625" customWidth="1"/>
    <col min="4359" max="4359" width="10.28515625" customWidth="1"/>
    <col min="4360" max="4360" width="8.7109375" customWidth="1"/>
    <col min="4361" max="4361" width="11" customWidth="1"/>
    <col min="4362" max="4362" width="8.5703125" customWidth="1"/>
    <col min="4363" max="4363" width="8.28515625" customWidth="1"/>
    <col min="4364" max="4364" width="8.42578125" customWidth="1"/>
    <col min="4365" max="4365" width="5.7109375" customWidth="1"/>
    <col min="4367" max="4367" width="6.5703125" customWidth="1"/>
    <col min="4368" max="4368" width="7.28515625" customWidth="1"/>
    <col min="4369" max="4369" width="7.140625" customWidth="1"/>
    <col min="4370" max="4370" width="11.140625" customWidth="1"/>
    <col min="4371" max="4371" width="5.42578125" customWidth="1"/>
    <col min="4372" max="4372" width="11" customWidth="1"/>
    <col min="4373" max="4373" width="7.140625" customWidth="1"/>
    <col min="4609" max="4609" width="4.28515625" customWidth="1"/>
    <col min="4611" max="4611" width="11.85546875" customWidth="1"/>
    <col min="4612" max="4612" width="10.140625" customWidth="1"/>
    <col min="4613" max="4613" width="10.7109375" customWidth="1"/>
    <col min="4614" max="4614" width="9.28515625" customWidth="1"/>
    <col min="4615" max="4615" width="10.28515625" customWidth="1"/>
    <col min="4616" max="4616" width="8.7109375" customWidth="1"/>
    <col min="4617" max="4617" width="11" customWidth="1"/>
    <col min="4618" max="4618" width="8.5703125" customWidth="1"/>
    <col min="4619" max="4619" width="8.28515625" customWidth="1"/>
    <col min="4620" max="4620" width="8.42578125" customWidth="1"/>
    <col min="4621" max="4621" width="5.7109375" customWidth="1"/>
    <col min="4623" max="4623" width="6.5703125" customWidth="1"/>
    <col min="4624" max="4624" width="7.28515625" customWidth="1"/>
    <col min="4625" max="4625" width="7.140625" customWidth="1"/>
    <col min="4626" max="4626" width="11.140625" customWidth="1"/>
    <col min="4627" max="4627" width="5.42578125" customWidth="1"/>
    <col min="4628" max="4628" width="11" customWidth="1"/>
    <col min="4629" max="4629" width="7.140625" customWidth="1"/>
    <col min="4865" max="4865" width="4.28515625" customWidth="1"/>
    <col min="4867" max="4867" width="11.85546875" customWidth="1"/>
    <col min="4868" max="4868" width="10.140625" customWidth="1"/>
    <col min="4869" max="4869" width="10.7109375" customWidth="1"/>
    <col min="4870" max="4870" width="9.28515625" customWidth="1"/>
    <col min="4871" max="4871" width="10.28515625" customWidth="1"/>
    <col min="4872" max="4872" width="8.7109375" customWidth="1"/>
    <col min="4873" max="4873" width="11" customWidth="1"/>
    <col min="4874" max="4874" width="8.5703125" customWidth="1"/>
    <col min="4875" max="4875" width="8.28515625" customWidth="1"/>
    <col min="4876" max="4876" width="8.42578125" customWidth="1"/>
    <col min="4877" max="4877" width="5.7109375" customWidth="1"/>
    <col min="4879" max="4879" width="6.5703125" customWidth="1"/>
    <col min="4880" max="4880" width="7.28515625" customWidth="1"/>
    <col min="4881" max="4881" width="7.140625" customWidth="1"/>
    <col min="4882" max="4882" width="11.140625" customWidth="1"/>
    <col min="4883" max="4883" width="5.42578125" customWidth="1"/>
    <col min="4884" max="4884" width="11" customWidth="1"/>
    <col min="4885" max="4885" width="7.140625" customWidth="1"/>
    <col min="5121" max="5121" width="4.28515625" customWidth="1"/>
    <col min="5123" max="5123" width="11.85546875" customWidth="1"/>
    <col min="5124" max="5124" width="10.140625" customWidth="1"/>
    <col min="5125" max="5125" width="10.7109375" customWidth="1"/>
    <col min="5126" max="5126" width="9.28515625" customWidth="1"/>
    <col min="5127" max="5127" width="10.28515625" customWidth="1"/>
    <col min="5128" max="5128" width="8.7109375" customWidth="1"/>
    <col min="5129" max="5129" width="11" customWidth="1"/>
    <col min="5130" max="5130" width="8.5703125" customWidth="1"/>
    <col min="5131" max="5131" width="8.28515625" customWidth="1"/>
    <col min="5132" max="5132" width="8.42578125" customWidth="1"/>
    <col min="5133" max="5133" width="5.7109375" customWidth="1"/>
    <col min="5135" max="5135" width="6.5703125" customWidth="1"/>
    <col min="5136" max="5136" width="7.28515625" customWidth="1"/>
    <col min="5137" max="5137" width="7.140625" customWidth="1"/>
    <col min="5138" max="5138" width="11.140625" customWidth="1"/>
    <col min="5139" max="5139" width="5.42578125" customWidth="1"/>
    <col min="5140" max="5140" width="11" customWidth="1"/>
    <col min="5141" max="5141" width="7.140625" customWidth="1"/>
    <col min="5377" max="5377" width="4.28515625" customWidth="1"/>
    <col min="5379" max="5379" width="11.85546875" customWidth="1"/>
    <col min="5380" max="5380" width="10.140625" customWidth="1"/>
    <col min="5381" max="5381" width="10.7109375" customWidth="1"/>
    <col min="5382" max="5382" width="9.28515625" customWidth="1"/>
    <col min="5383" max="5383" width="10.28515625" customWidth="1"/>
    <col min="5384" max="5384" width="8.7109375" customWidth="1"/>
    <col min="5385" max="5385" width="11" customWidth="1"/>
    <col min="5386" max="5386" width="8.5703125" customWidth="1"/>
    <col min="5387" max="5387" width="8.28515625" customWidth="1"/>
    <col min="5388" max="5388" width="8.42578125" customWidth="1"/>
    <col min="5389" max="5389" width="5.7109375" customWidth="1"/>
    <col min="5391" max="5391" width="6.5703125" customWidth="1"/>
    <col min="5392" max="5392" width="7.28515625" customWidth="1"/>
    <col min="5393" max="5393" width="7.140625" customWidth="1"/>
    <col min="5394" max="5394" width="11.140625" customWidth="1"/>
    <col min="5395" max="5395" width="5.42578125" customWidth="1"/>
    <col min="5396" max="5396" width="11" customWidth="1"/>
    <col min="5397" max="5397" width="7.140625" customWidth="1"/>
    <col min="5633" max="5633" width="4.28515625" customWidth="1"/>
    <col min="5635" max="5635" width="11.85546875" customWidth="1"/>
    <col min="5636" max="5636" width="10.140625" customWidth="1"/>
    <col min="5637" max="5637" width="10.7109375" customWidth="1"/>
    <col min="5638" max="5638" width="9.28515625" customWidth="1"/>
    <col min="5639" max="5639" width="10.28515625" customWidth="1"/>
    <col min="5640" max="5640" width="8.7109375" customWidth="1"/>
    <col min="5641" max="5641" width="11" customWidth="1"/>
    <col min="5642" max="5642" width="8.5703125" customWidth="1"/>
    <col min="5643" max="5643" width="8.28515625" customWidth="1"/>
    <col min="5644" max="5644" width="8.42578125" customWidth="1"/>
    <col min="5645" max="5645" width="5.7109375" customWidth="1"/>
    <col min="5647" max="5647" width="6.5703125" customWidth="1"/>
    <col min="5648" max="5648" width="7.28515625" customWidth="1"/>
    <col min="5649" max="5649" width="7.140625" customWidth="1"/>
    <col min="5650" max="5650" width="11.140625" customWidth="1"/>
    <col min="5651" max="5651" width="5.42578125" customWidth="1"/>
    <col min="5652" max="5652" width="11" customWidth="1"/>
    <col min="5653" max="5653" width="7.140625" customWidth="1"/>
    <col min="5889" max="5889" width="4.28515625" customWidth="1"/>
    <col min="5891" max="5891" width="11.85546875" customWidth="1"/>
    <col min="5892" max="5892" width="10.140625" customWidth="1"/>
    <col min="5893" max="5893" width="10.7109375" customWidth="1"/>
    <col min="5894" max="5894" width="9.28515625" customWidth="1"/>
    <col min="5895" max="5895" width="10.28515625" customWidth="1"/>
    <col min="5896" max="5896" width="8.7109375" customWidth="1"/>
    <col min="5897" max="5897" width="11" customWidth="1"/>
    <col min="5898" max="5898" width="8.5703125" customWidth="1"/>
    <col min="5899" max="5899" width="8.28515625" customWidth="1"/>
    <col min="5900" max="5900" width="8.42578125" customWidth="1"/>
    <col min="5901" max="5901" width="5.7109375" customWidth="1"/>
    <col min="5903" max="5903" width="6.5703125" customWidth="1"/>
    <col min="5904" max="5904" width="7.28515625" customWidth="1"/>
    <col min="5905" max="5905" width="7.140625" customWidth="1"/>
    <col min="5906" max="5906" width="11.140625" customWidth="1"/>
    <col min="5907" max="5907" width="5.42578125" customWidth="1"/>
    <col min="5908" max="5908" width="11" customWidth="1"/>
    <col min="5909" max="5909" width="7.140625" customWidth="1"/>
    <col min="6145" max="6145" width="4.28515625" customWidth="1"/>
    <col min="6147" max="6147" width="11.85546875" customWidth="1"/>
    <col min="6148" max="6148" width="10.140625" customWidth="1"/>
    <col min="6149" max="6149" width="10.7109375" customWidth="1"/>
    <col min="6150" max="6150" width="9.28515625" customWidth="1"/>
    <col min="6151" max="6151" width="10.28515625" customWidth="1"/>
    <col min="6152" max="6152" width="8.7109375" customWidth="1"/>
    <col min="6153" max="6153" width="11" customWidth="1"/>
    <col min="6154" max="6154" width="8.5703125" customWidth="1"/>
    <col min="6155" max="6155" width="8.28515625" customWidth="1"/>
    <col min="6156" max="6156" width="8.42578125" customWidth="1"/>
    <col min="6157" max="6157" width="5.7109375" customWidth="1"/>
    <col min="6159" max="6159" width="6.5703125" customWidth="1"/>
    <col min="6160" max="6160" width="7.28515625" customWidth="1"/>
    <col min="6161" max="6161" width="7.140625" customWidth="1"/>
    <col min="6162" max="6162" width="11.140625" customWidth="1"/>
    <col min="6163" max="6163" width="5.42578125" customWidth="1"/>
    <col min="6164" max="6164" width="11" customWidth="1"/>
    <col min="6165" max="6165" width="7.140625" customWidth="1"/>
    <col min="6401" max="6401" width="4.28515625" customWidth="1"/>
    <col min="6403" max="6403" width="11.85546875" customWidth="1"/>
    <col min="6404" max="6404" width="10.140625" customWidth="1"/>
    <col min="6405" max="6405" width="10.7109375" customWidth="1"/>
    <col min="6406" max="6406" width="9.28515625" customWidth="1"/>
    <col min="6407" max="6407" width="10.28515625" customWidth="1"/>
    <col min="6408" max="6408" width="8.7109375" customWidth="1"/>
    <col min="6409" max="6409" width="11" customWidth="1"/>
    <col min="6410" max="6410" width="8.5703125" customWidth="1"/>
    <col min="6411" max="6411" width="8.28515625" customWidth="1"/>
    <col min="6412" max="6412" width="8.42578125" customWidth="1"/>
    <col min="6413" max="6413" width="5.7109375" customWidth="1"/>
    <col min="6415" max="6415" width="6.5703125" customWidth="1"/>
    <col min="6416" max="6416" width="7.28515625" customWidth="1"/>
    <col min="6417" max="6417" width="7.140625" customWidth="1"/>
    <col min="6418" max="6418" width="11.140625" customWidth="1"/>
    <col min="6419" max="6419" width="5.42578125" customWidth="1"/>
    <col min="6420" max="6420" width="11" customWidth="1"/>
    <col min="6421" max="6421" width="7.140625" customWidth="1"/>
    <col min="6657" max="6657" width="4.28515625" customWidth="1"/>
    <col min="6659" max="6659" width="11.85546875" customWidth="1"/>
    <col min="6660" max="6660" width="10.140625" customWidth="1"/>
    <col min="6661" max="6661" width="10.7109375" customWidth="1"/>
    <col min="6662" max="6662" width="9.28515625" customWidth="1"/>
    <col min="6663" max="6663" width="10.28515625" customWidth="1"/>
    <col min="6664" max="6664" width="8.7109375" customWidth="1"/>
    <col min="6665" max="6665" width="11" customWidth="1"/>
    <col min="6666" max="6666" width="8.5703125" customWidth="1"/>
    <col min="6667" max="6667" width="8.28515625" customWidth="1"/>
    <col min="6668" max="6668" width="8.42578125" customWidth="1"/>
    <col min="6669" max="6669" width="5.7109375" customWidth="1"/>
    <col min="6671" max="6671" width="6.5703125" customWidth="1"/>
    <col min="6672" max="6672" width="7.28515625" customWidth="1"/>
    <col min="6673" max="6673" width="7.140625" customWidth="1"/>
    <col min="6674" max="6674" width="11.140625" customWidth="1"/>
    <col min="6675" max="6675" width="5.42578125" customWidth="1"/>
    <col min="6676" max="6676" width="11" customWidth="1"/>
    <col min="6677" max="6677" width="7.140625" customWidth="1"/>
    <col min="6913" max="6913" width="4.28515625" customWidth="1"/>
    <col min="6915" max="6915" width="11.85546875" customWidth="1"/>
    <col min="6916" max="6916" width="10.140625" customWidth="1"/>
    <col min="6917" max="6917" width="10.7109375" customWidth="1"/>
    <col min="6918" max="6918" width="9.28515625" customWidth="1"/>
    <col min="6919" max="6919" width="10.28515625" customWidth="1"/>
    <col min="6920" max="6920" width="8.7109375" customWidth="1"/>
    <col min="6921" max="6921" width="11" customWidth="1"/>
    <col min="6922" max="6922" width="8.5703125" customWidth="1"/>
    <col min="6923" max="6923" width="8.28515625" customWidth="1"/>
    <col min="6924" max="6924" width="8.42578125" customWidth="1"/>
    <col min="6925" max="6925" width="5.7109375" customWidth="1"/>
    <col min="6927" max="6927" width="6.5703125" customWidth="1"/>
    <col min="6928" max="6928" width="7.28515625" customWidth="1"/>
    <col min="6929" max="6929" width="7.140625" customWidth="1"/>
    <col min="6930" max="6930" width="11.140625" customWidth="1"/>
    <col min="6931" max="6931" width="5.42578125" customWidth="1"/>
    <col min="6932" max="6932" width="11" customWidth="1"/>
    <col min="6933" max="6933" width="7.140625" customWidth="1"/>
    <col min="7169" max="7169" width="4.28515625" customWidth="1"/>
    <col min="7171" max="7171" width="11.85546875" customWidth="1"/>
    <col min="7172" max="7172" width="10.140625" customWidth="1"/>
    <col min="7173" max="7173" width="10.7109375" customWidth="1"/>
    <col min="7174" max="7174" width="9.28515625" customWidth="1"/>
    <col min="7175" max="7175" width="10.28515625" customWidth="1"/>
    <col min="7176" max="7176" width="8.7109375" customWidth="1"/>
    <col min="7177" max="7177" width="11" customWidth="1"/>
    <col min="7178" max="7178" width="8.5703125" customWidth="1"/>
    <col min="7179" max="7179" width="8.28515625" customWidth="1"/>
    <col min="7180" max="7180" width="8.42578125" customWidth="1"/>
    <col min="7181" max="7181" width="5.7109375" customWidth="1"/>
    <col min="7183" max="7183" width="6.5703125" customWidth="1"/>
    <col min="7184" max="7184" width="7.28515625" customWidth="1"/>
    <col min="7185" max="7185" width="7.140625" customWidth="1"/>
    <col min="7186" max="7186" width="11.140625" customWidth="1"/>
    <col min="7187" max="7187" width="5.42578125" customWidth="1"/>
    <col min="7188" max="7188" width="11" customWidth="1"/>
    <col min="7189" max="7189" width="7.140625" customWidth="1"/>
    <col min="7425" max="7425" width="4.28515625" customWidth="1"/>
    <col min="7427" max="7427" width="11.85546875" customWidth="1"/>
    <col min="7428" max="7428" width="10.140625" customWidth="1"/>
    <col min="7429" max="7429" width="10.7109375" customWidth="1"/>
    <col min="7430" max="7430" width="9.28515625" customWidth="1"/>
    <col min="7431" max="7431" width="10.28515625" customWidth="1"/>
    <col min="7432" max="7432" width="8.7109375" customWidth="1"/>
    <col min="7433" max="7433" width="11" customWidth="1"/>
    <col min="7434" max="7434" width="8.5703125" customWidth="1"/>
    <col min="7435" max="7435" width="8.28515625" customWidth="1"/>
    <col min="7436" max="7436" width="8.42578125" customWidth="1"/>
    <col min="7437" max="7437" width="5.7109375" customWidth="1"/>
    <col min="7439" max="7439" width="6.5703125" customWidth="1"/>
    <col min="7440" max="7440" width="7.28515625" customWidth="1"/>
    <col min="7441" max="7441" width="7.140625" customWidth="1"/>
    <col min="7442" max="7442" width="11.140625" customWidth="1"/>
    <col min="7443" max="7443" width="5.42578125" customWidth="1"/>
    <col min="7444" max="7444" width="11" customWidth="1"/>
    <col min="7445" max="7445" width="7.140625" customWidth="1"/>
    <col min="7681" max="7681" width="4.28515625" customWidth="1"/>
    <col min="7683" max="7683" width="11.85546875" customWidth="1"/>
    <col min="7684" max="7684" width="10.140625" customWidth="1"/>
    <col min="7685" max="7685" width="10.7109375" customWidth="1"/>
    <col min="7686" max="7686" width="9.28515625" customWidth="1"/>
    <col min="7687" max="7687" width="10.28515625" customWidth="1"/>
    <col min="7688" max="7688" width="8.7109375" customWidth="1"/>
    <col min="7689" max="7689" width="11" customWidth="1"/>
    <col min="7690" max="7690" width="8.5703125" customWidth="1"/>
    <col min="7691" max="7691" width="8.28515625" customWidth="1"/>
    <col min="7692" max="7692" width="8.42578125" customWidth="1"/>
    <col min="7693" max="7693" width="5.7109375" customWidth="1"/>
    <col min="7695" max="7695" width="6.5703125" customWidth="1"/>
    <col min="7696" max="7696" width="7.28515625" customWidth="1"/>
    <col min="7697" max="7697" width="7.140625" customWidth="1"/>
    <col min="7698" max="7698" width="11.140625" customWidth="1"/>
    <col min="7699" max="7699" width="5.42578125" customWidth="1"/>
    <col min="7700" max="7700" width="11" customWidth="1"/>
    <col min="7701" max="7701" width="7.140625" customWidth="1"/>
    <col min="7937" max="7937" width="4.28515625" customWidth="1"/>
    <col min="7939" max="7939" width="11.85546875" customWidth="1"/>
    <col min="7940" max="7940" width="10.140625" customWidth="1"/>
    <col min="7941" max="7941" width="10.7109375" customWidth="1"/>
    <col min="7942" max="7942" width="9.28515625" customWidth="1"/>
    <col min="7943" max="7943" width="10.28515625" customWidth="1"/>
    <col min="7944" max="7944" width="8.7109375" customWidth="1"/>
    <col min="7945" max="7945" width="11" customWidth="1"/>
    <col min="7946" max="7946" width="8.5703125" customWidth="1"/>
    <col min="7947" max="7947" width="8.28515625" customWidth="1"/>
    <col min="7948" max="7948" width="8.42578125" customWidth="1"/>
    <col min="7949" max="7949" width="5.7109375" customWidth="1"/>
    <col min="7951" max="7951" width="6.5703125" customWidth="1"/>
    <col min="7952" max="7952" width="7.28515625" customWidth="1"/>
    <col min="7953" max="7953" width="7.140625" customWidth="1"/>
    <col min="7954" max="7954" width="11.140625" customWidth="1"/>
    <col min="7955" max="7955" width="5.42578125" customWidth="1"/>
    <col min="7956" max="7956" width="11" customWidth="1"/>
    <col min="7957" max="7957" width="7.140625" customWidth="1"/>
    <col min="8193" max="8193" width="4.28515625" customWidth="1"/>
    <col min="8195" max="8195" width="11.85546875" customWidth="1"/>
    <col min="8196" max="8196" width="10.140625" customWidth="1"/>
    <col min="8197" max="8197" width="10.7109375" customWidth="1"/>
    <col min="8198" max="8198" width="9.28515625" customWidth="1"/>
    <col min="8199" max="8199" width="10.28515625" customWidth="1"/>
    <col min="8200" max="8200" width="8.7109375" customWidth="1"/>
    <col min="8201" max="8201" width="11" customWidth="1"/>
    <col min="8202" max="8202" width="8.5703125" customWidth="1"/>
    <col min="8203" max="8203" width="8.28515625" customWidth="1"/>
    <col min="8204" max="8204" width="8.42578125" customWidth="1"/>
    <col min="8205" max="8205" width="5.7109375" customWidth="1"/>
    <col min="8207" max="8207" width="6.5703125" customWidth="1"/>
    <col min="8208" max="8208" width="7.28515625" customWidth="1"/>
    <col min="8209" max="8209" width="7.140625" customWidth="1"/>
    <col min="8210" max="8210" width="11.140625" customWidth="1"/>
    <col min="8211" max="8211" width="5.42578125" customWidth="1"/>
    <col min="8212" max="8212" width="11" customWidth="1"/>
    <col min="8213" max="8213" width="7.140625" customWidth="1"/>
    <col min="8449" max="8449" width="4.28515625" customWidth="1"/>
    <col min="8451" max="8451" width="11.85546875" customWidth="1"/>
    <col min="8452" max="8452" width="10.140625" customWidth="1"/>
    <col min="8453" max="8453" width="10.7109375" customWidth="1"/>
    <col min="8454" max="8454" width="9.28515625" customWidth="1"/>
    <col min="8455" max="8455" width="10.28515625" customWidth="1"/>
    <col min="8456" max="8456" width="8.7109375" customWidth="1"/>
    <col min="8457" max="8457" width="11" customWidth="1"/>
    <col min="8458" max="8458" width="8.5703125" customWidth="1"/>
    <col min="8459" max="8459" width="8.28515625" customWidth="1"/>
    <col min="8460" max="8460" width="8.42578125" customWidth="1"/>
    <col min="8461" max="8461" width="5.7109375" customWidth="1"/>
    <col min="8463" max="8463" width="6.5703125" customWidth="1"/>
    <col min="8464" max="8464" width="7.28515625" customWidth="1"/>
    <col min="8465" max="8465" width="7.140625" customWidth="1"/>
    <col min="8466" max="8466" width="11.140625" customWidth="1"/>
    <col min="8467" max="8467" width="5.42578125" customWidth="1"/>
    <col min="8468" max="8468" width="11" customWidth="1"/>
    <col min="8469" max="8469" width="7.140625" customWidth="1"/>
    <col min="8705" max="8705" width="4.28515625" customWidth="1"/>
    <col min="8707" max="8707" width="11.85546875" customWidth="1"/>
    <col min="8708" max="8708" width="10.140625" customWidth="1"/>
    <col min="8709" max="8709" width="10.7109375" customWidth="1"/>
    <col min="8710" max="8710" width="9.28515625" customWidth="1"/>
    <col min="8711" max="8711" width="10.28515625" customWidth="1"/>
    <col min="8712" max="8712" width="8.7109375" customWidth="1"/>
    <col min="8713" max="8713" width="11" customWidth="1"/>
    <col min="8714" max="8714" width="8.5703125" customWidth="1"/>
    <col min="8715" max="8715" width="8.28515625" customWidth="1"/>
    <col min="8716" max="8716" width="8.42578125" customWidth="1"/>
    <col min="8717" max="8717" width="5.7109375" customWidth="1"/>
    <col min="8719" max="8719" width="6.5703125" customWidth="1"/>
    <col min="8720" max="8720" width="7.28515625" customWidth="1"/>
    <col min="8721" max="8721" width="7.140625" customWidth="1"/>
    <col min="8722" max="8722" width="11.140625" customWidth="1"/>
    <col min="8723" max="8723" width="5.42578125" customWidth="1"/>
    <col min="8724" max="8724" width="11" customWidth="1"/>
    <col min="8725" max="8725" width="7.140625" customWidth="1"/>
    <col min="8961" max="8961" width="4.28515625" customWidth="1"/>
    <col min="8963" max="8963" width="11.85546875" customWidth="1"/>
    <col min="8964" max="8964" width="10.140625" customWidth="1"/>
    <col min="8965" max="8965" width="10.7109375" customWidth="1"/>
    <col min="8966" max="8966" width="9.28515625" customWidth="1"/>
    <col min="8967" max="8967" width="10.28515625" customWidth="1"/>
    <col min="8968" max="8968" width="8.7109375" customWidth="1"/>
    <col min="8969" max="8969" width="11" customWidth="1"/>
    <col min="8970" max="8970" width="8.5703125" customWidth="1"/>
    <col min="8971" max="8971" width="8.28515625" customWidth="1"/>
    <col min="8972" max="8972" width="8.42578125" customWidth="1"/>
    <col min="8973" max="8973" width="5.7109375" customWidth="1"/>
    <col min="8975" max="8975" width="6.5703125" customWidth="1"/>
    <col min="8976" max="8976" width="7.28515625" customWidth="1"/>
    <col min="8977" max="8977" width="7.140625" customWidth="1"/>
    <col min="8978" max="8978" width="11.140625" customWidth="1"/>
    <col min="8979" max="8979" width="5.42578125" customWidth="1"/>
    <col min="8980" max="8980" width="11" customWidth="1"/>
    <col min="8981" max="8981" width="7.140625" customWidth="1"/>
    <col min="9217" max="9217" width="4.28515625" customWidth="1"/>
    <col min="9219" max="9219" width="11.85546875" customWidth="1"/>
    <col min="9220" max="9220" width="10.140625" customWidth="1"/>
    <col min="9221" max="9221" width="10.7109375" customWidth="1"/>
    <col min="9222" max="9222" width="9.28515625" customWidth="1"/>
    <col min="9223" max="9223" width="10.28515625" customWidth="1"/>
    <col min="9224" max="9224" width="8.7109375" customWidth="1"/>
    <col min="9225" max="9225" width="11" customWidth="1"/>
    <col min="9226" max="9226" width="8.5703125" customWidth="1"/>
    <col min="9227" max="9227" width="8.28515625" customWidth="1"/>
    <col min="9228" max="9228" width="8.42578125" customWidth="1"/>
    <col min="9229" max="9229" width="5.7109375" customWidth="1"/>
    <col min="9231" max="9231" width="6.5703125" customWidth="1"/>
    <col min="9232" max="9232" width="7.28515625" customWidth="1"/>
    <col min="9233" max="9233" width="7.140625" customWidth="1"/>
    <col min="9234" max="9234" width="11.140625" customWidth="1"/>
    <col min="9235" max="9235" width="5.42578125" customWidth="1"/>
    <col min="9236" max="9236" width="11" customWidth="1"/>
    <col min="9237" max="9237" width="7.140625" customWidth="1"/>
    <col min="9473" max="9473" width="4.28515625" customWidth="1"/>
    <col min="9475" max="9475" width="11.85546875" customWidth="1"/>
    <col min="9476" max="9476" width="10.140625" customWidth="1"/>
    <col min="9477" max="9477" width="10.7109375" customWidth="1"/>
    <col min="9478" max="9478" width="9.28515625" customWidth="1"/>
    <col min="9479" max="9479" width="10.28515625" customWidth="1"/>
    <col min="9480" max="9480" width="8.7109375" customWidth="1"/>
    <col min="9481" max="9481" width="11" customWidth="1"/>
    <col min="9482" max="9482" width="8.5703125" customWidth="1"/>
    <col min="9483" max="9483" width="8.28515625" customWidth="1"/>
    <col min="9484" max="9484" width="8.42578125" customWidth="1"/>
    <col min="9485" max="9485" width="5.7109375" customWidth="1"/>
    <col min="9487" max="9487" width="6.5703125" customWidth="1"/>
    <col min="9488" max="9488" width="7.28515625" customWidth="1"/>
    <col min="9489" max="9489" width="7.140625" customWidth="1"/>
    <col min="9490" max="9490" width="11.140625" customWidth="1"/>
    <col min="9491" max="9491" width="5.42578125" customWidth="1"/>
    <col min="9492" max="9492" width="11" customWidth="1"/>
    <col min="9493" max="9493" width="7.140625" customWidth="1"/>
    <col min="9729" max="9729" width="4.28515625" customWidth="1"/>
    <col min="9731" max="9731" width="11.85546875" customWidth="1"/>
    <col min="9732" max="9732" width="10.140625" customWidth="1"/>
    <col min="9733" max="9733" width="10.7109375" customWidth="1"/>
    <col min="9734" max="9734" width="9.28515625" customWidth="1"/>
    <col min="9735" max="9735" width="10.28515625" customWidth="1"/>
    <col min="9736" max="9736" width="8.7109375" customWidth="1"/>
    <col min="9737" max="9737" width="11" customWidth="1"/>
    <col min="9738" max="9738" width="8.5703125" customWidth="1"/>
    <col min="9739" max="9739" width="8.28515625" customWidth="1"/>
    <col min="9740" max="9740" width="8.42578125" customWidth="1"/>
    <col min="9741" max="9741" width="5.7109375" customWidth="1"/>
    <col min="9743" max="9743" width="6.5703125" customWidth="1"/>
    <col min="9744" max="9744" width="7.28515625" customWidth="1"/>
    <col min="9745" max="9745" width="7.140625" customWidth="1"/>
    <col min="9746" max="9746" width="11.140625" customWidth="1"/>
    <col min="9747" max="9747" width="5.42578125" customWidth="1"/>
    <col min="9748" max="9748" width="11" customWidth="1"/>
    <col min="9749" max="9749" width="7.140625" customWidth="1"/>
    <col min="9985" max="9985" width="4.28515625" customWidth="1"/>
    <col min="9987" max="9987" width="11.85546875" customWidth="1"/>
    <col min="9988" max="9988" width="10.140625" customWidth="1"/>
    <col min="9989" max="9989" width="10.7109375" customWidth="1"/>
    <col min="9990" max="9990" width="9.28515625" customWidth="1"/>
    <col min="9991" max="9991" width="10.28515625" customWidth="1"/>
    <col min="9992" max="9992" width="8.7109375" customWidth="1"/>
    <col min="9993" max="9993" width="11" customWidth="1"/>
    <col min="9994" max="9994" width="8.5703125" customWidth="1"/>
    <col min="9995" max="9995" width="8.28515625" customWidth="1"/>
    <col min="9996" max="9996" width="8.42578125" customWidth="1"/>
    <col min="9997" max="9997" width="5.7109375" customWidth="1"/>
    <col min="9999" max="9999" width="6.5703125" customWidth="1"/>
    <col min="10000" max="10000" width="7.28515625" customWidth="1"/>
    <col min="10001" max="10001" width="7.140625" customWidth="1"/>
    <col min="10002" max="10002" width="11.140625" customWidth="1"/>
    <col min="10003" max="10003" width="5.42578125" customWidth="1"/>
    <col min="10004" max="10004" width="11" customWidth="1"/>
    <col min="10005" max="10005" width="7.140625" customWidth="1"/>
    <col min="10241" max="10241" width="4.28515625" customWidth="1"/>
    <col min="10243" max="10243" width="11.85546875" customWidth="1"/>
    <col min="10244" max="10244" width="10.140625" customWidth="1"/>
    <col min="10245" max="10245" width="10.7109375" customWidth="1"/>
    <col min="10246" max="10246" width="9.28515625" customWidth="1"/>
    <col min="10247" max="10247" width="10.28515625" customWidth="1"/>
    <col min="10248" max="10248" width="8.7109375" customWidth="1"/>
    <col min="10249" max="10249" width="11" customWidth="1"/>
    <col min="10250" max="10250" width="8.5703125" customWidth="1"/>
    <col min="10251" max="10251" width="8.28515625" customWidth="1"/>
    <col min="10252" max="10252" width="8.42578125" customWidth="1"/>
    <col min="10253" max="10253" width="5.7109375" customWidth="1"/>
    <col min="10255" max="10255" width="6.5703125" customWidth="1"/>
    <col min="10256" max="10256" width="7.28515625" customWidth="1"/>
    <col min="10257" max="10257" width="7.140625" customWidth="1"/>
    <col min="10258" max="10258" width="11.140625" customWidth="1"/>
    <col min="10259" max="10259" width="5.42578125" customWidth="1"/>
    <col min="10260" max="10260" width="11" customWidth="1"/>
    <col min="10261" max="10261" width="7.140625" customWidth="1"/>
    <col min="10497" max="10497" width="4.28515625" customWidth="1"/>
    <col min="10499" max="10499" width="11.85546875" customWidth="1"/>
    <col min="10500" max="10500" width="10.140625" customWidth="1"/>
    <col min="10501" max="10501" width="10.7109375" customWidth="1"/>
    <col min="10502" max="10502" width="9.28515625" customWidth="1"/>
    <col min="10503" max="10503" width="10.28515625" customWidth="1"/>
    <col min="10504" max="10504" width="8.7109375" customWidth="1"/>
    <col min="10505" max="10505" width="11" customWidth="1"/>
    <col min="10506" max="10506" width="8.5703125" customWidth="1"/>
    <col min="10507" max="10507" width="8.28515625" customWidth="1"/>
    <col min="10508" max="10508" width="8.42578125" customWidth="1"/>
    <col min="10509" max="10509" width="5.7109375" customWidth="1"/>
    <col min="10511" max="10511" width="6.5703125" customWidth="1"/>
    <col min="10512" max="10512" width="7.28515625" customWidth="1"/>
    <col min="10513" max="10513" width="7.140625" customWidth="1"/>
    <col min="10514" max="10514" width="11.140625" customWidth="1"/>
    <col min="10515" max="10515" width="5.42578125" customWidth="1"/>
    <col min="10516" max="10516" width="11" customWidth="1"/>
    <col min="10517" max="10517" width="7.140625" customWidth="1"/>
    <col min="10753" max="10753" width="4.28515625" customWidth="1"/>
    <col min="10755" max="10755" width="11.85546875" customWidth="1"/>
    <col min="10756" max="10756" width="10.140625" customWidth="1"/>
    <col min="10757" max="10757" width="10.7109375" customWidth="1"/>
    <col min="10758" max="10758" width="9.28515625" customWidth="1"/>
    <col min="10759" max="10759" width="10.28515625" customWidth="1"/>
    <col min="10760" max="10760" width="8.7109375" customWidth="1"/>
    <col min="10761" max="10761" width="11" customWidth="1"/>
    <col min="10762" max="10762" width="8.5703125" customWidth="1"/>
    <col min="10763" max="10763" width="8.28515625" customWidth="1"/>
    <col min="10764" max="10764" width="8.42578125" customWidth="1"/>
    <col min="10765" max="10765" width="5.7109375" customWidth="1"/>
    <col min="10767" max="10767" width="6.5703125" customWidth="1"/>
    <col min="10768" max="10768" width="7.28515625" customWidth="1"/>
    <col min="10769" max="10769" width="7.140625" customWidth="1"/>
    <col min="10770" max="10770" width="11.140625" customWidth="1"/>
    <col min="10771" max="10771" width="5.42578125" customWidth="1"/>
    <col min="10772" max="10772" width="11" customWidth="1"/>
    <col min="10773" max="10773" width="7.140625" customWidth="1"/>
    <col min="11009" max="11009" width="4.28515625" customWidth="1"/>
    <col min="11011" max="11011" width="11.85546875" customWidth="1"/>
    <col min="11012" max="11012" width="10.140625" customWidth="1"/>
    <col min="11013" max="11013" width="10.7109375" customWidth="1"/>
    <col min="11014" max="11014" width="9.28515625" customWidth="1"/>
    <col min="11015" max="11015" width="10.28515625" customWidth="1"/>
    <col min="11016" max="11016" width="8.7109375" customWidth="1"/>
    <col min="11017" max="11017" width="11" customWidth="1"/>
    <col min="11018" max="11018" width="8.5703125" customWidth="1"/>
    <col min="11019" max="11019" width="8.28515625" customWidth="1"/>
    <col min="11020" max="11020" width="8.42578125" customWidth="1"/>
    <col min="11021" max="11021" width="5.7109375" customWidth="1"/>
    <col min="11023" max="11023" width="6.5703125" customWidth="1"/>
    <col min="11024" max="11024" width="7.28515625" customWidth="1"/>
    <col min="11025" max="11025" width="7.140625" customWidth="1"/>
    <col min="11026" max="11026" width="11.140625" customWidth="1"/>
    <col min="11027" max="11027" width="5.42578125" customWidth="1"/>
    <col min="11028" max="11028" width="11" customWidth="1"/>
    <col min="11029" max="11029" width="7.140625" customWidth="1"/>
    <col min="11265" max="11265" width="4.28515625" customWidth="1"/>
    <col min="11267" max="11267" width="11.85546875" customWidth="1"/>
    <col min="11268" max="11268" width="10.140625" customWidth="1"/>
    <col min="11269" max="11269" width="10.7109375" customWidth="1"/>
    <col min="11270" max="11270" width="9.28515625" customWidth="1"/>
    <col min="11271" max="11271" width="10.28515625" customWidth="1"/>
    <col min="11272" max="11272" width="8.7109375" customWidth="1"/>
    <col min="11273" max="11273" width="11" customWidth="1"/>
    <col min="11274" max="11274" width="8.5703125" customWidth="1"/>
    <col min="11275" max="11275" width="8.28515625" customWidth="1"/>
    <col min="11276" max="11276" width="8.42578125" customWidth="1"/>
    <col min="11277" max="11277" width="5.7109375" customWidth="1"/>
    <col min="11279" max="11279" width="6.5703125" customWidth="1"/>
    <col min="11280" max="11280" width="7.28515625" customWidth="1"/>
    <col min="11281" max="11281" width="7.140625" customWidth="1"/>
    <col min="11282" max="11282" width="11.140625" customWidth="1"/>
    <col min="11283" max="11283" width="5.42578125" customWidth="1"/>
    <col min="11284" max="11284" width="11" customWidth="1"/>
    <col min="11285" max="11285" width="7.140625" customWidth="1"/>
    <col min="11521" max="11521" width="4.28515625" customWidth="1"/>
    <col min="11523" max="11523" width="11.85546875" customWidth="1"/>
    <col min="11524" max="11524" width="10.140625" customWidth="1"/>
    <col min="11525" max="11525" width="10.7109375" customWidth="1"/>
    <col min="11526" max="11526" width="9.28515625" customWidth="1"/>
    <col min="11527" max="11527" width="10.28515625" customWidth="1"/>
    <col min="11528" max="11528" width="8.7109375" customWidth="1"/>
    <col min="11529" max="11529" width="11" customWidth="1"/>
    <col min="11530" max="11530" width="8.5703125" customWidth="1"/>
    <col min="11531" max="11531" width="8.28515625" customWidth="1"/>
    <col min="11532" max="11532" width="8.42578125" customWidth="1"/>
    <col min="11533" max="11533" width="5.7109375" customWidth="1"/>
    <col min="11535" max="11535" width="6.5703125" customWidth="1"/>
    <col min="11536" max="11536" width="7.28515625" customWidth="1"/>
    <col min="11537" max="11537" width="7.140625" customWidth="1"/>
    <col min="11538" max="11538" width="11.140625" customWidth="1"/>
    <col min="11539" max="11539" width="5.42578125" customWidth="1"/>
    <col min="11540" max="11540" width="11" customWidth="1"/>
    <col min="11541" max="11541" width="7.140625" customWidth="1"/>
    <col min="11777" max="11777" width="4.28515625" customWidth="1"/>
    <col min="11779" max="11779" width="11.85546875" customWidth="1"/>
    <col min="11780" max="11780" width="10.140625" customWidth="1"/>
    <col min="11781" max="11781" width="10.7109375" customWidth="1"/>
    <col min="11782" max="11782" width="9.28515625" customWidth="1"/>
    <col min="11783" max="11783" width="10.28515625" customWidth="1"/>
    <col min="11784" max="11784" width="8.7109375" customWidth="1"/>
    <col min="11785" max="11785" width="11" customWidth="1"/>
    <col min="11786" max="11786" width="8.5703125" customWidth="1"/>
    <col min="11787" max="11787" width="8.28515625" customWidth="1"/>
    <col min="11788" max="11788" width="8.42578125" customWidth="1"/>
    <col min="11789" max="11789" width="5.7109375" customWidth="1"/>
    <col min="11791" max="11791" width="6.5703125" customWidth="1"/>
    <col min="11792" max="11792" width="7.28515625" customWidth="1"/>
    <col min="11793" max="11793" width="7.140625" customWidth="1"/>
    <col min="11794" max="11794" width="11.140625" customWidth="1"/>
    <col min="11795" max="11795" width="5.42578125" customWidth="1"/>
    <col min="11796" max="11796" width="11" customWidth="1"/>
    <col min="11797" max="11797" width="7.140625" customWidth="1"/>
    <col min="12033" max="12033" width="4.28515625" customWidth="1"/>
    <col min="12035" max="12035" width="11.85546875" customWidth="1"/>
    <col min="12036" max="12036" width="10.140625" customWidth="1"/>
    <col min="12037" max="12037" width="10.7109375" customWidth="1"/>
    <col min="12038" max="12038" width="9.28515625" customWidth="1"/>
    <col min="12039" max="12039" width="10.28515625" customWidth="1"/>
    <col min="12040" max="12040" width="8.7109375" customWidth="1"/>
    <col min="12041" max="12041" width="11" customWidth="1"/>
    <col min="12042" max="12042" width="8.5703125" customWidth="1"/>
    <col min="12043" max="12043" width="8.28515625" customWidth="1"/>
    <col min="12044" max="12044" width="8.42578125" customWidth="1"/>
    <col min="12045" max="12045" width="5.7109375" customWidth="1"/>
    <col min="12047" max="12047" width="6.5703125" customWidth="1"/>
    <col min="12048" max="12048" width="7.28515625" customWidth="1"/>
    <col min="12049" max="12049" width="7.140625" customWidth="1"/>
    <col min="12050" max="12050" width="11.140625" customWidth="1"/>
    <col min="12051" max="12051" width="5.42578125" customWidth="1"/>
    <col min="12052" max="12052" width="11" customWidth="1"/>
    <col min="12053" max="12053" width="7.140625" customWidth="1"/>
    <col min="12289" max="12289" width="4.28515625" customWidth="1"/>
    <col min="12291" max="12291" width="11.85546875" customWidth="1"/>
    <col min="12292" max="12292" width="10.140625" customWidth="1"/>
    <col min="12293" max="12293" width="10.7109375" customWidth="1"/>
    <col min="12294" max="12294" width="9.28515625" customWidth="1"/>
    <col min="12295" max="12295" width="10.28515625" customWidth="1"/>
    <col min="12296" max="12296" width="8.7109375" customWidth="1"/>
    <col min="12297" max="12297" width="11" customWidth="1"/>
    <col min="12298" max="12298" width="8.5703125" customWidth="1"/>
    <col min="12299" max="12299" width="8.28515625" customWidth="1"/>
    <col min="12300" max="12300" width="8.42578125" customWidth="1"/>
    <col min="12301" max="12301" width="5.7109375" customWidth="1"/>
    <col min="12303" max="12303" width="6.5703125" customWidth="1"/>
    <col min="12304" max="12304" width="7.28515625" customWidth="1"/>
    <col min="12305" max="12305" width="7.140625" customWidth="1"/>
    <col min="12306" max="12306" width="11.140625" customWidth="1"/>
    <col min="12307" max="12307" width="5.42578125" customWidth="1"/>
    <col min="12308" max="12308" width="11" customWidth="1"/>
    <col min="12309" max="12309" width="7.140625" customWidth="1"/>
    <col min="12545" max="12545" width="4.28515625" customWidth="1"/>
    <col min="12547" max="12547" width="11.85546875" customWidth="1"/>
    <col min="12548" max="12548" width="10.140625" customWidth="1"/>
    <col min="12549" max="12549" width="10.7109375" customWidth="1"/>
    <col min="12550" max="12550" width="9.28515625" customWidth="1"/>
    <col min="12551" max="12551" width="10.28515625" customWidth="1"/>
    <col min="12552" max="12552" width="8.7109375" customWidth="1"/>
    <col min="12553" max="12553" width="11" customWidth="1"/>
    <col min="12554" max="12554" width="8.5703125" customWidth="1"/>
    <col min="12555" max="12555" width="8.28515625" customWidth="1"/>
    <col min="12556" max="12556" width="8.42578125" customWidth="1"/>
    <col min="12557" max="12557" width="5.7109375" customWidth="1"/>
    <col min="12559" max="12559" width="6.5703125" customWidth="1"/>
    <col min="12560" max="12560" width="7.28515625" customWidth="1"/>
    <col min="12561" max="12561" width="7.140625" customWidth="1"/>
    <col min="12562" max="12562" width="11.140625" customWidth="1"/>
    <col min="12563" max="12563" width="5.42578125" customWidth="1"/>
    <col min="12564" max="12564" width="11" customWidth="1"/>
    <col min="12565" max="12565" width="7.140625" customWidth="1"/>
    <col min="12801" max="12801" width="4.28515625" customWidth="1"/>
    <col min="12803" max="12803" width="11.85546875" customWidth="1"/>
    <col min="12804" max="12804" width="10.140625" customWidth="1"/>
    <col min="12805" max="12805" width="10.7109375" customWidth="1"/>
    <col min="12806" max="12806" width="9.28515625" customWidth="1"/>
    <col min="12807" max="12807" width="10.28515625" customWidth="1"/>
    <col min="12808" max="12808" width="8.7109375" customWidth="1"/>
    <col min="12809" max="12809" width="11" customWidth="1"/>
    <col min="12810" max="12810" width="8.5703125" customWidth="1"/>
    <col min="12811" max="12811" width="8.28515625" customWidth="1"/>
    <col min="12812" max="12812" width="8.42578125" customWidth="1"/>
    <col min="12813" max="12813" width="5.7109375" customWidth="1"/>
    <col min="12815" max="12815" width="6.5703125" customWidth="1"/>
    <col min="12816" max="12816" width="7.28515625" customWidth="1"/>
    <col min="12817" max="12817" width="7.140625" customWidth="1"/>
    <col min="12818" max="12818" width="11.140625" customWidth="1"/>
    <col min="12819" max="12819" width="5.42578125" customWidth="1"/>
    <col min="12820" max="12820" width="11" customWidth="1"/>
    <col min="12821" max="12821" width="7.140625" customWidth="1"/>
    <col min="13057" max="13057" width="4.28515625" customWidth="1"/>
    <col min="13059" max="13059" width="11.85546875" customWidth="1"/>
    <col min="13060" max="13060" width="10.140625" customWidth="1"/>
    <col min="13061" max="13061" width="10.7109375" customWidth="1"/>
    <col min="13062" max="13062" width="9.28515625" customWidth="1"/>
    <col min="13063" max="13063" width="10.28515625" customWidth="1"/>
    <col min="13064" max="13064" width="8.7109375" customWidth="1"/>
    <col min="13065" max="13065" width="11" customWidth="1"/>
    <col min="13066" max="13066" width="8.5703125" customWidth="1"/>
    <col min="13067" max="13067" width="8.28515625" customWidth="1"/>
    <col min="13068" max="13068" width="8.42578125" customWidth="1"/>
    <col min="13069" max="13069" width="5.7109375" customWidth="1"/>
    <col min="13071" max="13071" width="6.5703125" customWidth="1"/>
    <col min="13072" max="13072" width="7.28515625" customWidth="1"/>
    <col min="13073" max="13073" width="7.140625" customWidth="1"/>
    <col min="13074" max="13074" width="11.140625" customWidth="1"/>
    <col min="13075" max="13075" width="5.42578125" customWidth="1"/>
    <col min="13076" max="13076" width="11" customWidth="1"/>
    <col min="13077" max="13077" width="7.140625" customWidth="1"/>
    <col min="13313" max="13313" width="4.28515625" customWidth="1"/>
    <col min="13315" max="13315" width="11.85546875" customWidth="1"/>
    <col min="13316" max="13316" width="10.140625" customWidth="1"/>
    <col min="13317" max="13317" width="10.7109375" customWidth="1"/>
    <col min="13318" max="13318" width="9.28515625" customWidth="1"/>
    <col min="13319" max="13319" width="10.28515625" customWidth="1"/>
    <col min="13320" max="13320" width="8.7109375" customWidth="1"/>
    <col min="13321" max="13321" width="11" customWidth="1"/>
    <col min="13322" max="13322" width="8.5703125" customWidth="1"/>
    <col min="13323" max="13323" width="8.28515625" customWidth="1"/>
    <col min="13324" max="13324" width="8.42578125" customWidth="1"/>
    <col min="13325" max="13325" width="5.7109375" customWidth="1"/>
    <col min="13327" max="13327" width="6.5703125" customWidth="1"/>
    <col min="13328" max="13328" width="7.28515625" customWidth="1"/>
    <col min="13329" max="13329" width="7.140625" customWidth="1"/>
    <col min="13330" max="13330" width="11.140625" customWidth="1"/>
    <col min="13331" max="13331" width="5.42578125" customWidth="1"/>
    <col min="13332" max="13332" width="11" customWidth="1"/>
    <col min="13333" max="13333" width="7.140625" customWidth="1"/>
    <col min="13569" max="13569" width="4.28515625" customWidth="1"/>
    <col min="13571" max="13571" width="11.85546875" customWidth="1"/>
    <col min="13572" max="13572" width="10.140625" customWidth="1"/>
    <col min="13573" max="13573" width="10.7109375" customWidth="1"/>
    <col min="13574" max="13574" width="9.28515625" customWidth="1"/>
    <col min="13575" max="13575" width="10.28515625" customWidth="1"/>
    <col min="13576" max="13576" width="8.7109375" customWidth="1"/>
    <col min="13577" max="13577" width="11" customWidth="1"/>
    <col min="13578" max="13578" width="8.5703125" customWidth="1"/>
    <col min="13579" max="13579" width="8.28515625" customWidth="1"/>
    <col min="13580" max="13580" width="8.42578125" customWidth="1"/>
    <col min="13581" max="13581" width="5.7109375" customWidth="1"/>
    <col min="13583" max="13583" width="6.5703125" customWidth="1"/>
    <col min="13584" max="13584" width="7.28515625" customWidth="1"/>
    <col min="13585" max="13585" width="7.140625" customWidth="1"/>
    <col min="13586" max="13586" width="11.140625" customWidth="1"/>
    <col min="13587" max="13587" width="5.42578125" customWidth="1"/>
    <col min="13588" max="13588" width="11" customWidth="1"/>
    <col min="13589" max="13589" width="7.140625" customWidth="1"/>
    <col min="13825" max="13825" width="4.28515625" customWidth="1"/>
    <col min="13827" max="13827" width="11.85546875" customWidth="1"/>
    <col min="13828" max="13828" width="10.140625" customWidth="1"/>
    <col min="13829" max="13829" width="10.7109375" customWidth="1"/>
    <col min="13830" max="13830" width="9.28515625" customWidth="1"/>
    <col min="13831" max="13831" width="10.28515625" customWidth="1"/>
    <col min="13832" max="13832" width="8.7109375" customWidth="1"/>
    <col min="13833" max="13833" width="11" customWidth="1"/>
    <col min="13834" max="13834" width="8.5703125" customWidth="1"/>
    <col min="13835" max="13835" width="8.28515625" customWidth="1"/>
    <col min="13836" max="13836" width="8.42578125" customWidth="1"/>
    <col min="13837" max="13837" width="5.7109375" customWidth="1"/>
    <col min="13839" max="13839" width="6.5703125" customWidth="1"/>
    <col min="13840" max="13840" width="7.28515625" customWidth="1"/>
    <col min="13841" max="13841" width="7.140625" customWidth="1"/>
    <col min="13842" max="13842" width="11.140625" customWidth="1"/>
    <col min="13843" max="13843" width="5.42578125" customWidth="1"/>
    <col min="13844" max="13844" width="11" customWidth="1"/>
    <col min="13845" max="13845" width="7.140625" customWidth="1"/>
    <col min="14081" max="14081" width="4.28515625" customWidth="1"/>
    <col min="14083" max="14083" width="11.85546875" customWidth="1"/>
    <col min="14084" max="14084" width="10.140625" customWidth="1"/>
    <col min="14085" max="14085" width="10.7109375" customWidth="1"/>
    <col min="14086" max="14086" width="9.28515625" customWidth="1"/>
    <col min="14087" max="14087" width="10.28515625" customWidth="1"/>
    <col min="14088" max="14088" width="8.7109375" customWidth="1"/>
    <col min="14089" max="14089" width="11" customWidth="1"/>
    <col min="14090" max="14090" width="8.5703125" customWidth="1"/>
    <col min="14091" max="14091" width="8.28515625" customWidth="1"/>
    <col min="14092" max="14092" width="8.42578125" customWidth="1"/>
    <col min="14093" max="14093" width="5.7109375" customWidth="1"/>
    <col min="14095" max="14095" width="6.5703125" customWidth="1"/>
    <col min="14096" max="14096" width="7.28515625" customWidth="1"/>
    <col min="14097" max="14097" width="7.140625" customWidth="1"/>
    <col min="14098" max="14098" width="11.140625" customWidth="1"/>
    <col min="14099" max="14099" width="5.42578125" customWidth="1"/>
    <col min="14100" max="14100" width="11" customWidth="1"/>
    <col min="14101" max="14101" width="7.140625" customWidth="1"/>
    <col min="14337" max="14337" width="4.28515625" customWidth="1"/>
    <col min="14339" max="14339" width="11.85546875" customWidth="1"/>
    <col min="14340" max="14340" width="10.140625" customWidth="1"/>
    <col min="14341" max="14341" width="10.7109375" customWidth="1"/>
    <col min="14342" max="14342" width="9.28515625" customWidth="1"/>
    <col min="14343" max="14343" width="10.28515625" customWidth="1"/>
    <col min="14344" max="14344" width="8.7109375" customWidth="1"/>
    <col min="14345" max="14345" width="11" customWidth="1"/>
    <col min="14346" max="14346" width="8.5703125" customWidth="1"/>
    <col min="14347" max="14347" width="8.28515625" customWidth="1"/>
    <col min="14348" max="14348" width="8.42578125" customWidth="1"/>
    <col min="14349" max="14349" width="5.7109375" customWidth="1"/>
    <col min="14351" max="14351" width="6.5703125" customWidth="1"/>
    <col min="14352" max="14352" width="7.28515625" customWidth="1"/>
    <col min="14353" max="14353" width="7.140625" customWidth="1"/>
    <col min="14354" max="14354" width="11.140625" customWidth="1"/>
    <col min="14355" max="14355" width="5.42578125" customWidth="1"/>
    <col min="14356" max="14356" width="11" customWidth="1"/>
    <col min="14357" max="14357" width="7.140625" customWidth="1"/>
    <col min="14593" max="14593" width="4.28515625" customWidth="1"/>
    <col min="14595" max="14595" width="11.85546875" customWidth="1"/>
    <col min="14596" max="14596" width="10.140625" customWidth="1"/>
    <col min="14597" max="14597" width="10.7109375" customWidth="1"/>
    <col min="14598" max="14598" width="9.28515625" customWidth="1"/>
    <col min="14599" max="14599" width="10.28515625" customWidth="1"/>
    <col min="14600" max="14600" width="8.7109375" customWidth="1"/>
    <col min="14601" max="14601" width="11" customWidth="1"/>
    <col min="14602" max="14602" width="8.5703125" customWidth="1"/>
    <col min="14603" max="14603" width="8.28515625" customWidth="1"/>
    <col min="14604" max="14604" width="8.42578125" customWidth="1"/>
    <col min="14605" max="14605" width="5.7109375" customWidth="1"/>
    <col min="14607" max="14607" width="6.5703125" customWidth="1"/>
    <col min="14608" max="14608" width="7.28515625" customWidth="1"/>
    <col min="14609" max="14609" width="7.140625" customWidth="1"/>
    <col min="14610" max="14610" width="11.140625" customWidth="1"/>
    <col min="14611" max="14611" width="5.42578125" customWidth="1"/>
    <col min="14612" max="14612" width="11" customWidth="1"/>
    <col min="14613" max="14613" width="7.140625" customWidth="1"/>
    <col min="14849" max="14849" width="4.28515625" customWidth="1"/>
    <col min="14851" max="14851" width="11.85546875" customWidth="1"/>
    <col min="14852" max="14852" width="10.140625" customWidth="1"/>
    <col min="14853" max="14853" width="10.7109375" customWidth="1"/>
    <col min="14854" max="14854" width="9.28515625" customWidth="1"/>
    <col min="14855" max="14855" width="10.28515625" customWidth="1"/>
    <col min="14856" max="14856" width="8.7109375" customWidth="1"/>
    <col min="14857" max="14857" width="11" customWidth="1"/>
    <col min="14858" max="14858" width="8.5703125" customWidth="1"/>
    <col min="14859" max="14859" width="8.28515625" customWidth="1"/>
    <col min="14860" max="14860" width="8.42578125" customWidth="1"/>
    <col min="14861" max="14861" width="5.7109375" customWidth="1"/>
    <col min="14863" max="14863" width="6.5703125" customWidth="1"/>
    <col min="14864" max="14864" width="7.28515625" customWidth="1"/>
    <col min="14865" max="14865" width="7.140625" customWidth="1"/>
    <col min="14866" max="14866" width="11.140625" customWidth="1"/>
    <col min="14867" max="14867" width="5.42578125" customWidth="1"/>
    <col min="14868" max="14868" width="11" customWidth="1"/>
    <col min="14869" max="14869" width="7.140625" customWidth="1"/>
    <col min="15105" max="15105" width="4.28515625" customWidth="1"/>
    <col min="15107" max="15107" width="11.85546875" customWidth="1"/>
    <col min="15108" max="15108" width="10.140625" customWidth="1"/>
    <col min="15109" max="15109" width="10.7109375" customWidth="1"/>
    <col min="15110" max="15110" width="9.28515625" customWidth="1"/>
    <col min="15111" max="15111" width="10.28515625" customWidth="1"/>
    <col min="15112" max="15112" width="8.7109375" customWidth="1"/>
    <col min="15113" max="15113" width="11" customWidth="1"/>
    <col min="15114" max="15114" width="8.5703125" customWidth="1"/>
    <col min="15115" max="15115" width="8.28515625" customWidth="1"/>
    <col min="15116" max="15116" width="8.42578125" customWidth="1"/>
    <col min="15117" max="15117" width="5.7109375" customWidth="1"/>
    <col min="15119" max="15119" width="6.5703125" customWidth="1"/>
    <col min="15120" max="15120" width="7.28515625" customWidth="1"/>
    <col min="15121" max="15121" width="7.140625" customWidth="1"/>
    <col min="15122" max="15122" width="11.140625" customWidth="1"/>
    <col min="15123" max="15123" width="5.42578125" customWidth="1"/>
    <col min="15124" max="15124" width="11" customWidth="1"/>
    <col min="15125" max="15125" width="7.140625" customWidth="1"/>
    <col min="15361" max="15361" width="4.28515625" customWidth="1"/>
    <col min="15363" max="15363" width="11.85546875" customWidth="1"/>
    <col min="15364" max="15364" width="10.140625" customWidth="1"/>
    <col min="15365" max="15365" width="10.7109375" customWidth="1"/>
    <col min="15366" max="15366" width="9.28515625" customWidth="1"/>
    <col min="15367" max="15367" width="10.28515625" customWidth="1"/>
    <col min="15368" max="15368" width="8.7109375" customWidth="1"/>
    <col min="15369" max="15369" width="11" customWidth="1"/>
    <col min="15370" max="15370" width="8.5703125" customWidth="1"/>
    <col min="15371" max="15371" width="8.28515625" customWidth="1"/>
    <col min="15372" max="15372" width="8.42578125" customWidth="1"/>
    <col min="15373" max="15373" width="5.7109375" customWidth="1"/>
    <col min="15375" max="15375" width="6.5703125" customWidth="1"/>
    <col min="15376" max="15376" width="7.28515625" customWidth="1"/>
    <col min="15377" max="15377" width="7.140625" customWidth="1"/>
    <col min="15378" max="15378" width="11.140625" customWidth="1"/>
    <col min="15379" max="15379" width="5.42578125" customWidth="1"/>
    <col min="15380" max="15380" width="11" customWidth="1"/>
    <col min="15381" max="15381" width="7.140625" customWidth="1"/>
    <col min="15617" max="15617" width="4.28515625" customWidth="1"/>
    <col min="15619" max="15619" width="11.85546875" customWidth="1"/>
    <col min="15620" max="15620" width="10.140625" customWidth="1"/>
    <col min="15621" max="15621" width="10.7109375" customWidth="1"/>
    <col min="15622" max="15622" width="9.28515625" customWidth="1"/>
    <col min="15623" max="15623" width="10.28515625" customWidth="1"/>
    <col min="15624" max="15624" width="8.7109375" customWidth="1"/>
    <col min="15625" max="15625" width="11" customWidth="1"/>
    <col min="15626" max="15626" width="8.5703125" customWidth="1"/>
    <col min="15627" max="15627" width="8.28515625" customWidth="1"/>
    <col min="15628" max="15628" width="8.42578125" customWidth="1"/>
    <col min="15629" max="15629" width="5.7109375" customWidth="1"/>
    <col min="15631" max="15631" width="6.5703125" customWidth="1"/>
    <col min="15632" max="15632" width="7.28515625" customWidth="1"/>
    <col min="15633" max="15633" width="7.140625" customWidth="1"/>
    <col min="15634" max="15634" width="11.140625" customWidth="1"/>
    <col min="15635" max="15635" width="5.42578125" customWidth="1"/>
    <col min="15636" max="15636" width="11" customWidth="1"/>
    <col min="15637" max="15637" width="7.140625" customWidth="1"/>
    <col min="15873" max="15873" width="4.28515625" customWidth="1"/>
    <col min="15875" max="15875" width="11.85546875" customWidth="1"/>
    <col min="15876" max="15876" width="10.140625" customWidth="1"/>
    <col min="15877" max="15877" width="10.7109375" customWidth="1"/>
    <col min="15878" max="15878" width="9.28515625" customWidth="1"/>
    <col min="15879" max="15879" width="10.28515625" customWidth="1"/>
    <col min="15880" max="15880" width="8.7109375" customWidth="1"/>
    <col min="15881" max="15881" width="11" customWidth="1"/>
    <col min="15882" max="15882" width="8.5703125" customWidth="1"/>
    <col min="15883" max="15883" width="8.28515625" customWidth="1"/>
    <col min="15884" max="15884" width="8.42578125" customWidth="1"/>
    <col min="15885" max="15885" width="5.7109375" customWidth="1"/>
    <col min="15887" max="15887" width="6.5703125" customWidth="1"/>
    <col min="15888" max="15888" width="7.28515625" customWidth="1"/>
    <col min="15889" max="15889" width="7.140625" customWidth="1"/>
    <col min="15890" max="15890" width="11.140625" customWidth="1"/>
    <col min="15891" max="15891" width="5.42578125" customWidth="1"/>
    <col min="15892" max="15892" width="11" customWidth="1"/>
    <col min="15893" max="15893" width="7.140625" customWidth="1"/>
    <col min="16129" max="16129" width="4.28515625" customWidth="1"/>
    <col min="16131" max="16131" width="11.85546875" customWidth="1"/>
    <col min="16132" max="16132" width="10.140625" customWidth="1"/>
    <col min="16133" max="16133" width="10.7109375" customWidth="1"/>
    <col min="16134" max="16134" width="9.28515625" customWidth="1"/>
    <col min="16135" max="16135" width="10.28515625" customWidth="1"/>
    <col min="16136" max="16136" width="8.7109375" customWidth="1"/>
    <col min="16137" max="16137" width="11" customWidth="1"/>
    <col min="16138" max="16138" width="8.5703125" customWidth="1"/>
    <col min="16139" max="16139" width="8.28515625" customWidth="1"/>
    <col min="16140" max="16140" width="8.42578125" customWidth="1"/>
    <col min="16141" max="16141" width="5.7109375" customWidth="1"/>
    <col min="16143" max="16143" width="6.5703125" customWidth="1"/>
    <col min="16144" max="16144" width="7.28515625" customWidth="1"/>
    <col min="16145" max="16145" width="7.140625" customWidth="1"/>
    <col min="16146" max="16146" width="11.140625" customWidth="1"/>
    <col min="16147" max="16147" width="5.42578125" customWidth="1"/>
    <col min="16148" max="16148" width="11" customWidth="1"/>
    <col min="16149" max="16149" width="7.140625" customWidth="1"/>
  </cols>
  <sheetData>
    <row r="1" spans="1:21" ht="16.5" customHeight="1" x14ac:dyDescent="0.2">
      <c r="A1" s="709" t="s">
        <v>116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</row>
    <row r="2" spans="1:21" ht="18" customHeight="1" x14ac:dyDescent="0.2">
      <c r="A2" s="709" t="s">
        <v>695</v>
      </c>
      <c r="B2" s="709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</row>
    <row r="3" spans="1:21" ht="15" customHeight="1" x14ac:dyDescent="0.2">
      <c r="A3" s="709" t="s">
        <v>70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</row>
    <row r="4" spans="1:21" ht="18.75" customHeight="1" x14ac:dyDescent="0.2">
      <c r="A4" s="710" t="s">
        <v>707</v>
      </c>
      <c r="B4" s="710"/>
      <c r="C4" s="710"/>
      <c r="D4" s="710"/>
      <c r="E4" s="710"/>
      <c r="F4" s="710"/>
      <c r="G4" s="710"/>
      <c r="H4" s="710"/>
      <c r="I4" s="710"/>
      <c r="J4" s="710"/>
      <c r="K4" s="710"/>
      <c r="L4" s="710"/>
      <c r="M4" s="710"/>
      <c r="N4" s="710"/>
      <c r="O4" s="710"/>
      <c r="P4" s="710"/>
      <c r="Q4" s="710"/>
      <c r="R4" s="710"/>
      <c r="S4" s="710"/>
      <c r="T4" s="710"/>
      <c r="U4" s="710"/>
    </row>
    <row r="5" spans="1:21" ht="18.75" customHeight="1" x14ac:dyDescent="0.2">
      <c r="A5" s="100"/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7" spans="1:21" x14ac:dyDescent="0.2">
      <c r="A7" t="s">
        <v>71</v>
      </c>
      <c r="C7" t="s">
        <v>72</v>
      </c>
    </row>
    <row r="8" spans="1:21" x14ac:dyDescent="0.2">
      <c r="A8" t="s">
        <v>73</v>
      </c>
      <c r="C8" t="s">
        <v>74</v>
      </c>
    </row>
    <row r="9" spans="1:21" x14ac:dyDescent="0.2">
      <c r="A9" t="s">
        <v>75</v>
      </c>
      <c r="C9" t="s">
        <v>76</v>
      </c>
    </row>
    <row r="11" spans="1:21" ht="15" customHeight="1" x14ac:dyDescent="0.2">
      <c r="A11" s="696" t="s">
        <v>77</v>
      </c>
      <c r="B11" s="699" t="s">
        <v>78</v>
      </c>
      <c r="C11" s="700"/>
      <c r="D11" s="701" t="s">
        <v>79</v>
      </c>
      <c r="E11" s="699" t="s">
        <v>80</v>
      </c>
      <c r="F11" s="704"/>
      <c r="G11" s="700"/>
      <c r="H11" s="696" t="s">
        <v>81</v>
      </c>
      <c r="I11" s="696" t="s">
        <v>82</v>
      </c>
      <c r="J11" s="696" t="s">
        <v>83</v>
      </c>
      <c r="K11" s="696" t="s">
        <v>84</v>
      </c>
      <c r="L11" s="696" t="s">
        <v>83</v>
      </c>
      <c r="M11" s="705" t="s">
        <v>697</v>
      </c>
      <c r="N11" s="706"/>
      <c r="O11" s="699" t="s">
        <v>85</v>
      </c>
      <c r="P11" s="704"/>
      <c r="Q11" s="704"/>
      <c r="R11" s="700"/>
      <c r="S11" s="705" t="s">
        <v>710</v>
      </c>
      <c r="T11" s="706"/>
      <c r="U11" s="701" t="s">
        <v>86</v>
      </c>
    </row>
    <row r="12" spans="1:21" ht="15" customHeight="1" x14ac:dyDescent="0.2">
      <c r="A12" s="697"/>
      <c r="B12" s="701" t="s">
        <v>87</v>
      </c>
      <c r="C12" s="701" t="s">
        <v>88</v>
      </c>
      <c r="D12" s="702"/>
      <c r="E12" s="696" t="s">
        <v>89</v>
      </c>
      <c r="F12" s="696" t="s">
        <v>90</v>
      </c>
      <c r="G12" s="701" t="s">
        <v>91</v>
      </c>
      <c r="H12" s="697"/>
      <c r="I12" s="697"/>
      <c r="J12" s="697"/>
      <c r="K12" s="697"/>
      <c r="L12" s="697"/>
      <c r="M12" s="707"/>
      <c r="N12" s="708"/>
      <c r="O12" s="699" t="s">
        <v>4</v>
      </c>
      <c r="P12" s="700"/>
      <c r="Q12" s="699" t="s">
        <v>5</v>
      </c>
      <c r="R12" s="700"/>
      <c r="S12" s="707"/>
      <c r="T12" s="708"/>
      <c r="U12" s="702"/>
    </row>
    <row r="13" spans="1:21" ht="15" customHeight="1" x14ac:dyDescent="0.2">
      <c r="A13" s="698"/>
      <c r="B13" s="703"/>
      <c r="C13" s="703"/>
      <c r="D13" s="703"/>
      <c r="E13" s="698"/>
      <c r="F13" s="698"/>
      <c r="G13" s="703"/>
      <c r="H13" s="698"/>
      <c r="I13" s="698"/>
      <c r="J13" s="698"/>
      <c r="K13" s="698"/>
      <c r="L13" s="698"/>
      <c r="M13" s="101" t="s">
        <v>92</v>
      </c>
      <c r="N13" s="101" t="s">
        <v>93</v>
      </c>
      <c r="O13" s="101" t="s">
        <v>92</v>
      </c>
      <c r="P13" s="101" t="s">
        <v>93</v>
      </c>
      <c r="Q13" s="101" t="s">
        <v>92</v>
      </c>
      <c r="R13" s="101" t="s">
        <v>93</v>
      </c>
      <c r="S13" s="101" t="s">
        <v>92</v>
      </c>
      <c r="T13" s="101" t="s">
        <v>93</v>
      </c>
      <c r="U13" s="703"/>
    </row>
    <row r="14" spans="1:21" x14ac:dyDescent="0.2">
      <c r="A14" s="102">
        <v>1</v>
      </c>
      <c r="B14" s="102">
        <v>2</v>
      </c>
      <c r="C14" s="102">
        <v>3</v>
      </c>
      <c r="D14" s="102">
        <v>4</v>
      </c>
      <c r="E14" s="102">
        <v>5</v>
      </c>
      <c r="F14" s="102">
        <v>6</v>
      </c>
      <c r="G14" s="102">
        <v>7</v>
      </c>
      <c r="H14" s="102">
        <v>8</v>
      </c>
      <c r="I14" s="102">
        <v>9</v>
      </c>
      <c r="J14" s="102">
        <v>10</v>
      </c>
      <c r="K14" s="102">
        <v>11</v>
      </c>
      <c r="L14" s="102">
        <v>12</v>
      </c>
      <c r="M14" s="102">
        <v>13</v>
      </c>
      <c r="N14" s="102">
        <v>14</v>
      </c>
      <c r="O14" s="102">
        <v>15</v>
      </c>
      <c r="P14" s="102">
        <v>16</v>
      </c>
      <c r="Q14" s="102">
        <v>17</v>
      </c>
      <c r="R14" s="102">
        <v>18</v>
      </c>
      <c r="S14" s="102">
        <v>19</v>
      </c>
      <c r="T14" s="102">
        <v>20</v>
      </c>
      <c r="U14" s="102">
        <v>21</v>
      </c>
    </row>
    <row r="15" spans="1:21" ht="30" customHeight="1" x14ac:dyDescent="0.2">
      <c r="A15" s="105"/>
      <c r="B15" s="105"/>
      <c r="C15" s="247"/>
      <c r="D15" s="281"/>
      <c r="E15" s="107"/>
      <c r="F15" s="112"/>
      <c r="G15" s="105"/>
      <c r="H15" s="110"/>
      <c r="I15" s="175"/>
      <c r="J15" s="110"/>
      <c r="K15" s="110"/>
      <c r="L15" s="110"/>
      <c r="M15" s="110"/>
      <c r="N15" s="110"/>
      <c r="O15" s="110"/>
      <c r="P15" s="110"/>
      <c r="Q15" s="105"/>
      <c r="R15" s="111"/>
      <c r="S15" s="105"/>
      <c r="T15" s="111"/>
      <c r="U15" s="103"/>
    </row>
    <row r="16" spans="1:21" ht="30" customHeight="1" x14ac:dyDescent="0.2">
      <c r="A16" s="105"/>
      <c r="B16" s="105"/>
      <c r="C16" s="247"/>
      <c r="D16" s="281"/>
      <c r="E16" s="107"/>
      <c r="F16" s="112"/>
      <c r="G16" s="105"/>
      <c r="H16" s="110"/>
      <c r="I16" s="175"/>
      <c r="J16" s="110"/>
      <c r="K16" s="110"/>
      <c r="L16" s="110"/>
      <c r="M16" s="110"/>
      <c r="N16" s="110"/>
      <c r="O16" s="110"/>
      <c r="P16" s="110"/>
      <c r="Q16" s="105"/>
      <c r="R16" s="111"/>
      <c r="S16" s="105"/>
      <c r="T16" s="111"/>
      <c r="U16" s="103"/>
    </row>
    <row r="17" spans="1:21" ht="21.75" customHeight="1" x14ac:dyDescent="0.2">
      <c r="A17" s="692" t="s">
        <v>112</v>
      </c>
      <c r="B17" s="693"/>
      <c r="C17" s="693"/>
      <c r="D17" s="693"/>
      <c r="E17" s="693"/>
      <c r="F17" s="693"/>
      <c r="G17" s="693"/>
      <c r="H17" s="694"/>
      <c r="I17" s="110"/>
      <c r="J17" s="110"/>
      <c r="K17" s="110"/>
      <c r="L17" s="110"/>
      <c r="M17" s="113">
        <v>0</v>
      </c>
      <c r="N17" s="113">
        <v>0</v>
      </c>
      <c r="O17" s="113">
        <v>0</v>
      </c>
      <c r="P17" s="113">
        <v>0</v>
      </c>
      <c r="Q17" s="115">
        <f>SUM(Q15:Q15)</f>
        <v>0</v>
      </c>
      <c r="R17" s="114">
        <f>SUM(R15:R15)</f>
        <v>0</v>
      </c>
      <c r="S17" s="114">
        <f>SUM(S15:S15)</f>
        <v>0</v>
      </c>
      <c r="T17" s="114">
        <f>SUM(T15:T15)</f>
        <v>0</v>
      </c>
      <c r="U17" s="104"/>
    </row>
    <row r="19" spans="1:21" x14ac:dyDescent="0.2">
      <c r="C19" s="695" t="s">
        <v>113</v>
      </c>
      <c r="D19" s="695"/>
      <c r="E19" s="695"/>
      <c r="O19" s="178"/>
      <c r="P19" s="178"/>
      <c r="Q19" s="711" t="s">
        <v>704</v>
      </c>
      <c r="R19" s="690"/>
      <c r="S19" s="690"/>
      <c r="T19" s="690"/>
    </row>
    <row r="20" spans="1:21" x14ac:dyDescent="0.2">
      <c r="C20" s="690" t="s">
        <v>114</v>
      </c>
      <c r="D20" s="690"/>
      <c r="E20" s="690"/>
      <c r="O20" s="178"/>
      <c r="P20" s="178"/>
      <c r="Q20" s="690" t="s">
        <v>115</v>
      </c>
      <c r="R20" s="690"/>
      <c r="S20" s="690"/>
      <c r="T20" s="690"/>
    </row>
    <row r="21" spans="1:21" x14ac:dyDescent="0.2">
      <c r="C21" s="98"/>
      <c r="D21" s="98"/>
      <c r="E21" s="98"/>
      <c r="P21" s="174"/>
    </row>
    <row r="22" spans="1:21" x14ac:dyDescent="0.2">
      <c r="C22" s="98"/>
      <c r="D22" s="98"/>
      <c r="E22" s="98"/>
      <c r="P22" s="174"/>
    </row>
    <row r="23" spans="1:21" x14ac:dyDescent="0.2">
      <c r="C23" s="98"/>
      <c r="D23" s="98"/>
      <c r="E23" s="98"/>
      <c r="P23" s="174"/>
    </row>
    <row r="24" spans="1:21" x14ac:dyDescent="0.2">
      <c r="C24" s="689" t="s">
        <v>623</v>
      </c>
      <c r="D24" s="689"/>
      <c r="E24" s="689"/>
      <c r="O24" s="179"/>
      <c r="P24" s="179"/>
      <c r="Q24" s="689" t="s">
        <v>411</v>
      </c>
      <c r="R24" s="689"/>
      <c r="S24" s="689"/>
      <c r="T24" s="689"/>
    </row>
    <row r="25" spans="1:21" x14ac:dyDescent="0.2">
      <c r="C25" s="711" t="s">
        <v>625</v>
      </c>
      <c r="D25" s="690"/>
      <c r="E25" s="690"/>
      <c r="O25" s="177"/>
      <c r="P25" s="177"/>
      <c r="Q25" s="691" t="s">
        <v>412</v>
      </c>
      <c r="R25" s="691"/>
      <c r="S25" s="691"/>
      <c r="T25" s="691"/>
    </row>
    <row r="26" spans="1:21" x14ac:dyDescent="0.2">
      <c r="C26" s="232"/>
      <c r="D26" s="232"/>
      <c r="E26" s="232"/>
      <c r="O26" s="177"/>
      <c r="P26" s="177"/>
      <c r="Q26" s="233"/>
      <c r="R26" s="233"/>
      <c r="S26" s="233"/>
      <c r="T26" s="233"/>
    </row>
    <row r="27" spans="1:21" x14ac:dyDescent="0.2">
      <c r="C27" s="232"/>
      <c r="D27" s="232"/>
      <c r="E27" s="232"/>
      <c r="O27" s="177"/>
      <c r="P27" s="177"/>
      <c r="Q27" s="233"/>
      <c r="R27" s="233"/>
      <c r="S27" s="233"/>
      <c r="T27" s="233"/>
    </row>
    <row r="28" spans="1:21" x14ac:dyDescent="0.2">
      <c r="C28" s="232"/>
      <c r="D28" s="232"/>
      <c r="E28" s="232"/>
      <c r="O28" s="177"/>
      <c r="P28" s="177"/>
      <c r="Q28" s="233"/>
      <c r="R28" s="233"/>
      <c r="S28" s="233"/>
      <c r="T28" s="233"/>
    </row>
    <row r="29" spans="1:21" x14ac:dyDescent="0.2">
      <c r="C29" s="232"/>
      <c r="D29" s="232"/>
      <c r="E29" s="232"/>
      <c r="O29" s="177"/>
      <c r="P29" s="177"/>
      <c r="Q29" s="233"/>
      <c r="R29" s="233"/>
      <c r="S29" s="233"/>
      <c r="T29" s="233"/>
    </row>
    <row r="30" spans="1:21" x14ac:dyDescent="0.2">
      <c r="C30" s="232"/>
      <c r="D30" s="232"/>
      <c r="E30" s="232"/>
      <c r="O30" s="177"/>
      <c r="P30" s="177"/>
      <c r="Q30" s="233"/>
      <c r="R30" s="233"/>
      <c r="S30" s="233"/>
      <c r="T30" s="233"/>
    </row>
    <row r="31" spans="1:21" x14ac:dyDescent="0.2">
      <c r="C31" s="232"/>
      <c r="D31" s="232"/>
      <c r="E31" s="232"/>
      <c r="O31" s="177"/>
      <c r="P31" s="177"/>
      <c r="Q31" s="233"/>
      <c r="R31" s="233"/>
      <c r="S31" s="233"/>
      <c r="T31" s="233"/>
    </row>
    <row r="32" spans="1:21" x14ac:dyDescent="0.2">
      <c r="C32" s="232"/>
      <c r="D32" s="232"/>
      <c r="E32" s="232"/>
      <c r="O32" s="177"/>
      <c r="P32" s="177"/>
      <c r="Q32" s="233"/>
      <c r="R32" s="233"/>
      <c r="S32" s="233"/>
      <c r="T32" s="233"/>
    </row>
    <row r="33" spans="3:20" x14ac:dyDescent="0.2">
      <c r="C33" s="232"/>
      <c r="D33" s="232"/>
      <c r="E33" s="232"/>
      <c r="O33" s="177"/>
      <c r="P33" s="177"/>
      <c r="Q33" s="233"/>
      <c r="R33" s="233"/>
      <c r="S33" s="233"/>
      <c r="T33" s="233"/>
    </row>
    <row r="34" spans="3:20" x14ac:dyDescent="0.2">
      <c r="C34" s="232"/>
      <c r="D34" s="232"/>
      <c r="E34" s="232"/>
      <c r="O34" s="177"/>
      <c r="P34" s="177"/>
      <c r="Q34" s="233"/>
      <c r="R34" s="233"/>
      <c r="S34" s="233"/>
      <c r="T34" s="233"/>
    </row>
    <row r="35" spans="3:20" x14ac:dyDescent="0.2">
      <c r="C35" s="232"/>
      <c r="D35" s="232"/>
      <c r="E35" s="232"/>
      <c r="O35" s="177"/>
      <c r="P35" s="177"/>
      <c r="Q35" s="233"/>
      <c r="R35" s="233"/>
      <c r="S35" s="233"/>
      <c r="T35" s="233"/>
    </row>
    <row r="36" spans="3:20" x14ac:dyDescent="0.2">
      <c r="C36" s="232"/>
      <c r="D36" s="232"/>
      <c r="E36" s="232"/>
      <c r="O36" s="177"/>
      <c r="P36" s="177"/>
      <c r="Q36" s="233"/>
      <c r="R36" s="233"/>
      <c r="S36" s="233"/>
      <c r="T36" s="233"/>
    </row>
    <row r="37" spans="3:20" x14ac:dyDescent="0.2">
      <c r="C37" s="232"/>
      <c r="D37" s="232"/>
      <c r="E37" s="232"/>
      <c r="O37" s="177"/>
      <c r="P37" s="177"/>
      <c r="Q37" s="233"/>
      <c r="R37" s="233"/>
      <c r="S37" s="233"/>
      <c r="T37" s="233"/>
    </row>
    <row r="38" spans="3:20" x14ac:dyDescent="0.2">
      <c r="C38" s="232"/>
      <c r="D38" s="232"/>
      <c r="E38" s="232"/>
      <c r="O38" s="177"/>
      <c r="P38" s="177"/>
      <c r="Q38" s="233"/>
      <c r="R38" s="233"/>
      <c r="S38" s="233"/>
      <c r="T38" s="233"/>
    </row>
    <row r="39" spans="3:20" x14ac:dyDescent="0.2">
      <c r="C39" s="232"/>
      <c r="D39" s="232"/>
      <c r="E39" s="232"/>
      <c r="O39" s="177"/>
      <c r="P39" s="177"/>
      <c r="Q39" s="233"/>
      <c r="R39" s="233"/>
      <c r="S39" s="233"/>
      <c r="T39" s="233"/>
    </row>
    <row r="40" spans="3:20" x14ac:dyDescent="0.2">
      <c r="C40" s="232"/>
      <c r="D40" s="232"/>
      <c r="E40" s="232"/>
      <c r="O40" s="177"/>
      <c r="P40" s="177"/>
      <c r="Q40" s="233"/>
      <c r="R40" s="233"/>
      <c r="S40" s="233"/>
      <c r="T40" s="233"/>
    </row>
    <row r="54" spans="1:21" ht="15" x14ac:dyDescent="0.2">
      <c r="A54" s="709" t="s">
        <v>116</v>
      </c>
      <c r="B54" s="709"/>
      <c r="C54" s="709"/>
      <c r="D54" s="709"/>
      <c r="E54" s="709"/>
      <c r="F54" s="709"/>
      <c r="G54" s="709"/>
      <c r="H54" s="709"/>
      <c r="I54" s="709"/>
      <c r="J54" s="709"/>
      <c r="K54" s="709"/>
      <c r="L54" s="709"/>
      <c r="M54" s="709"/>
      <c r="N54" s="709"/>
      <c r="O54" s="709"/>
      <c r="P54" s="709"/>
      <c r="Q54" s="709"/>
      <c r="R54" s="709"/>
      <c r="S54" s="709"/>
      <c r="T54" s="709"/>
      <c r="U54" s="709"/>
    </row>
    <row r="55" spans="1:21" ht="13.5" customHeight="1" x14ac:dyDescent="0.2">
      <c r="A55" s="709" t="s">
        <v>433</v>
      </c>
      <c r="B55" s="709"/>
      <c r="C55" s="709"/>
      <c r="D55" s="709"/>
      <c r="E55" s="709"/>
      <c r="F55" s="709"/>
      <c r="G55" s="709"/>
      <c r="H55" s="709"/>
      <c r="I55" s="709"/>
      <c r="J55" s="709"/>
      <c r="K55" s="709"/>
      <c r="L55" s="709"/>
      <c r="M55" s="709"/>
      <c r="N55" s="709"/>
      <c r="O55" s="709"/>
      <c r="P55" s="709"/>
      <c r="Q55" s="709"/>
      <c r="R55" s="709"/>
      <c r="S55" s="709"/>
      <c r="T55" s="709"/>
      <c r="U55" s="709"/>
    </row>
    <row r="56" spans="1:21" ht="15" x14ac:dyDescent="0.2">
      <c r="A56" s="709" t="s">
        <v>434</v>
      </c>
      <c r="B56" s="709"/>
      <c r="C56" s="709"/>
      <c r="D56" s="709"/>
      <c r="E56" s="709"/>
      <c r="F56" s="709"/>
      <c r="G56" s="709"/>
      <c r="H56" s="709"/>
      <c r="I56" s="709"/>
      <c r="J56" s="709"/>
      <c r="K56" s="709"/>
      <c r="L56" s="709"/>
      <c r="M56" s="709"/>
      <c r="N56" s="709"/>
      <c r="O56" s="709"/>
      <c r="P56" s="709"/>
      <c r="Q56" s="709"/>
      <c r="R56" s="709"/>
      <c r="S56" s="709"/>
      <c r="T56" s="709"/>
      <c r="U56" s="709"/>
    </row>
    <row r="57" spans="1:21" ht="12" customHeight="1" x14ac:dyDescent="0.2">
      <c r="A57" s="709" t="s">
        <v>70</v>
      </c>
      <c r="B57" s="709"/>
      <c r="C57" s="709"/>
      <c r="D57" s="709"/>
      <c r="E57" s="709"/>
      <c r="F57" s="709"/>
      <c r="G57" s="709"/>
      <c r="H57" s="709"/>
      <c r="I57" s="709"/>
      <c r="J57" s="709"/>
      <c r="K57" s="709"/>
      <c r="L57" s="709"/>
      <c r="M57" s="709"/>
      <c r="N57" s="709"/>
      <c r="O57" s="709"/>
      <c r="P57" s="709"/>
      <c r="Q57" s="709"/>
      <c r="R57" s="709"/>
      <c r="S57" s="709"/>
      <c r="T57" s="709"/>
      <c r="U57" s="709"/>
    </row>
    <row r="58" spans="1:21" ht="15" x14ac:dyDescent="0.2">
      <c r="A58" s="710" t="s">
        <v>435</v>
      </c>
      <c r="B58" s="710"/>
      <c r="C58" s="710"/>
      <c r="D58" s="710"/>
      <c r="E58" s="710"/>
      <c r="F58" s="710"/>
      <c r="G58" s="710"/>
      <c r="H58" s="710"/>
      <c r="I58" s="710"/>
      <c r="J58" s="710"/>
      <c r="K58" s="710"/>
      <c r="L58" s="710"/>
      <c r="M58" s="710"/>
      <c r="N58" s="710"/>
      <c r="O58" s="710"/>
      <c r="P58" s="710"/>
      <c r="Q58" s="710"/>
      <c r="R58" s="710"/>
      <c r="S58" s="710"/>
      <c r="T58" s="710"/>
      <c r="U58" s="710"/>
    </row>
    <row r="59" spans="1:21" ht="6.75" customHeight="1" x14ac:dyDescent="0.2">
      <c r="A59" s="234"/>
      <c r="B59" s="234"/>
      <c r="C59" s="234"/>
      <c r="D59" s="234"/>
      <c r="E59" s="234"/>
      <c r="F59" s="234"/>
      <c r="G59" s="234"/>
      <c r="H59" s="234"/>
      <c r="I59" s="234"/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</row>
    <row r="60" spans="1:21" ht="6.75" customHeight="1" x14ac:dyDescent="0.2"/>
    <row r="61" spans="1:21" x14ac:dyDescent="0.2">
      <c r="A61" t="s">
        <v>71</v>
      </c>
      <c r="C61" t="s">
        <v>72</v>
      </c>
    </row>
    <row r="62" spans="1:21" x14ac:dyDescent="0.2">
      <c r="A62" t="s">
        <v>73</v>
      </c>
      <c r="C62" t="s">
        <v>74</v>
      </c>
    </row>
    <row r="63" spans="1:21" x14ac:dyDescent="0.2">
      <c r="A63" t="s">
        <v>75</v>
      </c>
      <c r="C63" t="s">
        <v>76</v>
      </c>
    </row>
    <row r="65" spans="1:21" x14ac:dyDescent="0.2">
      <c r="A65" s="696" t="s">
        <v>77</v>
      </c>
      <c r="B65" s="699" t="s">
        <v>78</v>
      </c>
      <c r="C65" s="700"/>
      <c r="D65" s="701" t="s">
        <v>79</v>
      </c>
      <c r="E65" s="699" t="s">
        <v>80</v>
      </c>
      <c r="F65" s="704"/>
      <c r="G65" s="700"/>
      <c r="H65" s="696" t="s">
        <v>81</v>
      </c>
      <c r="I65" s="696" t="s">
        <v>82</v>
      </c>
      <c r="J65" s="696" t="s">
        <v>83</v>
      </c>
      <c r="K65" s="696" t="s">
        <v>84</v>
      </c>
      <c r="L65" s="696" t="s">
        <v>83</v>
      </c>
      <c r="M65" s="705" t="s">
        <v>436</v>
      </c>
      <c r="N65" s="706"/>
      <c r="O65" s="699" t="s">
        <v>85</v>
      </c>
      <c r="P65" s="704"/>
      <c r="Q65" s="704"/>
      <c r="R65" s="700"/>
      <c r="S65" s="705" t="s">
        <v>437</v>
      </c>
      <c r="T65" s="706"/>
      <c r="U65" s="701" t="s">
        <v>86</v>
      </c>
    </row>
    <row r="66" spans="1:21" x14ac:dyDescent="0.2">
      <c r="A66" s="697"/>
      <c r="B66" s="701" t="s">
        <v>87</v>
      </c>
      <c r="C66" s="701" t="s">
        <v>88</v>
      </c>
      <c r="D66" s="702"/>
      <c r="E66" s="696" t="s">
        <v>89</v>
      </c>
      <c r="F66" s="696" t="s">
        <v>90</v>
      </c>
      <c r="G66" s="701" t="s">
        <v>91</v>
      </c>
      <c r="H66" s="697"/>
      <c r="I66" s="697"/>
      <c r="J66" s="697"/>
      <c r="K66" s="697"/>
      <c r="L66" s="697"/>
      <c r="M66" s="707"/>
      <c r="N66" s="708"/>
      <c r="O66" s="699" t="s">
        <v>4</v>
      </c>
      <c r="P66" s="700"/>
      <c r="Q66" s="699" t="s">
        <v>5</v>
      </c>
      <c r="R66" s="700"/>
      <c r="S66" s="707"/>
      <c r="T66" s="708"/>
      <c r="U66" s="702"/>
    </row>
    <row r="67" spans="1:21" x14ac:dyDescent="0.2">
      <c r="A67" s="698"/>
      <c r="B67" s="703"/>
      <c r="C67" s="703"/>
      <c r="D67" s="703"/>
      <c r="E67" s="698"/>
      <c r="F67" s="698"/>
      <c r="G67" s="703"/>
      <c r="H67" s="698"/>
      <c r="I67" s="698"/>
      <c r="J67" s="698"/>
      <c r="K67" s="698"/>
      <c r="L67" s="698"/>
      <c r="M67" s="101" t="s">
        <v>92</v>
      </c>
      <c r="N67" s="101" t="s">
        <v>93</v>
      </c>
      <c r="O67" s="101" t="s">
        <v>92</v>
      </c>
      <c r="P67" s="101" t="s">
        <v>93</v>
      </c>
      <c r="Q67" s="101" t="s">
        <v>92</v>
      </c>
      <c r="R67" s="101" t="s">
        <v>93</v>
      </c>
      <c r="S67" s="101" t="s">
        <v>92</v>
      </c>
      <c r="T67" s="101" t="s">
        <v>93</v>
      </c>
      <c r="U67" s="703"/>
    </row>
    <row r="68" spans="1:21" x14ac:dyDescent="0.2">
      <c r="A68" s="102">
        <v>1</v>
      </c>
      <c r="B68" s="102">
        <v>2</v>
      </c>
      <c r="C68" s="102">
        <v>3</v>
      </c>
      <c r="D68" s="102">
        <v>4</v>
      </c>
      <c r="E68" s="102">
        <v>5</v>
      </c>
      <c r="F68" s="102">
        <v>6</v>
      </c>
      <c r="G68" s="102">
        <v>7</v>
      </c>
      <c r="H68" s="102">
        <v>8</v>
      </c>
      <c r="I68" s="102">
        <v>9</v>
      </c>
      <c r="J68" s="102">
        <v>10</v>
      </c>
      <c r="K68" s="102">
        <v>11</v>
      </c>
      <c r="L68" s="102">
        <v>12</v>
      </c>
      <c r="M68" s="102">
        <v>13</v>
      </c>
      <c r="N68" s="102">
        <v>14</v>
      </c>
      <c r="O68" s="102">
        <v>15</v>
      </c>
      <c r="P68" s="102">
        <v>16</v>
      </c>
      <c r="Q68" s="102">
        <v>17</v>
      </c>
      <c r="R68" s="102">
        <v>18</v>
      </c>
      <c r="S68" s="102">
        <v>19</v>
      </c>
      <c r="T68" s="102">
        <v>20</v>
      </c>
      <c r="U68" s="102">
        <v>21</v>
      </c>
    </row>
    <row r="69" spans="1:21" x14ac:dyDescent="0.2">
      <c r="A69" s="105">
        <v>1</v>
      </c>
      <c r="B69" s="105">
        <v>13215002</v>
      </c>
      <c r="C69" s="106" t="s">
        <v>99</v>
      </c>
      <c r="D69" s="112" t="s">
        <v>108</v>
      </c>
      <c r="E69" s="259" t="s">
        <v>102</v>
      </c>
      <c r="F69" s="105"/>
      <c r="G69" s="260" t="s">
        <v>103</v>
      </c>
      <c r="H69" s="108"/>
      <c r="I69" s="109">
        <v>2016</v>
      </c>
      <c r="J69" s="108"/>
      <c r="K69" s="108"/>
      <c r="L69" s="108"/>
      <c r="M69" s="105">
        <v>2</v>
      </c>
      <c r="N69" s="111">
        <v>800000</v>
      </c>
      <c r="O69" s="110">
        <v>0</v>
      </c>
      <c r="P69" s="110">
        <v>0</v>
      </c>
      <c r="Q69" s="110">
        <v>0</v>
      </c>
      <c r="R69" s="110">
        <v>0</v>
      </c>
      <c r="S69" s="105">
        <v>2</v>
      </c>
      <c r="T69" s="111">
        <v>800000</v>
      </c>
      <c r="U69" s="104"/>
    </row>
    <row r="70" spans="1:21" x14ac:dyDescent="0.2">
      <c r="A70" s="105">
        <v>2</v>
      </c>
      <c r="B70" s="105">
        <v>13215002</v>
      </c>
      <c r="C70" s="106" t="s">
        <v>104</v>
      </c>
      <c r="D70" s="112" t="s">
        <v>108</v>
      </c>
      <c r="E70" s="259" t="s">
        <v>442</v>
      </c>
      <c r="F70" s="105"/>
      <c r="G70" s="260" t="s">
        <v>97</v>
      </c>
      <c r="H70" s="108"/>
      <c r="I70" s="109">
        <v>2016</v>
      </c>
      <c r="J70" s="108"/>
      <c r="K70" s="108"/>
      <c r="L70" s="108"/>
      <c r="M70" s="105">
        <v>2</v>
      </c>
      <c r="N70" s="111">
        <v>200000</v>
      </c>
      <c r="O70" s="110">
        <v>0</v>
      </c>
      <c r="P70" s="110">
        <v>0</v>
      </c>
      <c r="Q70" s="110">
        <v>0</v>
      </c>
      <c r="R70" s="110">
        <v>0</v>
      </c>
      <c r="S70" s="105">
        <v>2</v>
      </c>
      <c r="T70" s="111">
        <v>200000</v>
      </c>
      <c r="U70" s="104"/>
    </row>
    <row r="71" spans="1:21" x14ac:dyDescent="0.2">
      <c r="A71" s="105">
        <v>3</v>
      </c>
      <c r="B71" s="105">
        <v>13215002</v>
      </c>
      <c r="C71" s="106" t="s">
        <v>444</v>
      </c>
      <c r="D71" s="106" t="s">
        <v>149</v>
      </c>
      <c r="E71" s="259" t="s">
        <v>182</v>
      </c>
      <c r="F71" s="105"/>
      <c r="G71" s="260" t="s">
        <v>181</v>
      </c>
      <c r="H71" s="108"/>
      <c r="I71" s="109">
        <v>2003</v>
      </c>
      <c r="J71" s="108"/>
      <c r="K71" s="108"/>
      <c r="L71" s="108"/>
      <c r="M71" s="105">
        <v>1</v>
      </c>
      <c r="N71" s="111">
        <v>450000</v>
      </c>
      <c r="O71" s="110">
        <v>0</v>
      </c>
      <c r="P71" s="110">
        <v>0</v>
      </c>
      <c r="Q71" s="110">
        <v>0</v>
      </c>
      <c r="R71" s="110">
        <v>0</v>
      </c>
      <c r="S71" s="105">
        <v>1</v>
      </c>
      <c r="T71" s="111">
        <v>450000</v>
      </c>
      <c r="U71" s="104"/>
    </row>
    <row r="72" spans="1:21" x14ac:dyDescent="0.2">
      <c r="A72" s="105">
        <v>4</v>
      </c>
      <c r="B72" s="105">
        <v>13215002</v>
      </c>
      <c r="C72" s="248" t="s">
        <v>292</v>
      </c>
      <c r="D72" s="253" t="s">
        <v>108</v>
      </c>
      <c r="E72" s="248" t="s">
        <v>319</v>
      </c>
      <c r="F72" s="105"/>
      <c r="G72" s="248" t="s">
        <v>382</v>
      </c>
      <c r="H72" s="110"/>
      <c r="I72" s="253"/>
      <c r="J72" s="110"/>
      <c r="K72" s="110"/>
      <c r="L72" s="110"/>
      <c r="M72" s="261">
        <v>2</v>
      </c>
      <c r="N72" s="249">
        <v>200000</v>
      </c>
      <c r="O72" s="110">
        <v>0</v>
      </c>
      <c r="P72" s="110">
        <v>0</v>
      </c>
      <c r="Q72" s="110">
        <v>0</v>
      </c>
      <c r="R72" s="110">
        <v>0</v>
      </c>
      <c r="S72" s="261">
        <v>2</v>
      </c>
      <c r="T72" s="249">
        <v>200000</v>
      </c>
      <c r="U72" s="104"/>
    </row>
    <row r="73" spans="1:21" x14ac:dyDescent="0.2">
      <c r="A73" s="105">
        <v>5</v>
      </c>
      <c r="B73" s="105">
        <v>13215002</v>
      </c>
      <c r="C73" s="248" t="s">
        <v>105</v>
      </c>
      <c r="D73" s="253" t="s">
        <v>197</v>
      </c>
      <c r="E73" s="248" t="s">
        <v>106</v>
      </c>
      <c r="F73" s="105"/>
      <c r="G73" s="248" t="s">
        <v>382</v>
      </c>
      <c r="H73" s="110"/>
      <c r="I73" s="253"/>
      <c r="J73" s="110"/>
      <c r="K73" s="110"/>
      <c r="L73" s="110"/>
      <c r="M73" s="261">
        <v>1</v>
      </c>
      <c r="N73" s="249">
        <v>350000</v>
      </c>
      <c r="O73" s="110">
        <v>0</v>
      </c>
      <c r="P73" s="110">
        <v>0</v>
      </c>
      <c r="Q73" s="110">
        <v>0</v>
      </c>
      <c r="R73" s="110">
        <v>0</v>
      </c>
      <c r="S73" s="261">
        <v>1</v>
      </c>
      <c r="T73" s="249">
        <v>350000</v>
      </c>
      <c r="U73" s="104"/>
    </row>
    <row r="74" spans="1:21" x14ac:dyDescent="0.2">
      <c r="A74" s="105">
        <v>6</v>
      </c>
      <c r="B74" s="105">
        <v>13215002</v>
      </c>
      <c r="C74" s="248" t="s">
        <v>105</v>
      </c>
      <c r="D74" s="253" t="s">
        <v>149</v>
      </c>
      <c r="E74" s="248" t="s">
        <v>106</v>
      </c>
      <c r="F74" s="105"/>
      <c r="G74" s="248" t="s">
        <v>191</v>
      </c>
      <c r="H74" s="110"/>
      <c r="I74" s="253"/>
      <c r="J74" s="110"/>
      <c r="K74" s="110"/>
      <c r="L74" s="110"/>
      <c r="M74" s="261">
        <v>2</v>
      </c>
      <c r="N74" s="249">
        <v>700000</v>
      </c>
      <c r="O74" s="110">
        <v>0</v>
      </c>
      <c r="P74" s="110">
        <v>0</v>
      </c>
      <c r="Q74" s="110">
        <v>0</v>
      </c>
      <c r="R74" s="110">
        <v>0</v>
      </c>
      <c r="S74" s="261">
        <v>2</v>
      </c>
      <c r="T74" s="249">
        <v>700000</v>
      </c>
      <c r="U74" s="104"/>
    </row>
    <row r="75" spans="1:21" x14ac:dyDescent="0.2">
      <c r="A75" s="105">
        <v>7</v>
      </c>
      <c r="B75" s="105">
        <v>13215002</v>
      </c>
      <c r="C75" s="248" t="s">
        <v>187</v>
      </c>
      <c r="D75" s="253" t="s">
        <v>203</v>
      </c>
      <c r="E75" s="248" t="s">
        <v>188</v>
      </c>
      <c r="F75" s="105"/>
      <c r="G75" s="248" t="s">
        <v>381</v>
      </c>
      <c r="H75" s="110"/>
      <c r="I75" s="253" t="s">
        <v>168</v>
      </c>
      <c r="J75" s="110"/>
      <c r="K75" s="110"/>
      <c r="L75" s="110"/>
      <c r="M75" s="261">
        <v>23</v>
      </c>
      <c r="N75" s="249">
        <v>5750000</v>
      </c>
      <c r="O75" s="110">
        <v>0</v>
      </c>
      <c r="P75" s="110">
        <v>0</v>
      </c>
      <c r="Q75" s="110">
        <v>0</v>
      </c>
      <c r="R75" s="110">
        <v>0</v>
      </c>
      <c r="S75" s="261">
        <v>23</v>
      </c>
      <c r="T75" s="249">
        <v>5750000</v>
      </c>
      <c r="U75" s="104"/>
    </row>
    <row r="76" spans="1:21" ht="25.5" x14ac:dyDescent="0.2">
      <c r="A76" s="105">
        <v>8</v>
      </c>
      <c r="B76" s="105">
        <v>13215002</v>
      </c>
      <c r="C76" s="248" t="s">
        <v>295</v>
      </c>
      <c r="D76" s="253" t="s">
        <v>108</v>
      </c>
      <c r="E76" s="250" t="s">
        <v>325</v>
      </c>
      <c r="F76" s="105"/>
      <c r="G76" s="248" t="s">
        <v>383</v>
      </c>
      <c r="H76" s="110"/>
      <c r="I76" s="253" t="s">
        <v>171</v>
      </c>
      <c r="J76" s="110"/>
      <c r="K76" s="110"/>
      <c r="L76" s="110"/>
      <c r="M76" s="261">
        <v>4</v>
      </c>
      <c r="N76" s="249">
        <v>500000</v>
      </c>
      <c r="O76" s="110">
        <v>0</v>
      </c>
      <c r="P76" s="110">
        <v>0</v>
      </c>
      <c r="Q76" s="110">
        <v>0</v>
      </c>
      <c r="R76" s="110">
        <v>0</v>
      </c>
      <c r="S76" s="261">
        <v>4</v>
      </c>
      <c r="T76" s="249">
        <v>500000</v>
      </c>
      <c r="U76" s="104"/>
    </row>
    <row r="77" spans="1:21" x14ac:dyDescent="0.2">
      <c r="A77" s="105">
        <v>9</v>
      </c>
      <c r="B77" s="105">
        <v>13215002</v>
      </c>
      <c r="C77" s="248" t="s">
        <v>300</v>
      </c>
      <c r="D77" s="253" t="s">
        <v>108</v>
      </c>
      <c r="E77" s="248" t="s">
        <v>343</v>
      </c>
      <c r="F77" s="105"/>
      <c r="G77" s="248" t="s">
        <v>387</v>
      </c>
      <c r="H77" s="110"/>
      <c r="I77" s="253"/>
      <c r="J77" s="110"/>
      <c r="K77" s="110"/>
      <c r="L77" s="110"/>
      <c r="M77" s="261">
        <v>25</v>
      </c>
      <c r="N77" s="249">
        <v>5000000</v>
      </c>
      <c r="O77" s="110">
        <v>0</v>
      </c>
      <c r="P77" s="110">
        <v>0</v>
      </c>
      <c r="Q77" s="110">
        <v>0</v>
      </c>
      <c r="R77" s="110">
        <v>0</v>
      </c>
      <c r="S77" s="261">
        <v>25</v>
      </c>
      <c r="T77" s="249">
        <v>5000000</v>
      </c>
      <c r="U77" s="104"/>
    </row>
    <row r="78" spans="1:21" x14ac:dyDescent="0.2">
      <c r="A78" s="105">
        <v>10</v>
      </c>
      <c r="B78" s="105">
        <v>13215002</v>
      </c>
      <c r="C78" s="248" t="s">
        <v>105</v>
      </c>
      <c r="D78" s="253" t="s">
        <v>196</v>
      </c>
      <c r="E78" s="248" t="s">
        <v>106</v>
      </c>
      <c r="F78" s="105"/>
      <c r="G78" s="248" t="s">
        <v>97</v>
      </c>
      <c r="H78" s="110"/>
      <c r="I78" s="253"/>
      <c r="J78" s="110"/>
      <c r="K78" s="110"/>
      <c r="L78" s="110"/>
      <c r="M78" s="261">
        <v>2</v>
      </c>
      <c r="N78" s="249">
        <v>700000</v>
      </c>
      <c r="O78" s="110">
        <v>0</v>
      </c>
      <c r="P78" s="110">
        <v>0</v>
      </c>
      <c r="Q78" s="110">
        <v>0</v>
      </c>
      <c r="R78" s="110">
        <v>0</v>
      </c>
      <c r="S78" s="261">
        <v>2</v>
      </c>
      <c r="T78" s="249">
        <v>700000</v>
      </c>
      <c r="U78" s="104"/>
    </row>
    <row r="79" spans="1:21" x14ac:dyDescent="0.2">
      <c r="A79" s="105">
        <v>11</v>
      </c>
      <c r="B79" s="105">
        <v>13215002</v>
      </c>
      <c r="C79" s="248" t="s">
        <v>298</v>
      </c>
      <c r="D79" s="253" t="s">
        <v>148</v>
      </c>
      <c r="E79" s="248" t="s">
        <v>438</v>
      </c>
      <c r="F79" s="248" t="s">
        <v>361</v>
      </c>
      <c r="G79" s="248" t="s">
        <v>97</v>
      </c>
      <c r="H79" s="110"/>
      <c r="I79" s="253"/>
      <c r="J79" s="110"/>
      <c r="K79" s="110"/>
      <c r="L79" s="110"/>
      <c r="M79" s="261">
        <v>1</v>
      </c>
      <c r="N79" s="249">
        <v>127500</v>
      </c>
      <c r="O79" s="110">
        <v>0</v>
      </c>
      <c r="P79" s="110">
        <v>0</v>
      </c>
      <c r="Q79" s="110">
        <v>0</v>
      </c>
      <c r="R79" s="110">
        <v>0</v>
      </c>
      <c r="S79" s="261">
        <v>1</v>
      </c>
      <c r="T79" s="249">
        <v>127500</v>
      </c>
      <c r="U79" s="104"/>
    </row>
    <row r="80" spans="1:21" x14ac:dyDescent="0.2">
      <c r="A80" s="105">
        <v>12</v>
      </c>
      <c r="B80" s="105">
        <v>13215002</v>
      </c>
      <c r="C80" s="248" t="s">
        <v>299</v>
      </c>
      <c r="D80" s="253" t="s">
        <v>108</v>
      </c>
      <c r="E80" s="248" t="s">
        <v>338</v>
      </c>
      <c r="F80" s="248" t="s">
        <v>362</v>
      </c>
      <c r="G80" s="248" t="s">
        <v>97</v>
      </c>
      <c r="H80" s="110"/>
      <c r="I80" s="253"/>
      <c r="J80" s="110"/>
      <c r="K80" s="110"/>
      <c r="L80" s="110"/>
      <c r="M80" s="261">
        <v>1</v>
      </c>
      <c r="N80" s="249">
        <v>225000</v>
      </c>
      <c r="O80" s="110">
        <v>0</v>
      </c>
      <c r="P80" s="110">
        <v>0</v>
      </c>
      <c r="Q80" s="110">
        <v>0</v>
      </c>
      <c r="R80" s="110">
        <v>0</v>
      </c>
      <c r="S80" s="261">
        <v>1</v>
      </c>
      <c r="T80" s="249">
        <v>225000</v>
      </c>
      <c r="U80" s="104"/>
    </row>
    <row r="81" spans="1:21" x14ac:dyDescent="0.2">
      <c r="A81" s="105">
        <v>13</v>
      </c>
      <c r="B81" s="105">
        <v>13215002</v>
      </c>
      <c r="C81" s="248" t="s">
        <v>187</v>
      </c>
      <c r="D81" s="253" t="s">
        <v>199</v>
      </c>
      <c r="E81" s="248" t="s">
        <v>188</v>
      </c>
      <c r="F81" s="248" t="s">
        <v>166</v>
      </c>
      <c r="G81" s="248" t="s">
        <v>381</v>
      </c>
      <c r="H81" s="110"/>
      <c r="I81" s="253" t="s">
        <v>168</v>
      </c>
      <c r="J81" s="110"/>
      <c r="K81" s="110"/>
      <c r="L81" s="110"/>
      <c r="M81" s="261">
        <v>1</v>
      </c>
      <c r="N81" s="249">
        <v>300000</v>
      </c>
      <c r="O81" s="110">
        <v>0</v>
      </c>
      <c r="P81" s="110">
        <v>0</v>
      </c>
      <c r="Q81" s="110">
        <v>0</v>
      </c>
      <c r="R81" s="110">
        <v>0</v>
      </c>
      <c r="S81" s="261">
        <v>1</v>
      </c>
      <c r="T81" s="249">
        <v>300000</v>
      </c>
      <c r="U81" s="104"/>
    </row>
    <row r="82" spans="1:21" x14ac:dyDescent="0.2">
      <c r="A82" s="105">
        <v>14</v>
      </c>
      <c r="B82" s="105">
        <v>13215002</v>
      </c>
      <c r="C82" s="248" t="s">
        <v>187</v>
      </c>
      <c r="D82" s="253" t="s">
        <v>202</v>
      </c>
      <c r="E82" s="248" t="s">
        <v>188</v>
      </c>
      <c r="F82" s="248" t="s">
        <v>166</v>
      </c>
      <c r="G82" s="248" t="s">
        <v>381</v>
      </c>
      <c r="H82" s="110"/>
      <c r="I82" s="253" t="s">
        <v>168</v>
      </c>
      <c r="J82" s="110"/>
      <c r="K82" s="110"/>
      <c r="L82" s="110"/>
      <c r="M82" s="261">
        <v>1</v>
      </c>
      <c r="N82" s="249">
        <v>300000</v>
      </c>
      <c r="O82" s="110">
        <v>0</v>
      </c>
      <c r="P82" s="110">
        <v>0</v>
      </c>
      <c r="Q82" s="110">
        <v>0</v>
      </c>
      <c r="R82" s="110">
        <v>0</v>
      </c>
      <c r="S82" s="261">
        <v>1</v>
      </c>
      <c r="T82" s="249">
        <v>300000</v>
      </c>
      <c r="U82" s="104"/>
    </row>
    <row r="83" spans="1:21" x14ac:dyDescent="0.2">
      <c r="A83" s="105">
        <v>15</v>
      </c>
      <c r="B83" s="105">
        <v>13215002</v>
      </c>
      <c r="C83" s="248" t="s">
        <v>187</v>
      </c>
      <c r="D83" s="253" t="s">
        <v>198</v>
      </c>
      <c r="E83" s="248" t="s">
        <v>188</v>
      </c>
      <c r="F83" s="248" t="s">
        <v>166</v>
      </c>
      <c r="G83" s="248" t="s">
        <v>381</v>
      </c>
      <c r="H83" s="110"/>
      <c r="I83" s="253" t="s">
        <v>168</v>
      </c>
      <c r="J83" s="110"/>
      <c r="K83" s="110"/>
      <c r="L83" s="110"/>
      <c r="M83" s="261">
        <v>1</v>
      </c>
      <c r="N83" s="249">
        <v>300000</v>
      </c>
      <c r="O83" s="110">
        <v>0</v>
      </c>
      <c r="P83" s="110">
        <v>0</v>
      </c>
      <c r="Q83" s="110">
        <v>0</v>
      </c>
      <c r="R83" s="110">
        <v>0</v>
      </c>
      <c r="S83" s="261">
        <v>1</v>
      </c>
      <c r="T83" s="249">
        <v>300000</v>
      </c>
      <c r="U83" s="104"/>
    </row>
    <row r="84" spans="1:21" x14ac:dyDescent="0.2">
      <c r="A84" s="105">
        <v>16</v>
      </c>
      <c r="B84" s="105">
        <v>13215002</v>
      </c>
      <c r="C84" s="248" t="s">
        <v>187</v>
      </c>
      <c r="D84" s="253" t="s">
        <v>200</v>
      </c>
      <c r="E84" s="248" t="s">
        <v>188</v>
      </c>
      <c r="F84" s="248" t="s">
        <v>166</v>
      </c>
      <c r="G84" s="248" t="s">
        <v>381</v>
      </c>
      <c r="H84" s="110"/>
      <c r="I84" s="253" t="s">
        <v>168</v>
      </c>
      <c r="J84" s="110"/>
      <c r="K84" s="110"/>
      <c r="L84" s="110"/>
      <c r="M84" s="261">
        <v>1</v>
      </c>
      <c r="N84" s="249">
        <v>300000</v>
      </c>
      <c r="O84" s="110">
        <v>0</v>
      </c>
      <c r="P84" s="110">
        <v>0</v>
      </c>
      <c r="Q84" s="110">
        <v>0</v>
      </c>
      <c r="R84" s="110">
        <v>0</v>
      </c>
      <c r="S84" s="261">
        <v>1</v>
      </c>
      <c r="T84" s="249">
        <v>300000</v>
      </c>
      <c r="U84" s="104"/>
    </row>
    <row r="85" spans="1:21" x14ac:dyDescent="0.2">
      <c r="A85" s="105">
        <v>17</v>
      </c>
      <c r="B85" s="105">
        <v>13215002</v>
      </c>
      <c r="C85" s="248" t="s">
        <v>187</v>
      </c>
      <c r="D85" s="253" t="s">
        <v>201</v>
      </c>
      <c r="E85" s="248" t="s">
        <v>188</v>
      </c>
      <c r="F85" s="248" t="s">
        <v>166</v>
      </c>
      <c r="G85" s="248" t="s">
        <v>381</v>
      </c>
      <c r="H85" s="110"/>
      <c r="I85" s="253" t="s">
        <v>168</v>
      </c>
      <c r="J85" s="110"/>
      <c r="K85" s="110"/>
      <c r="L85" s="110"/>
      <c r="M85" s="261">
        <v>1</v>
      </c>
      <c r="N85" s="249">
        <v>300000</v>
      </c>
      <c r="O85" s="110">
        <v>0</v>
      </c>
      <c r="P85" s="110">
        <v>0</v>
      </c>
      <c r="Q85" s="110">
        <v>0</v>
      </c>
      <c r="R85" s="110">
        <v>0</v>
      </c>
      <c r="S85" s="261">
        <v>1</v>
      </c>
      <c r="T85" s="249">
        <v>300000</v>
      </c>
      <c r="U85" s="104"/>
    </row>
    <row r="86" spans="1:21" x14ac:dyDescent="0.2">
      <c r="A86" s="105">
        <v>18</v>
      </c>
      <c r="B86" s="105">
        <v>13215002</v>
      </c>
      <c r="C86" s="248" t="s">
        <v>105</v>
      </c>
      <c r="D86" s="253" t="s">
        <v>193</v>
      </c>
      <c r="E86" s="248" t="s">
        <v>106</v>
      </c>
      <c r="F86" s="248"/>
      <c r="G86" s="248" t="s">
        <v>97</v>
      </c>
      <c r="H86" s="110"/>
      <c r="I86" s="253"/>
      <c r="J86" s="110"/>
      <c r="K86" s="110"/>
      <c r="L86" s="110"/>
      <c r="M86" s="261">
        <v>5</v>
      </c>
      <c r="N86" s="249">
        <v>1000000</v>
      </c>
      <c r="O86" s="110">
        <v>0</v>
      </c>
      <c r="P86" s="110">
        <v>0</v>
      </c>
      <c r="Q86" s="110">
        <v>0</v>
      </c>
      <c r="R86" s="110">
        <v>0</v>
      </c>
      <c r="S86" s="261">
        <v>5</v>
      </c>
      <c r="T86" s="249">
        <v>1000000</v>
      </c>
      <c r="U86" s="104"/>
    </row>
    <row r="87" spans="1:21" x14ac:dyDescent="0.2">
      <c r="A87" s="105">
        <v>19</v>
      </c>
      <c r="B87" s="105">
        <v>13215002</v>
      </c>
      <c r="C87" s="248" t="s">
        <v>229</v>
      </c>
      <c r="D87" s="253" t="s">
        <v>108</v>
      </c>
      <c r="E87" s="248" t="s">
        <v>439</v>
      </c>
      <c r="F87" s="248" t="s">
        <v>189</v>
      </c>
      <c r="G87" s="248" t="s">
        <v>381</v>
      </c>
      <c r="H87" s="110"/>
      <c r="I87" s="253" t="s">
        <v>168</v>
      </c>
      <c r="J87" s="110"/>
      <c r="K87" s="110"/>
      <c r="L87" s="110"/>
      <c r="M87" s="261">
        <v>6</v>
      </c>
      <c r="N87" s="249">
        <v>1800000</v>
      </c>
      <c r="O87" s="110">
        <v>0</v>
      </c>
      <c r="P87" s="110">
        <v>0</v>
      </c>
      <c r="Q87" s="110">
        <v>0</v>
      </c>
      <c r="R87" s="110">
        <v>0</v>
      </c>
      <c r="S87" s="261">
        <v>6</v>
      </c>
      <c r="T87" s="249">
        <v>1800000</v>
      </c>
      <c r="U87" s="104"/>
    </row>
    <row r="88" spans="1:21" x14ac:dyDescent="0.2">
      <c r="A88" s="105">
        <v>20</v>
      </c>
      <c r="B88" s="105">
        <v>13215002</v>
      </c>
      <c r="C88" s="248" t="s">
        <v>204</v>
      </c>
      <c r="D88" s="253" t="s">
        <v>108</v>
      </c>
      <c r="E88" s="248" t="s">
        <v>206</v>
      </c>
      <c r="F88" s="248" t="s">
        <v>166</v>
      </c>
      <c r="G88" s="248" t="s">
        <v>381</v>
      </c>
      <c r="H88" s="110"/>
      <c r="I88" s="253" t="s">
        <v>214</v>
      </c>
      <c r="J88" s="110"/>
      <c r="K88" s="110"/>
      <c r="L88" s="110"/>
      <c r="M88" s="261">
        <v>1</v>
      </c>
      <c r="N88" s="249">
        <v>150000</v>
      </c>
      <c r="O88" s="110">
        <v>0</v>
      </c>
      <c r="P88" s="110">
        <v>0</v>
      </c>
      <c r="Q88" s="110">
        <v>0</v>
      </c>
      <c r="R88" s="110">
        <v>0</v>
      </c>
      <c r="S88" s="261">
        <v>1</v>
      </c>
      <c r="T88" s="249">
        <v>150000</v>
      </c>
      <c r="U88" s="104"/>
    </row>
    <row r="89" spans="1:21" x14ac:dyDescent="0.2">
      <c r="A89" s="105">
        <v>21</v>
      </c>
      <c r="B89" s="105">
        <v>13215002</v>
      </c>
      <c r="C89" s="248" t="s">
        <v>204</v>
      </c>
      <c r="D89" s="253" t="s">
        <v>95</v>
      </c>
      <c r="E89" s="248" t="s">
        <v>206</v>
      </c>
      <c r="F89" s="248" t="s">
        <v>166</v>
      </c>
      <c r="G89" s="248" t="s">
        <v>381</v>
      </c>
      <c r="H89" s="110"/>
      <c r="I89" s="253" t="s">
        <v>214</v>
      </c>
      <c r="J89" s="110"/>
      <c r="K89" s="110"/>
      <c r="L89" s="110"/>
      <c r="M89" s="261">
        <v>1</v>
      </c>
      <c r="N89" s="249">
        <v>150000</v>
      </c>
      <c r="O89" s="110">
        <v>0</v>
      </c>
      <c r="P89" s="110">
        <v>0</v>
      </c>
      <c r="Q89" s="110">
        <v>0</v>
      </c>
      <c r="R89" s="110">
        <v>0</v>
      </c>
      <c r="S89" s="261">
        <v>1</v>
      </c>
      <c r="T89" s="249">
        <v>150000</v>
      </c>
      <c r="U89" s="104"/>
    </row>
    <row r="90" spans="1:21" x14ac:dyDescent="0.2">
      <c r="A90" s="105">
        <v>22</v>
      </c>
      <c r="B90" s="105">
        <v>13215002</v>
      </c>
      <c r="C90" s="248" t="s">
        <v>204</v>
      </c>
      <c r="D90" s="253" t="s">
        <v>148</v>
      </c>
      <c r="E90" s="248" t="s">
        <v>206</v>
      </c>
      <c r="F90" s="248" t="s">
        <v>166</v>
      </c>
      <c r="G90" s="248" t="s">
        <v>381</v>
      </c>
      <c r="H90" s="110"/>
      <c r="I90" s="253" t="s">
        <v>214</v>
      </c>
      <c r="J90" s="110"/>
      <c r="K90" s="110"/>
      <c r="L90" s="110"/>
      <c r="M90" s="261">
        <v>1</v>
      </c>
      <c r="N90" s="249">
        <v>150000</v>
      </c>
      <c r="O90" s="110">
        <v>0</v>
      </c>
      <c r="P90" s="110">
        <v>0</v>
      </c>
      <c r="Q90" s="110">
        <v>0</v>
      </c>
      <c r="R90" s="110">
        <v>0</v>
      </c>
      <c r="S90" s="261">
        <v>1</v>
      </c>
      <c r="T90" s="249">
        <v>150000</v>
      </c>
      <c r="U90" s="104"/>
    </row>
    <row r="91" spans="1:21" x14ac:dyDescent="0.2">
      <c r="A91" s="105">
        <v>23</v>
      </c>
      <c r="B91" s="105">
        <v>13215002</v>
      </c>
      <c r="C91" s="248" t="s">
        <v>204</v>
      </c>
      <c r="D91" s="253" t="s">
        <v>149</v>
      </c>
      <c r="E91" s="248" t="s">
        <v>206</v>
      </c>
      <c r="F91" s="248" t="s">
        <v>166</v>
      </c>
      <c r="G91" s="248" t="s">
        <v>381</v>
      </c>
      <c r="H91" s="110"/>
      <c r="I91" s="253" t="s">
        <v>214</v>
      </c>
      <c r="J91" s="110"/>
      <c r="K91" s="110"/>
      <c r="L91" s="110"/>
      <c r="M91" s="261">
        <v>1</v>
      </c>
      <c r="N91" s="249">
        <v>150000</v>
      </c>
      <c r="O91" s="110">
        <v>0</v>
      </c>
      <c r="P91" s="110">
        <v>0</v>
      </c>
      <c r="Q91" s="110">
        <v>0</v>
      </c>
      <c r="R91" s="110">
        <v>0</v>
      </c>
      <c r="S91" s="261">
        <v>1</v>
      </c>
      <c r="T91" s="249">
        <v>150000</v>
      </c>
      <c r="U91" s="104"/>
    </row>
    <row r="92" spans="1:21" x14ac:dyDescent="0.2">
      <c r="A92" s="105">
        <v>24</v>
      </c>
      <c r="B92" s="105">
        <v>13215002</v>
      </c>
      <c r="C92" s="248" t="s">
        <v>204</v>
      </c>
      <c r="D92" s="253" t="s">
        <v>151</v>
      </c>
      <c r="E92" s="248" t="s">
        <v>206</v>
      </c>
      <c r="F92" s="248" t="s">
        <v>166</v>
      </c>
      <c r="G92" s="248" t="s">
        <v>381</v>
      </c>
      <c r="H92" s="110"/>
      <c r="I92" s="253" t="s">
        <v>214</v>
      </c>
      <c r="J92" s="110"/>
      <c r="K92" s="110"/>
      <c r="L92" s="110"/>
      <c r="M92" s="261">
        <v>1</v>
      </c>
      <c r="N92" s="249">
        <v>150000</v>
      </c>
      <c r="O92" s="110">
        <v>0</v>
      </c>
      <c r="P92" s="110">
        <v>0</v>
      </c>
      <c r="Q92" s="110">
        <v>0</v>
      </c>
      <c r="R92" s="110">
        <v>0</v>
      </c>
      <c r="S92" s="261">
        <v>1</v>
      </c>
      <c r="T92" s="249">
        <v>150000</v>
      </c>
      <c r="U92" s="104"/>
    </row>
    <row r="93" spans="1:21" x14ac:dyDescent="0.2">
      <c r="A93" s="105">
        <v>25</v>
      </c>
      <c r="B93" s="105">
        <v>13215002</v>
      </c>
      <c r="C93" s="248" t="s">
        <v>204</v>
      </c>
      <c r="D93" s="253" t="s">
        <v>179</v>
      </c>
      <c r="E93" s="248" t="s">
        <v>206</v>
      </c>
      <c r="F93" s="248" t="s">
        <v>166</v>
      </c>
      <c r="G93" s="248" t="s">
        <v>381</v>
      </c>
      <c r="H93" s="110"/>
      <c r="I93" s="253" t="s">
        <v>214</v>
      </c>
      <c r="J93" s="110"/>
      <c r="K93" s="110"/>
      <c r="L93" s="110"/>
      <c r="M93" s="261">
        <v>1</v>
      </c>
      <c r="N93" s="249">
        <v>150000</v>
      </c>
      <c r="O93" s="110">
        <v>0</v>
      </c>
      <c r="P93" s="110">
        <v>0</v>
      </c>
      <c r="Q93" s="110">
        <v>0</v>
      </c>
      <c r="R93" s="110">
        <v>0</v>
      </c>
      <c r="S93" s="261">
        <v>1</v>
      </c>
      <c r="T93" s="249">
        <v>150000</v>
      </c>
      <c r="U93" s="104"/>
    </row>
    <row r="94" spans="1:21" x14ac:dyDescent="0.2">
      <c r="A94" s="105">
        <v>26</v>
      </c>
      <c r="B94" s="105">
        <v>13215002</v>
      </c>
      <c r="C94" s="248" t="s">
        <v>283</v>
      </c>
      <c r="D94" s="253" t="s">
        <v>108</v>
      </c>
      <c r="E94" s="248" t="s">
        <v>440</v>
      </c>
      <c r="F94" s="248" t="s">
        <v>166</v>
      </c>
      <c r="G94" s="248" t="s">
        <v>103</v>
      </c>
      <c r="H94" s="110"/>
      <c r="I94" s="253" t="s">
        <v>205</v>
      </c>
      <c r="J94" s="110"/>
      <c r="K94" s="110"/>
      <c r="L94" s="110"/>
      <c r="M94" s="261">
        <v>1</v>
      </c>
      <c r="N94" s="249">
        <v>150000</v>
      </c>
      <c r="O94" s="110">
        <v>0</v>
      </c>
      <c r="P94" s="110">
        <v>0</v>
      </c>
      <c r="Q94" s="110">
        <v>0</v>
      </c>
      <c r="R94" s="110">
        <v>0</v>
      </c>
      <c r="S94" s="261">
        <v>1</v>
      </c>
      <c r="T94" s="249">
        <v>150000</v>
      </c>
      <c r="U94" s="104"/>
    </row>
    <row r="95" spans="1:21" x14ac:dyDescent="0.2">
      <c r="A95" s="105">
        <v>27</v>
      </c>
      <c r="B95" s="105">
        <v>13215002</v>
      </c>
      <c r="C95" s="248" t="s">
        <v>180</v>
      </c>
      <c r="D95" s="253" t="s">
        <v>95</v>
      </c>
      <c r="E95" s="248" t="s">
        <v>182</v>
      </c>
      <c r="F95" s="248" t="s">
        <v>166</v>
      </c>
      <c r="G95" s="248" t="s">
        <v>181</v>
      </c>
      <c r="H95" s="110"/>
      <c r="I95" s="253" t="s">
        <v>171</v>
      </c>
      <c r="J95" s="110"/>
      <c r="K95" s="110"/>
      <c r="L95" s="110"/>
      <c r="M95" s="261">
        <v>1</v>
      </c>
      <c r="N95" s="249">
        <v>450000</v>
      </c>
      <c r="O95" s="110">
        <v>0</v>
      </c>
      <c r="P95" s="110">
        <v>0</v>
      </c>
      <c r="Q95" s="110">
        <v>0</v>
      </c>
      <c r="R95" s="110">
        <v>0</v>
      </c>
      <c r="S95" s="261">
        <v>1</v>
      </c>
      <c r="T95" s="249">
        <v>450000</v>
      </c>
      <c r="U95" s="104"/>
    </row>
    <row r="96" spans="1:21" x14ac:dyDescent="0.2">
      <c r="A96" s="105">
        <v>28</v>
      </c>
      <c r="B96" s="105">
        <v>13215002</v>
      </c>
      <c r="C96" s="248" t="s">
        <v>180</v>
      </c>
      <c r="D96" s="253" t="s">
        <v>151</v>
      </c>
      <c r="E96" s="248" t="s">
        <v>182</v>
      </c>
      <c r="F96" s="248" t="s">
        <v>166</v>
      </c>
      <c r="G96" s="248" t="s">
        <v>181</v>
      </c>
      <c r="H96" s="110"/>
      <c r="I96" s="253" t="s">
        <v>171</v>
      </c>
      <c r="J96" s="110"/>
      <c r="K96" s="110"/>
      <c r="L96" s="110"/>
      <c r="M96" s="261">
        <v>1</v>
      </c>
      <c r="N96" s="249">
        <v>450000</v>
      </c>
      <c r="O96" s="110">
        <v>0</v>
      </c>
      <c r="P96" s="110">
        <v>0</v>
      </c>
      <c r="Q96" s="110">
        <v>0</v>
      </c>
      <c r="R96" s="110">
        <v>0</v>
      </c>
      <c r="S96" s="261">
        <v>1</v>
      </c>
      <c r="T96" s="249">
        <v>450000</v>
      </c>
      <c r="U96" s="104"/>
    </row>
    <row r="97" spans="1:23" x14ac:dyDescent="0.2">
      <c r="A97" s="105">
        <v>29</v>
      </c>
      <c r="B97" s="105">
        <v>13215002</v>
      </c>
      <c r="C97" s="248" t="s">
        <v>180</v>
      </c>
      <c r="D97" s="253" t="s">
        <v>148</v>
      </c>
      <c r="E97" s="248" t="s">
        <v>182</v>
      </c>
      <c r="F97" s="248" t="s">
        <v>166</v>
      </c>
      <c r="G97" s="248" t="s">
        <v>181</v>
      </c>
      <c r="H97" s="110"/>
      <c r="I97" s="253" t="s">
        <v>171</v>
      </c>
      <c r="J97" s="110"/>
      <c r="K97" s="110"/>
      <c r="L97" s="110"/>
      <c r="M97" s="261">
        <v>1</v>
      </c>
      <c r="N97" s="249">
        <v>450000</v>
      </c>
      <c r="O97" s="110">
        <v>0</v>
      </c>
      <c r="P97" s="110">
        <v>0</v>
      </c>
      <c r="Q97" s="110">
        <v>0</v>
      </c>
      <c r="R97" s="110">
        <v>0</v>
      </c>
      <c r="S97" s="261">
        <v>1</v>
      </c>
      <c r="T97" s="249">
        <v>450000</v>
      </c>
      <c r="U97" s="104"/>
    </row>
    <row r="98" spans="1:23" x14ac:dyDescent="0.2">
      <c r="A98" s="105">
        <v>30</v>
      </c>
      <c r="B98" s="105">
        <v>13215002</v>
      </c>
      <c r="C98" s="248" t="s">
        <v>187</v>
      </c>
      <c r="D98" s="253" t="s">
        <v>108</v>
      </c>
      <c r="E98" s="248" t="s">
        <v>188</v>
      </c>
      <c r="F98" s="248" t="s">
        <v>166</v>
      </c>
      <c r="G98" s="248" t="s">
        <v>191</v>
      </c>
      <c r="H98" s="110"/>
      <c r="I98" s="253" t="s">
        <v>171</v>
      </c>
      <c r="J98" s="110"/>
      <c r="K98" s="110"/>
      <c r="L98" s="110"/>
      <c r="M98" s="261">
        <v>50</v>
      </c>
      <c r="N98" s="249">
        <v>1250000</v>
      </c>
      <c r="O98" s="110">
        <v>0</v>
      </c>
      <c r="P98" s="110">
        <v>0</v>
      </c>
      <c r="Q98" s="110">
        <v>0</v>
      </c>
      <c r="R98" s="110">
        <v>0</v>
      </c>
      <c r="S98" s="261">
        <v>50</v>
      </c>
      <c r="T98" s="249">
        <v>1250000</v>
      </c>
      <c r="U98" s="104"/>
    </row>
    <row r="99" spans="1:23" x14ac:dyDescent="0.2">
      <c r="A99" s="105">
        <v>31</v>
      </c>
      <c r="B99" s="105">
        <v>13215002</v>
      </c>
      <c r="C99" s="248" t="s">
        <v>291</v>
      </c>
      <c r="D99" s="253" t="s">
        <v>108</v>
      </c>
      <c r="E99" s="248" t="s">
        <v>441</v>
      </c>
      <c r="F99" s="248" t="s">
        <v>166</v>
      </c>
      <c r="G99" s="248" t="s">
        <v>181</v>
      </c>
      <c r="H99" s="110"/>
      <c r="I99" s="253" t="s">
        <v>171</v>
      </c>
      <c r="J99" s="110"/>
      <c r="K99" s="110"/>
      <c r="L99" s="110"/>
      <c r="M99" s="261">
        <v>1</v>
      </c>
      <c r="N99" s="249">
        <v>250000</v>
      </c>
      <c r="O99" s="110">
        <v>0</v>
      </c>
      <c r="P99" s="110">
        <v>0</v>
      </c>
      <c r="Q99" s="110">
        <v>0</v>
      </c>
      <c r="R99" s="110">
        <v>0</v>
      </c>
      <c r="S99" s="261">
        <v>1</v>
      </c>
      <c r="T99" s="249">
        <v>250000</v>
      </c>
      <c r="U99" s="252"/>
    </row>
    <row r="100" spans="1:23" x14ac:dyDescent="0.2">
      <c r="A100" s="105">
        <v>32</v>
      </c>
      <c r="B100" s="105">
        <v>13215002</v>
      </c>
      <c r="C100" s="248" t="s">
        <v>291</v>
      </c>
      <c r="D100" s="253" t="s">
        <v>95</v>
      </c>
      <c r="E100" s="248" t="s">
        <v>441</v>
      </c>
      <c r="F100" s="248" t="s">
        <v>166</v>
      </c>
      <c r="G100" s="248" t="s">
        <v>181</v>
      </c>
      <c r="H100" s="110"/>
      <c r="I100" s="253" t="s">
        <v>171</v>
      </c>
      <c r="J100" s="110"/>
      <c r="K100" s="110"/>
      <c r="L100" s="110"/>
      <c r="M100" s="261">
        <v>1</v>
      </c>
      <c r="N100" s="249">
        <v>250000</v>
      </c>
      <c r="O100" s="110">
        <v>0</v>
      </c>
      <c r="P100" s="110">
        <v>0</v>
      </c>
      <c r="Q100" s="110">
        <v>0</v>
      </c>
      <c r="R100" s="110">
        <v>0</v>
      </c>
      <c r="S100" s="261">
        <v>1</v>
      </c>
      <c r="T100" s="249">
        <v>250000</v>
      </c>
      <c r="U100" s="103"/>
    </row>
    <row r="101" spans="1:23" x14ac:dyDescent="0.2">
      <c r="A101" s="105">
        <v>33</v>
      </c>
      <c r="B101" s="105">
        <v>13215002</v>
      </c>
      <c r="C101" s="248" t="s">
        <v>230</v>
      </c>
      <c r="D101" s="253" t="s">
        <v>108</v>
      </c>
      <c r="E101" s="248" t="s">
        <v>231</v>
      </c>
      <c r="F101" s="248" t="s">
        <v>166</v>
      </c>
      <c r="G101" s="248" t="s">
        <v>97</v>
      </c>
      <c r="H101" s="110"/>
      <c r="I101" s="253" t="s">
        <v>171</v>
      </c>
      <c r="J101" s="110"/>
      <c r="K101" s="110"/>
      <c r="L101" s="110"/>
      <c r="M101" s="261">
        <v>1</v>
      </c>
      <c r="N101" s="249">
        <v>150000</v>
      </c>
      <c r="O101" s="110">
        <v>0</v>
      </c>
      <c r="P101" s="110">
        <v>0</v>
      </c>
      <c r="Q101" s="110">
        <v>0</v>
      </c>
      <c r="R101" s="110">
        <v>0</v>
      </c>
      <c r="S101" s="261">
        <v>1</v>
      </c>
      <c r="T101" s="249">
        <v>150000</v>
      </c>
      <c r="U101" s="103"/>
      <c r="W101" s="263">
        <f>SUM(T69:T101)</f>
        <v>23602500</v>
      </c>
    </row>
    <row r="102" spans="1:23" ht="38.25" x14ac:dyDescent="0.2">
      <c r="A102" s="268">
        <v>34</v>
      </c>
      <c r="B102" s="268">
        <v>13215002</v>
      </c>
      <c r="C102" s="269" t="s">
        <v>110</v>
      </c>
      <c r="D102" s="269" t="s">
        <v>95</v>
      </c>
      <c r="E102" s="270" t="s">
        <v>443</v>
      </c>
      <c r="F102" s="268"/>
      <c r="G102" s="268"/>
      <c r="H102" s="271"/>
      <c r="I102" s="269">
        <v>2016</v>
      </c>
      <c r="J102" s="271"/>
      <c r="K102" s="271"/>
      <c r="L102" s="271"/>
      <c r="M102" s="268">
        <v>1</v>
      </c>
      <c r="N102" s="272">
        <v>7750000</v>
      </c>
      <c r="O102" s="257">
        <v>0</v>
      </c>
      <c r="P102" s="257">
        <v>0</v>
      </c>
      <c r="Q102" s="257">
        <v>0</v>
      </c>
      <c r="R102" s="257">
        <v>0</v>
      </c>
      <c r="S102" s="268">
        <v>1</v>
      </c>
      <c r="T102" s="272">
        <v>7750000</v>
      </c>
      <c r="U102" s="104"/>
    </row>
    <row r="103" spans="1:23" ht="25.5" x14ac:dyDescent="0.2">
      <c r="A103" s="105">
        <v>35</v>
      </c>
      <c r="B103" s="105">
        <v>13215002</v>
      </c>
      <c r="C103" s="180" t="s">
        <v>110</v>
      </c>
      <c r="D103" s="255" t="s">
        <v>108</v>
      </c>
      <c r="E103" s="254" t="s">
        <v>398</v>
      </c>
      <c r="F103" s="256"/>
      <c r="G103" s="256"/>
      <c r="H103" s="257"/>
      <c r="I103" s="258">
        <v>2014</v>
      </c>
      <c r="J103" s="110"/>
      <c r="K103" s="110"/>
      <c r="L103" s="110"/>
      <c r="M103" s="261">
        <v>1</v>
      </c>
      <c r="N103" s="249">
        <v>9000000</v>
      </c>
      <c r="O103" s="110">
        <v>0</v>
      </c>
      <c r="P103" s="110">
        <v>0</v>
      </c>
      <c r="Q103" s="110">
        <v>0</v>
      </c>
      <c r="R103" s="110">
        <v>0</v>
      </c>
      <c r="S103" s="261">
        <v>1</v>
      </c>
      <c r="T103" s="249">
        <v>9000000</v>
      </c>
      <c r="U103" s="103"/>
      <c r="W103" s="263">
        <f>SUM(T102:T103)</f>
        <v>16750000</v>
      </c>
    </row>
    <row r="104" spans="1:23" x14ac:dyDescent="0.2">
      <c r="A104" s="713" t="s">
        <v>112</v>
      </c>
      <c r="B104" s="713"/>
      <c r="C104" s="713"/>
      <c r="D104" s="713"/>
      <c r="E104" s="713"/>
      <c r="F104" s="713"/>
      <c r="G104" s="713"/>
      <c r="H104" s="713"/>
      <c r="I104" s="113"/>
      <c r="J104" s="113"/>
      <c r="K104" s="113"/>
      <c r="L104" s="113"/>
      <c r="M104" s="113">
        <f>SUM(M69:M103)</f>
        <v>147</v>
      </c>
      <c r="N104" s="277">
        <f>SUM(N69:N103)</f>
        <v>40352500</v>
      </c>
      <c r="O104" s="113">
        <v>0</v>
      </c>
      <c r="P104" s="113">
        <v>0</v>
      </c>
      <c r="Q104" s="251">
        <f>SUM(Q69:Q103)</f>
        <v>0</v>
      </c>
      <c r="R104" s="114">
        <f>SUM(R69:R103)</f>
        <v>0</v>
      </c>
      <c r="S104" s="262">
        <f>SUM(S69:S103)</f>
        <v>147</v>
      </c>
      <c r="T104" s="114">
        <f>SUM(T69:T103)</f>
        <v>40352500</v>
      </c>
      <c r="U104" s="103"/>
      <c r="W104" s="263">
        <f>W101+W103</f>
        <v>40352500</v>
      </c>
    </row>
    <row r="106" spans="1:23" x14ac:dyDescent="0.2">
      <c r="C106" s="695" t="s">
        <v>113</v>
      </c>
      <c r="D106" s="695"/>
      <c r="E106" s="695"/>
      <c r="O106" s="178"/>
      <c r="P106" s="178"/>
      <c r="Q106" s="690" t="s">
        <v>417</v>
      </c>
      <c r="R106" s="690"/>
      <c r="S106" s="690"/>
      <c r="T106" s="690"/>
    </row>
    <row r="107" spans="1:23" x14ac:dyDescent="0.2">
      <c r="C107" s="690" t="s">
        <v>114</v>
      </c>
      <c r="D107" s="690"/>
      <c r="E107" s="690"/>
      <c r="O107" s="178"/>
      <c r="P107" s="178"/>
      <c r="Q107" s="690" t="s">
        <v>115</v>
      </c>
      <c r="R107" s="690"/>
      <c r="S107" s="690"/>
      <c r="T107" s="690"/>
    </row>
    <row r="108" spans="1:23" ht="8.25" customHeight="1" x14ac:dyDescent="0.2">
      <c r="C108" s="98"/>
      <c r="D108" s="98"/>
      <c r="E108" s="98"/>
      <c r="P108" s="232"/>
    </row>
    <row r="109" spans="1:23" ht="6.75" customHeight="1" x14ac:dyDescent="0.2">
      <c r="C109" s="98"/>
      <c r="D109" s="98"/>
      <c r="E109" s="98"/>
      <c r="P109" s="232"/>
    </row>
    <row r="110" spans="1:23" ht="5.25" customHeight="1" x14ac:dyDescent="0.2">
      <c r="C110" s="98"/>
      <c r="D110" s="98"/>
      <c r="E110" s="98"/>
      <c r="P110" s="232"/>
    </row>
    <row r="111" spans="1:23" x14ac:dyDescent="0.2">
      <c r="C111" s="689" t="s">
        <v>404</v>
      </c>
      <c r="D111" s="689"/>
      <c r="E111" s="689"/>
      <c r="O111" s="179"/>
      <c r="P111" s="179"/>
      <c r="Q111" s="689" t="s">
        <v>411</v>
      </c>
      <c r="R111" s="689"/>
      <c r="S111" s="689"/>
      <c r="T111" s="689"/>
    </row>
    <row r="112" spans="1:23" x14ac:dyDescent="0.2">
      <c r="C112" s="690" t="s">
        <v>409</v>
      </c>
      <c r="D112" s="690"/>
      <c r="E112" s="690"/>
      <c r="O112" s="177"/>
      <c r="P112" s="177"/>
      <c r="Q112" s="691" t="s">
        <v>413</v>
      </c>
      <c r="R112" s="691"/>
      <c r="S112" s="691"/>
      <c r="T112" s="691"/>
    </row>
    <row r="113" spans="3:20" x14ac:dyDescent="0.2">
      <c r="C113" s="690" t="s">
        <v>410</v>
      </c>
      <c r="D113" s="690"/>
      <c r="E113" s="690"/>
      <c r="O113" s="177"/>
      <c r="P113" s="177"/>
      <c r="Q113" s="691" t="s">
        <v>412</v>
      </c>
      <c r="R113" s="691"/>
      <c r="S113" s="691"/>
      <c r="T113" s="691"/>
    </row>
  </sheetData>
  <mergeCells count="69">
    <mergeCell ref="S11:T12"/>
    <mergeCell ref="G12:G13"/>
    <mergeCell ref="A17:H17"/>
    <mergeCell ref="A1:U1"/>
    <mergeCell ref="A2:U2"/>
    <mergeCell ref="A3:U3"/>
    <mergeCell ref="A4:U4"/>
    <mergeCell ref="A11:A13"/>
    <mergeCell ref="B11:C11"/>
    <mergeCell ref="D11:D13"/>
    <mergeCell ref="E11:G11"/>
    <mergeCell ref="H11:H13"/>
    <mergeCell ref="I11:I13"/>
    <mergeCell ref="U11:U13"/>
    <mergeCell ref="B12:B13"/>
    <mergeCell ref="C12:C13"/>
    <mergeCell ref="E12:E13"/>
    <mergeCell ref="O12:P12"/>
    <mergeCell ref="Q12:R12"/>
    <mergeCell ref="J11:J13"/>
    <mergeCell ref="K11:K13"/>
    <mergeCell ref="L11:L13"/>
    <mergeCell ref="M11:N12"/>
    <mergeCell ref="O11:R11"/>
    <mergeCell ref="F12:F13"/>
    <mergeCell ref="C25:E25"/>
    <mergeCell ref="Q19:T19"/>
    <mergeCell ref="Q20:T20"/>
    <mergeCell ref="Q24:T24"/>
    <mergeCell ref="Q25:T25"/>
    <mergeCell ref="C19:E19"/>
    <mergeCell ref="C20:E20"/>
    <mergeCell ref="C24:E24"/>
    <mergeCell ref="A65:A67"/>
    <mergeCell ref="B65:C65"/>
    <mergeCell ref="D65:D67"/>
    <mergeCell ref="E65:G65"/>
    <mergeCell ref="H65:H67"/>
    <mergeCell ref="A54:U54"/>
    <mergeCell ref="A55:U55"/>
    <mergeCell ref="A56:U56"/>
    <mergeCell ref="A57:U57"/>
    <mergeCell ref="A58:U58"/>
    <mergeCell ref="O65:R65"/>
    <mergeCell ref="S65:T66"/>
    <mergeCell ref="U65:U67"/>
    <mergeCell ref="B66:B67"/>
    <mergeCell ref="C66:C67"/>
    <mergeCell ref="E66:E67"/>
    <mergeCell ref="F66:F67"/>
    <mergeCell ref="G66:G67"/>
    <mergeCell ref="O66:P66"/>
    <mergeCell ref="Q66:R66"/>
    <mergeCell ref="I65:I67"/>
    <mergeCell ref="J65:J67"/>
    <mergeCell ref="K65:K67"/>
    <mergeCell ref="L65:L67"/>
    <mergeCell ref="M65:N66"/>
    <mergeCell ref="A104:H104"/>
    <mergeCell ref="C106:E106"/>
    <mergeCell ref="Q106:T106"/>
    <mergeCell ref="C107:E107"/>
    <mergeCell ref="Q107:T107"/>
    <mergeCell ref="C111:E111"/>
    <mergeCell ref="Q111:T111"/>
    <mergeCell ref="C112:E112"/>
    <mergeCell ref="Q112:T112"/>
    <mergeCell ref="C113:E113"/>
    <mergeCell ref="Q113:T113"/>
  </mergeCells>
  <pageMargins left="1.5" right="0.2" top="0.2" bottom="0.2" header="0.3" footer="0.3"/>
  <pageSetup paperSize="5" scale="85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7169" r:id="rId4">
          <objectPr defaultSize="0" autoPict="0" r:id="rId5">
            <anchor moveWithCells="1">
              <from>
                <xdr:col>1</xdr:col>
                <xdr:colOff>28575</xdr:colOff>
                <xdr:row>0</xdr:row>
                <xdr:rowOff>47625</xdr:rowOff>
              </from>
              <to>
                <xdr:col>1</xdr:col>
                <xdr:colOff>714375</xdr:colOff>
                <xdr:row>4</xdr:row>
                <xdr:rowOff>219075</xdr:rowOff>
              </to>
            </anchor>
          </objectPr>
        </oleObject>
      </mc:Choice>
      <mc:Fallback>
        <oleObject progId="Word.Picture.8" shapeId="7169" r:id="rId4"/>
      </mc:Fallback>
    </mc:AlternateContent>
    <mc:AlternateContent xmlns:mc="http://schemas.openxmlformats.org/markup-compatibility/2006">
      <mc:Choice Requires="x14">
        <oleObject progId="Word.Picture.8" shapeId="7171" r:id="rId6">
          <objectPr defaultSize="0" autoPict="0" r:id="rId5">
            <anchor moveWithCells="1">
              <from>
                <xdr:col>1</xdr:col>
                <xdr:colOff>28575</xdr:colOff>
                <xdr:row>53</xdr:row>
                <xdr:rowOff>114300</xdr:rowOff>
              </from>
              <to>
                <xdr:col>1</xdr:col>
                <xdr:colOff>714375</xdr:colOff>
                <xdr:row>58</xdr:row>
                <xdr:rowOff>57150</xdr:rowOff>
              </to>
            </anchor>
          </objectPr>
        </oleObject>
      </mc:Choice>
      <mc:Fallback>
        <oleObject progId="Word.Picture.8" shapeId="7171" r:id="rId6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46"/>
  <sheetViews>
    <sheetView topLeftCell="A22" zoomScale="90" zoomScaleNormal="90" workbookViewId="0">
      <selection activeCell="J43" sqref="J43"/>
    </sheetView>
  </sheetViews>
  <sheetFormatPr defaultRowHeight="12.75" x14ac:dyDescent="0.2"/>
  <cols>
    <col min="1" max="3" width="3.28515625" style="95" customWidth="1"/>
    <col min="4" max="4" width="33.7109375" style="95" customWidth="1"/>
    <col min="5" max="5" width="8.42578125" style="95" customWidth="1"/>
    <col min="6" max="6" width="16.140625" style="95" customWidth="1"/>
    <col min="7" max="7" width="20.42578125" style="95" customWidth="1"/>
    <col min="8" max="8" width="9" style="6" customWidth="1"/>
    <col min="9" max="9" width="17.5703125" style="6" customWidth="1"/>
    <col min="10" max="10" width="9.28515625" style="6" customWidth="1"/>
    <col min="11" max="11" width="15" style="6" customWidth="1"/>
    <col min="12" max="12" width="8.85546875" style="10" customWidth="1"/>
    <col min="13" max="13" width="21" style="10" customWidth="1"/>
    <col min="14" max="14" width="20.5703125" style="6" customWidth="1"/>
    <col min="15" max="15" width="14.5703125" style="5" customWidth="1"/>
    <col min="16" max="16" width="13.7109375" style="5" customWidth="1"/>
    <col min="17" max="17" width="15" style="5" bestFit="1" customWidth="1"/>
    <col min="18" max="18" width="15" style="6" bestFit="1" customWidth="1"/>
    <col min="19" max="19" width="15" style="6" customWidth="1"/>
    <col min="20" max="20" width="15" style="6" bestFit="1" customWidth="1"/>
    <col min="21" max="21" width="16" style="6" customWidth="1"/>
    <col min="22" max="256" width="9.140625" style="6"/>
    <col min="257" max="259" width="3.28515625" style="6" customWidth="1"/>
    <col min="260" max="260" width="40.5703125" style="6" customWidth="1"/>
    <col min="261" max="261" width="8.42578125" style="6" customWidth="1"/>
    <col min="262" max="262" width="16.140625" style="6" customWidth="1"/>
    <col min="263" max="263" width="20.42578125" style="6" customWidth="1"/>
    <col min="264" max="264" width="9" style="6" customWidth="1"/>
    <col min="265" max="265" width="17.5703125" style="6" customWidth="1"/>
    <col min="266" max="266" width="9.28515625" style="6" customWidth="1"/>
    <col min="267" max="267" width="18.42578125" style="6" customWidth="1"/>
    <col min="268" max="268" width="8.85546875" style="6" customWidth="1"/>
    <col min="269" max="269" width="16.7109375" style="6" customWidth="1"/>
    <col min="270" max="270" width="22.140625" style="6" customWidth="1"/>
    <col min="271" max="271" width="14.5703125" style="6" customWidth="1"/>
    <col min="272" max="272" width="13.7109375" style="6" customWidth="1"/>
    <col min="273" max="274" width="15" style="6" bestFit="1" customWidth="1"/>
    <col min="275" max="275" width="15" style="6" customWidth="1"/>
    <col min="276" max="276" width="15" style="6" bestFit="1" customWidth="1"/>
    <col min="277" max="277" width="16" style="6" customWidth="1"/>
    <col min="278" max="512" width="9.140625" style="6"/>
    <col min="513" max="515" width="3.28515625" style="6" customWidth="1"/>
    <col min="516" max="516" width="40.5703125" style="6" customWidth="1"/>
    <col min="517" max="517" width="8.42578125" style="6" customWidth="1"/>
    <col min="518" max="518" width="16.140625" style="6" customWidth="1"/>
    <col min="519" max="519" width="20.42578125" style="6" customWidth="1"/>
    <col min="520" max="520" width="9" style="6" customWidth="1"/>
    <col min="521" max="521" width="17.5703125" style="6" customWidth="1"/>
    <col min="522" max="522" width="9.28515625" style="6" customWidth="1"/>
    <col min="523" max="523" width="18.42578125" style="6" customWidth="1"/>
    <col min="524" max="524" width="8.85546875" style="6" customWidth="1"/>
    <col min="525" max="525" width="16.7109375" style="6" customWidth="1"/>
    <col min="526" max="526" width="22.140625" style="6" customWidth="1"/>
    <col min="527" max="527" width="14.5703125" style="6" customWidth="1"/>
    <col min="528" max="528" width="13.7109375" style="6" customWidth="1"/>
    <col min="529" max="530" width="15" style="6" bestFit="1" customWidth="1"/>
    <col min="531" max="531" width="15" style="6" customWidth="1"/>
    <col min="532" max="532" width="15" style="6" bestFit="1" customWidth="1"/>
    <col min="533" max="533" width="16" style="6" customWidth="1"/>
    <col min="534" max="768" width="9.140625" style="6"/>
    <col min="769" max="771" width="3.28515625" style="6" customWidth="1"/>
    <col min="772" max="772" width="40.5703125" style="6" customWidth="1"/>
    <col min="773" max="773" width="8.42578125" style="6" customWidth="1"/>
    <col min="774" max="774" width="16.140625" style="6" customWidth="1"/>
    <col min="775" max="775" width="20.42578125" style="6" customWidth="1"/>
    <col min="776" max="776" width="9" style="6" customWidth="1"/>
    <col min="777" max="777" width="17.5703125" style="6" customWidth="1"/>
    <col min="778" max="778" width="9.28515625" style="6" customWidth="1"/>
    <col min="779" max="779" width="18.42578125" style="6" customWidth="1"/>
    <col min="780" max="780" width="8.85546875" style="6" customWidth="1"/>
    <col min="781" max="781" width="16.7109375" style="6" customWidth="1"/>
    <col min="782" max="782" width="22.140625" style="6" customWidth="1"/>
    <col min="783" max="783" width="14.5703125" style="6" customWidth="1"/>
    <col min="784" max="784" width="13.7109375" style="6" customWidth="1"/>
    <col min="785" max="786" width="15" style="6" bestFit="1" customWidth="1"/>
    <col min="787" max="787" width="15" style="6" customWidth="1"/>
    <col min="788" max="788" width="15" style="6" bestFit="1" customWidth="1"/>
    <col min="789" max="789" width="16" style="6" customWidth="1"/>
    <col min="790" max="1024" width="9.140625" style="6"/>
    <col min="1025" max="1027" width="3.28515625" style="6" customWidth="1"/>
    <col min="1028" max="1028" width="40.5703125" style="6" customWidth="1"/>
    <col min="1029" max="1029" width="8.42578125" style="6" customWidth="1"/>
    <col min="1030" max="1030" width="16.140625" style="6" customWidth="1"/>
    <col min="1031" max="1031" width="20.42578125" style="6" customWidth="1"/>
    <col min="1032" max="1032" width="9" style="6" customWidth="1"/>
    <col min="1033" max="1033" width="17.5703125" style="6" customWidth="1"/>
    <col min="1034" max="1034" width="9.28515625" style="6" customWidth="1"/>
    <col min="1035" max="1035" width="18.42578125" style="6" customWidth="1"/>
    <col min="1036" max="1036" width="8.85546875" style="6" customWidth="1"/>
    <col min="1037" max="1037" width="16.7109375" style="6" customWidth="1"/>
    <col min="1038" max="1038" width="22.140625" style="6" customWidth="1"/>
    <col min="1039" max="1039" width="14.5703125" style="6" customWidth="1"/>
    <col min="1040" max="1040" width="13.7109375" style="6" customWidth="1"/>
    <col min="1041" max="1042" width="15" style="6" bestFit="1" customWidth="1"/>
    <col min="1043" max="1043" width="15" style="6" customWidth="1"/>
    <col min="1044" max="1044" width="15" style="6" bestFit="1" customWidth="1"/>
    <col min="1045" max="1045" width="16" style="6" customWidth="1"/>
    <col min="1046" max="1280" width="9.140625" style="6"/>
    <col min="1281" max="1283" width="3.28515625" style="6" customWidth="1"/>
    <col min="1284" max="1284" width="40.5703125" style="6" customWidth="1"/>
    <col min="1285" max="1285" width="8.42578125" style="6" customWidth="1"/>
    <col min="1286" max="1286" width="16.140625" style="6" customWidth="1"/>
    <col min="1287" max="1287" width="20.42578125" style="6" customWidth="1"/>
    <col min="1288" max="1288" width="9" style="6" customWidth="1"/>
    <col min="1289" max="1289" width="17.5703125" style="6" customWidth="1"/>
    <col min="1290" max="1290" width="9.28515625" style="6" customWidth="1"/>
    <col min="1291" max="1291" width="18.42578125" style="6" customWidth="1"/>
    <col min="1292" max="1292" width="8.85546875" style="6" customWidth="1"/>
    <col min="1293" max="1293" width="16.7109375" style="6" customWidth="1"/>
    <col min="1294" max="1294" width="22.140625" style="6" customWidth="1"/>
    <col min="1295" max="1295" width="14.5703125" style="6" customWidth="1"/>
    <col min="1296" max="1296" width="13.7109375" style="6" customWidth="1"/>
    <col min="1297" max="1298" width="15" style="6" bestFit="1" customWidth="1"/>
    <col min="1299" max="1299" width="15" style="6" customWidth="1"/>
    <col min="1300" max="1300" width="15" style="6" bestFit="1" customWidth="1"/>
    <col min="1301" max="1301" width="16" style="6" customWidth="1"/>
    <col min="1302" max="1536" width="9.140625" style="6"/>
    <col min="1537" max="1539" width="3.28515625" style="6" customWidth="1"/>
    <col min="1540" max="1540" width="40.5703125" style="6" customWidth="1"/>
    <col min="1541" max="1541" width="8.42578125" style="6" customWidth="1"/>
    <col min="1542" max="1542" width="16.140625" style="6" customWidth="1"/>
    <col min="1543" max="1543" width="20.42578125" style="6" customWidth="1"/>
    <col min="1544" max="1544" width="9" style="6" customWidth="1"/>
    <col min="1545" max="1545" width="17.5703125" style="6" customWidth="1"/>
    <col min="1546" max="1546" width="9.28515625" style="6" customWidth="1"/>
    <col min="1547" max="1547" width="18.42578125" style="6" customWidth="1"/>
    <col min="1548" max="1548" width="8.85546875" style="6" customWidth="1"/>
    <col min="1549" max="1549" width="16.7109375" style="6" customWidth="1"/>
    <col min="1550" max="1550" width="22.140625" style="6" customWidth="1"/>
    <col min="1551" max="1551" width="14.5703125" style="6" customWidth="1"/>
    <col min="1552" max="1552" width="13.7109375" style="6" customWidth="1"/>
    <col min="1553" max="1554" width="15" style="6" bestFit="1" customWidth="1"/>
    <col min="1555" max="1555" width="15" style="6" customWidth="1"/>
    <col min="1556" max="1556" width="15" style="6" bestFit="1" customWidth="1"/>
    <col min="1557" max="1557" width="16" style="6" customWidth="1"/>
    <col min="1558" max="1792" width="9.140625" style="6"/>
    <col min="1793" max="1795" width="3.28515625" style="6" customWidth="1"/>
    <col min="1796" max="1796" width="40.5703125" style="6" customWidth="1"/>
    <col min="1797" max="1797" width="8.42578125" style="6" customWidth="1"/>
    <col min="1798" max="1798" width="16.140625" style="6" customWidth="1"/>
    <col min="1799" max="1799" width="20.42578125" style="6" customWidth="1"/>
    <col min="1800" max="1800" width="9" style="6" customWidth="1"/>
    <col min="1801" max="1801" width="17.5703125" style="6" customWidth="1"/>
    <col min="1802" max="1802" width="9.28515625" style="6" customWidth="1"/>
    <col min="1803" max="1803" width="18.42578125" style="6" customWidth="1"/>
    <col min="1804" max="1804" width="8.85546875" style="6" customWidth="1"/>
    <col min="1805" max="1805" width="16.7109375" style="6" customWidth="1"/>
    <col min="1806" max="1806" width="22.140625" style="6" customWidth="1"/>
    <col min="1807" max="1807" width="14.5703125" style="6" customWidth="1"/>
    <col min="1808" max="1808" width="13.7109375" style="6" customWidth="1"/>
    <col min="1809" max="1810" width="15" style="6" bestFit="1" customWidth="1"/>
    <col min="1811" max="1811" width="15" style="6" customWidth="1"/>
    <col min="1812" max="1812" width="15" style="6" bestFit="1" customWidth="1"/>
    <col min="1813" max="1813" width="16" style="6" customWidth="1"/>
    <col min="1814" max="2048" width="9.140625" style="6"/>
    <col min="2049" max="2051" width="3.28515625" style="6" customWidth="1"/>
    <col min="2052" max="2052" width="40.5703125" style="6" customWidth="1"/>
    <col min="2053" max="2053" width="8.42578125" style="6" customWidth="1"/>
    <col min="2054" max="2054" width="16.140625" style="6" customWidth="1"/>
    <col min="2055" max="2055" width="20.42578125" style="6" customWidth="1"/>
    <col min="2056" max="2056" width="9" style="6" customWidth="1"/>
    <col min="2057" max="2057" width="17.5703125" style="6" customWidth="1"/>
    <col min="2058" max="2058" width="9.28515625" style="6" customWidth="1"/>
    <col min="2059" max="2059" width="18.42578125" style="6" customWidth="1"/>
    <col min="2060" max="2060" width="8.85546875" style="6" customWidth="1"/>
    <col min="2061" max="2061" width="16.7109375" style="6" customWidth="1"/>
    <col min="2062" max="2062" width="22.140625" style="6" customWidth="1"/>
    <col min="2063" max="2063" width="14.5703125" style="6" customWidth="1"/>
    <col min="2064" max="2064" width="13.7109375" style="6" customWidth="1"/>
    <col min="2065" max="2066" width="15" style="6" bestFit="1" customWidth="1"/>
    <col min="2067" max="2067" width="15" style="6" customWidth="1"/>
    <col min="2068" max="2068" width="15" style="6" bestFit="1" customWidth="1"/>
    <col min="2069" max="2069" width="16" style="6" customWidth="1"/>
    <col min="2070" max="2304" width="9.140625" style="6"/>
    <col min="2305" max="2307" width="3.28515625" style="6" customWidth="1"/>
    <col min="2308" max="2308" width="40.5703125" style="6" customWidth="1"/>
    <col min="2309" max="2309" width="8.42578125" style="6" customWidth="1"/>
    <col min="2310" max="2310" width="16.140625" style="6" customWidth="1"/>
    <col min="2311" max="2311" width="20.42578125" style="6" customWidth="1"/>
    <col min="2312" max="2312" width="9" style="6" customWidth="1"/>
    <col min="2313" max="2313" width="17.5703125" style="6" customWidth="1"/>
    <col min="2314" max="2314" width="9.28515625" style="6" customWidth="1"/>
    <col min="2315" max="2315" width="18.42578125" style="6" customWidth="1"/>
    <col min="2316" max="2316" width="8.85546875" style="6" customWidth="1"/>
    <col min="2317" max="2317" width="16.7109375" style="6" customWidth="1"/>
    <col min="2318" max="2318" width="22.140625" style="6" customWidth="1"/>
    <col min="2319" max="2319" width="14.5703125" style="6" customWidth="1"/>
    <col min="2320" max="2320" width="13.7109375" style="6" customWidth="1"/>
    <col min="2321" max="2322" width="15" style="6" bestFit="1" customWidth="1"/>
    <col min="2323" max="2323" width="15" style="6" customWidth="1"/>
    <col min="2324" max="2324" width="15" style="6" bestFit="1" customWidth="1"/>
    <col min="2325" max="2325" width="16" style="6" customWidth="1"/>
    <col min="2326" max="2560" width="9.140625" style="6"/>
    <col min="2561" max="2563" width="3.28515625" style="6" customWidth="1"/>
    <col min="2564" max="2564" width="40.5703125" style="6" customWidth="1"/>
    <col min="2565" max="2565" width="8.42578125" style="6" customWidth="1"/>
    <col min="2566" max="2566" width="16.140625" style="6" customWidth="1"/>
    <col min="2567" max="2567" width="20.42578125" style="6" customWidth="1"/>
    <col min="2568" max="2568" width="9" style="6" customWidth="1"/>
    <col min="2569" max="2569" width="17.5703125" style="6" customWidth="1"/>
    <col min="2570" max="2570" width="9.28515625" style="6" customWidth="1"/>
    <col min="2571" max="2571" width="18.42578125" style="6" customWidth="1"/>
    <col min="2572" max="2572" width="8.85546875" style="6" customWidth="1"/>
    <col min="2573" max="2573" width="16.7109375" style="6" customWidth="1"/>
    <col min="2574" max="2574" width="22.140625" style="6" customWidth="1"/>
    <col min="2575" max="2575" width="14.5703125" style="6" customWidth="1"/>
    <col min="2576" max="2576" width="13.7109375" style="6" customWidth="1"/>
    <col min="2577" max="2578" width="15" style="6" bestFit="1" customWidth="1"/>
    <col min="2579" max="2579" width="15" style="6" customWidth="1"/>
    <col min="2580" max="2580" width="15" style="6" bestFit="1" customWidth="1"/>
    <col min="2581" max="2581" width="16" style="6" customWidth="1"/>
    <col min="2582" max="2816" width="9.140625" style="6"/>
    <col min="2817" max="2819" width="3.28515625" style="6" customWidth="1"/>
    <col min="2820" max="2820" width="40.5703125" style="6" customWidth="1"/>
    <col min="2821" max="2821" width="8.42578125" style="6" customWidth="1"/>
    <col min="2822" max="2822" width="16.140625" style="6" customWidth="1"/>
    <col min="2823" max="2823" width="20.42578125" style="6" customWidth="1"/>
    <col min="2824" max="2824" width="9" style="6" customWidth="1"/>
    <col min="2825" max="2825" width="17.5703125" style="6" customWidth="1"/>
    <col min="2826" max="2826" width="9.28515625" style="6" customWidth="1"/>
    <col min="2827" max="2827" width="18.42578125" style="6" customWidth="1"/>
    <col min="2828" max="2828" width="8.85546875" style="6" customWidth="1"/>
    <col min="2829" max="2829" width="16.7109375" style="6" customWidth="1"/>
    <col min="2830" max="2830" width="22.140625" style="6" customWidth="1"/>
    <col min="2831" max="2831" width="14.5703125" style="6" customWidth="1"/>
    <col min="2832" max="2832" width="13.7109375" style="6" customWidth="1"/>
    <col min="2833" max="2834" width="15" style="6" bestFit="1" customWidth="1"/>
    <col min="2835" max="2835" width="15" style="6" customWidth="1"/>
    <col min="2836" max="2836" width="15" style="6" bestFit="1" customWidth="1"/>
    <col min="2837" max="2837" width="16" style="6" customWidth="1"/>
    <col min="2838" max="3072" width="9.140625" style="6"/>
    <col min="3073" max="3075" width="3.28515625" style="6" customWidth="1"/>
    <col min="3076" max="3076" width="40.5703125" style="6" customWidth="1"/>
    <col min="3077" max="3077" width="8.42578125" style="6" customWidth="1"/>
    <col min="3078" max="3078" width="16.140625" style="6" customWidth="1"/>
    <col min="3079" max="3079" width="20.42578125" style="6" customWidth="1"/>
    <col min="3080" max="3080" width="9" style="6" customWidth="1"/>
    <col min="3081" max="3081" width="17.5703125" style="6" customWidth="1"/>
    <col min="3082" max="3082" width="9.28515625" style="6" customWidth="1"/>
    <col min="3083" max="3083" width="18.42578125" style="6" customWidth="1"/>
    <col min="3084" max="3084" width="8.85546875" style="6" customWidth="1"/>
    <col min="3085" max="3085" width="16.7109375" style="6" customWidth="1"/>
    <col min="3086" max="3086" width="22.140625" style="6" customWidth="1"/>
    <col min="3087" max="3087" width="14.5703125" style="6" customWidth="1"/>
    <col min="3088" max="3088" width="13.7109375" style="6" customWidth="1"/>
    <col min="3089" max="3090" width="15" style="6" bestFit="1" customWidth="1"/>
    <col min="3091" max="3091" width="15" style="6" customWidth="1"/>
    <col min="3092" max="3092" width="15" style="6" bestFit="1" customWidth="1"/>
    <col min="3093" max="3093" width="16" style="6" customWidth="1"/>
    <col min="3094" max="3328" width="9.140625" style="6"/>
    <col min="3329" max="3331" width="3.28515625" style="6" customWidth="1"/>
    <col min="3332" max="3332" width="40.5703125" style="6" customWidth="1"/>
    <col min="3333" max="3333" width="8.42578125" style="6" customWidth="1"/>
    <col min="3334" max="3334" width="16.140625" style="6" customWidth="1"/>
    <col min="3335" max="3335" width="20.42578125" style="6" customWidth="1"/>
    <col min="3336" max="3336" width="9" style="6" customWidth="1"/>
    <col min="3337" max="3337" width="17.5703125" style="6" customWidth="1"/>
    <col min="3338" max="3338" width="9.28515625" style="6" customWidth="1"/>
    <col min="3339" max="3339" width="18.42578125" style="6" customWidth="1"/>
    <col min="3340" max="3340" width="8.85546875" style="6" customWidth="1"/>
    <col min="3341" max="3341" width="16.7109375" style="6" customWidth="1"/>
    <col min="3342" max="3342" width="22.140625" style="6" customWidth="1"/>
    <col min="3343" max="3343" width="14.5703125" style="6" customWidth="1"/>
    <col min="3344" max="3344" width="13.7109375" style="6" customWidth="1"/>
    <col min="3345" max="3346" width="15" style="6" bestFit="1" customWidth="1"/>
    <col min="3347" max="3347" width="15" style="6" customWidth="1"/>
    <col min="3348" max="3348" width="15" style="6" bestFit="1" customWidth="1"/>
    <col min="3349" max="3349" width="16" style="6" customWidth="1"/>
    <col min="3350" max="3584" width="9.140625" style="6"/>
    <col min="3585" max="3587" width="3.28515625" style="6" customWidth="1"/>
    <col min="3588" max="3588" width="40.5703125" style="6" customWidth="1"/>
    <col min="3589" max="3589" width="8.42578125" style="6" customWidth="1"/>
    <col min="3590" max="3590" width="16.140625" style="6" customWidth="1"/>
    <col min="3591" max="3591" width="20.42578125" style="6" customWidth="1"/>
    <col min="3592" max="3592" width="9" style="6" customWidth="1"/>
    <col min="3593" max="3593" width="17.5703125" style="6" customWidth="1"/>
    <col min="3594" max="3594" width="9.28515625" style="6" customWidth="1"/>
    <col min="3595" max="3595" width="18.42578125" style="6" customWidth="1"/>
    <col min="3596" max="3596" width="8.85546875" style="6" customWidth="1"/>
    <col min="3597" max="3597" width="16.7109375" style="6" customWidth="1"/>
    <col min="3598" max="3598" width="22.140625" style="6" customWidth="1"/>
    <col min="3599" max="3599" width="14.5703125" style="6" customWidth="1"/>
    <col min="3600" max="3600" width="13.7109375" style="6" customWidth="1"/>
    <col min="3601" max="3602" width="15" style="6" bestFit="1" customWidth="1"/>
    <col min="3603" max="3603" width="15" style="6" customWidth="1"/>
    <col min="3604" max="3604" width="15" style="6" bestFit="1" customWidth="1"/>
    <col min="3605" max="3605" width="16" style="6" customWidth="1"/>
    <col min="3606" max="3840" width="9.140625" style="6"/>
    <col min="3841" max="3843" width="3.28515625" style="6" customWidth="1"/>
    <col min="3844" max="3844" width="40.5703125" style="6" customWidth="1"/>
    <col min="3845" max="3845" width="8.42578125" style="6" customWidth="1"/>
    <col min="3846" max="3846" width="16.140625" style="6" customWidth="1"/>
    <col min="3847" max="3847" width="20.42578125" style="6" customWidth="1"/>
    <col min="3848" max="3848" width="9" style="6" customWidth="1"/>
    <col min="3849" max="3849" width="17.5703125" style="6" customWidth="1"/>
    <col min="3850" max="3850" width="9.28515625" style="6" customWidth="1"/>
    <col min="3851" max="3851" width="18.42578125" style="6" customWidth="1"/>
    <col min="3852" max="3852" width="8.85546875" style="6" customWidth="1"/>
    <col min="3853" max="3853" width="16.7109375" style="6" customWidth="1"/>
    <col min="3854" max="3854" width="22.140625" style="6" customWidth="1"/>
    <col min="3855" max="3855" width="14.5703125" style="6" customWidth="1"/>
    <col min="3856" max="3856" width="13.7109375" style="6" customWidth="1"/>
    <col min="3857" max="3858" width="15" style="6" bestFit="1" customWidth="1"/>
    <col min="3859" max="3859" width="15" style="6" customWidth="1"/>
    <col min="3860" max="3860" width="15" style="6" bestFit="1" customWidth="1"/>
    <col min="3861" max="3861" width="16" style="6" customWidth="1"/>
    <col min="3862" max="4096" width="9.140625" style="6"/>
    <col min="4097" max="4099" width="3.28515625" style="6" customWidth="1"/>
    <col min="4100" max="4100" width="40.5703125" style="6" customWidth="1"/>
    <col min="4101" max="4101" width="8.42578125" style="6" customWidth="1"/>
    <col min="4102" max="4102" width="16.140625" style="6" customWidth="1"/>
    <col min="4103" max="4103" width="20.42578125" style="6" customWidth="1"/>
    <col min="4104" max="4104" width="9" style="6" customWidth="1"/>
    <col min="4105" max="4105" width="17.5703125" style="6" customWidth="1"/>
    <col min="4106" max="4106" width="9.28515625" style="6" customWidth="1"/>
    <col min="4107" max="4107" width="18.42578125" style="6" customWidth="1"/>
    <col min="4108" max="4108" width="8.85546875" style="6" customWidth="1"/>
    <col min="4109" max="4109" width="16.7109375" style="6" customWidth="1"/>
    <col min="4110" max="4110" width="22.140625" style="6" customWidth="1"/>
    <col min="4111" max="4111" width="14.5703125" style="6" customWidth="1"/>
    <col min="4112" max="4112" width="13.7109375" style="6" customWidth="1"/>
    <col min="4113" max="4114" width="15" style="6" bestFit="1" customWidth="1"/>
    <col min="4115" max="4115" width="15" style="6" customWidth="1"/>
    <col min="4116" max="4116" width="15" style="6" bestFit="1" customWidth="1"/>
    <col min="4117" max="4117" width="16" style="6" customWidth="1"/>
    <col min="4118" max="4352" width="9.140625" style="6"/>
    <col min="4353" max="4355" width="3.28515625" style="6" customWidth="1"/>
    <col min="4356" max="4356" width="40.5703125" style="6" customWidth="1"/>
    <col min="4357" max="4357" width="8.42578125" style="6" customWidth="1"/>
    <col min="4358" max="4358" width="16.140625" style="6" customWidth="1"/>
    <col min="4359" max="4359" width="20.42578125" style="6" customWidth="1"/>
    <col min="4360" max="4360" width="9" style="6" customWidth="1"/>
    <col min="4361" max="4361" width="17.5703125" style="6" customWidth="1"/>
    <col min="4362" max="4362" width="9.28515625" style="6" customWidth="1"/>
    <col min="4363" max="4363" width="18.42578125" style="6" customWidth="1"/>
    <col min="4364" max="4364" width="8.85546875" style="6" customWidth="1"/>
    <col min="4365" max="4365" width="16.7109375" style="6" customWidth="1"/>
    <col min="4366" max="4366" width="22.140625" style="6" customWidth="1"/>
    <col min="4367" max="4367" width="14.5703125" style="6" customWidth="1"/>
    <col min="4368" max="4368" width="13.7109375" style="6" customWidth="1"/>
    <col min="4369" max="4370" width="15" style="6" bestFit="1" customWidth="1"/>
    <col min="4371" max="4371" width="15" style="6" customWidth="1"/>
    <col min="4372" max="4372" width="15" style="6" bestFit="1" customWidth="1"/>
    <col min="4373" max="4373" width="16" style="6" customWidth="1"/>
    <col min="4374" max="4608" width="9.140625" style="6"/>
    <col min="4609" max="4611" width="3.28515625" style="6" customWidth="1"/>
    <col min="4612" max="4612" width="40.5703125" style="6" customWidth="1"/>
    <col min="4613" max="4613" width="8.42578125" style="6" customWidth="1"/>
    <col min="4614" max="4614" width="16.140625" style="6" customWidth="1"/>
    <col min="4615" max="4615" width="20.42578125" style="6" customWidth="1"/>
    <col min="4616" max="4616" width="9" style="6" customWidth="1"/>
    <col min="4617" max="4617" width="17.5703125" style="6" customWidth="1"/>
    <col min="4618" max="4618" width="9.28515625" style="6" customWidth="1"/>
    <col min="4619" max="4619" width="18.42578125" style="6" customWidth="1"/>
    <col min="4620" max="4620" width="8.85546875" style="6" customWidth="1"/>
    <col min="4621" max="4621" width="16.7109375" style="6" customWidth="1"/>
    <col min="4622" max="4622" width="22.140625" style="6" customWidth="1"/>
    <col min="4623" max="4623" width="14.5703125" style="6" customWidth="1"/>
    <col min="4624" max="4624" width="13.7109375" style="6" customWidth="1"/>
    <col min="4625" max="4626" width="15" style="6" bestFit="1" customWidth="1"/>
    <col min="4627" max="4627" width="15" style="6" customWidth="1"/>
    <col min="4628" max="4628" width="15" style="6" bestFit="1" customWidth="1"/>
    <col min="4629" max="4629" width="16" style="6" customWidth="1"/>
    <col min="4630" max="4864" width="9.140625" style="6"/>
    <col min="4865" max="4867" width="3.28515625" style="6" customWidth="1"/>
    <col min="4868" max="4868" width="40.5703125" style="6" customWidth="1"/>
    <col min="4869" max="4869" width="8.42578125" style="6" customWidth="1"/>
    <col min="4870" max="4870" width="16.140625" style="6" customWidth="1"/>
    <col min="4871" max="4871" width="20.42578125" style="6" customWidth="1"/>
    <col min="4872" max="4872" width="9" style="6" customWidth="1"/>
    <col min="4873" max="4873" width="17.5703125" style="6" customWidth="1"/>
    <col min="4874" max="4874" width="9.28515625" style="6" customWidth="1"/>
    <col min="4875" max="4875" width="18.42578125" style="6" customWidth="1"/>
    <col min="4876" max="4876" width="8.85546875" style="6" customWidth="1"/>
    <col min="4877" max="4877" width="16.7109375" style="6" customWidth="1"/>
    <col min="4878" max="4878" width="22.140625" style="6" customWidth="1"/>
    <col min="4879" max="4879" width="14.5703125" style="6" customWidth="1"/>
    <col min="4880" max="4880" width="13.7109375" style="6" customWidth="1"/>
    <col min="4881" max="4882" width="15" style="6" bestFit="1" customWidth="1"/>
    <col min="4883" max="4883" width="15" style="6" customWidth="1"/>
    <col min="4884" max="4884" width="15" style="6" bestFit="1" customWidth="1"/>
    <col min="4885" max="4885" width="16" style="6" customWidth="1"/>
    <col min="4886" max="5120" width="9.140625" style="6"/>
    <col min="5121" max="5123" width="3.28515625" style="6" customWidth="1"/>
    <col min="5124" max="5124" width="40.5703125" style="6" customWidth="1"/>
    <col min="5125" max="5125" width="8.42578125" style="6" customWidth="1"/>
    <col min="5126" max="5126" width="16.140625" style="6" customWidth="1"/>
    <col min="5127" max="5127" width="20.42578125" style="6" customWidth="1"/>
    <col min="5128" max="5128" width="9" style="6" customWidth="1"/>
    <col min="5129" max="5129" width="17.5703125" style="6" customWidth="1"/>
    <col min="5130" max="5130" width="9.28515625" style="6" customWidth="1"/>
    <col min="5131" max="5131" width="18.42578125" style="6" customWidth="1"/>
    <col min="5132" max="5132" width="8.85546875" style="6" customWidth="1"/>
    <col min="5133" max="5133" width="16.7109375" style="6" customWidth="1"/>
    <col min="5134" max="5134" width="22.140625" style="6" customWidth="1"/>
    <col min="5135" max="5135" width="14.5703125" style="6" customWidth="1"/>
    <col min="5136" max="5136" width="13.7109375" style="6" customWidth="1"/>
    <col min="5137" max="5138" width="15" style="6" bestFit="1" customWidth="1"/>
    <col min="5139" max="5139" width="15" style="6" customWidth="1"/>
    <col min="5140" max="5140" width="15" style="6" bestFit="1" customWidth="1"/>
    <col min="5141" max="5141" width="16" style="6" customWidth="1"/>
    <col min="5142" max="5376" width="9.140625" style="6"/>
    <col min="5377" max="5379" width="3.28515625" style="6" customWidth="1"/>
    <col min="5380" max="5380" width="40.5703125" style="6" customWidth="1"/>
    <col min="5381" max="5381" width="8.42578125" style="6" customWidth="1"/>
    <col min="5382" max="5382" width="16.140625" style="6" customWidth="1"/>
    <col min="5383" max="5383" width="20.42578125" style="6" customWidth="1"/>
    <col min="5384" max="5384" width="9" style="6" customWidth="1"/>
    <col min="5385" max="5385" width="17.5703125" style="6" customWidth="1"/>
    <col min="5386" max="5386" width="9.28515625" style="6" customWidth="1"/>
    <col min="5387" max="5387" width="18.42578125" style="6" customWidth="1"/>
    <col min="5388" max="5388" width="8.85546875" style="6" customWidth="1"/>
    <col min="5389" max="5389" width="16.7109375" style="6" customWidth="1"/>
    <col min="5390" max="5390" width="22.140625" style="6" customWidth="1"/>
    <col min="5391" max="5391" width="14.5703125" style="6" customWidth="1"/>
    <col min="5392" max="5392" width="13.7109375" style="6" customWidth="1"/>
    <col min="5393" max="5394" width="15" style="6" bestFit="1" customWidth="1"/>
    <col min="5395" max="5395" width="15" style="6" customWidth="1"/>
    <col min="5396" max="5396" width="15" style="6" bestFit="1" customWidth="1"/>
    <col min="5397" max="5397" width="16" style="6" customWidth="1"/>
    <col min="5398" max="5632" width="9.140625" style="6"/>
    <col min="5633" max="5635" width="3.28515625" style="6" customWidth="1"/>
    <col min="5636" max="5636" width="40.5703125" style="6" customWidth="1"/>
    <col min="5637" max="5637" width="8.42578125" style="6" customWidth="1"/>
    <col min="5638" max="5638" width="16.140625" style="6" customWidth="1"/>
    <col min="5639" max="5639" width="20.42578125" style="6" customWidth="1"/>
    <col min="5640" max="5640" width="9" style="6" customWidth="1"/>
    <col min="5641" max="5641" width="17.5703125" style="6" customWidth="1"/>
    <col min="5642" max="5642" width="9.28515625" style="6" customWidth="1"/>
    <col min="5643" max="5643" width="18.42578125" style="6" customWidth="1"/>
    <col min="5644" max="5644" width="8.85546875" style="6" customWidth="1"/>
    <col min="5645" max="5645" width="16.7109375" style="6" customWidth="1"/>
    <col min="5646" max="5646" width="22.140625" style="6" customWidth="1"/>
    <col min="5647" max="5647" width="14.5703125" style="6" customWidth="1"/>
    <col min="5648" max="5648" width="13.7109375" style="6" customWidth="1"/>
    <col min="5649" max="5650" width="15" style="6" bestFit="1" customWidth="1"/>
    <col min="5651" max="5651" width="15" style="6" customWidth="1"/>
    <col min="5652" max="5652" width="15" style="6" bestFit="1" customWidth="1"/>
    <col min="5653" max="5653" width="16" style="6" customWidth="1"/>
    <col min="5654" max="5888" width="9.140625" style="6"/>
    <col min="5889" max="5891" width="3.28515625" style="6" customWidth="1"/>
    <col min="5892" max="5892" width="40.5703125" style="6" customWidth="1"/>
    <col min="5893" max="5893" width="8.42578125" style="6" customWidth="1"/>
    <col min="5894" max="5894" width="16.140625" style="6" customWidth="1"/>
    <col min="5895" max="5895" width="20.42578125" style="6" customWidth="1"/>
    <col min="5896" max="5896" width="9" style="6" customWidth="1"/>
    <col min="5897" max="5897" width="17.5703125" style="6" customWidth="1"/>
    <col min="5898" max="5898" width="9.28515625" style="6" customWidth="1"/>
    <col min="5899" max="5899" width="18.42578125" style="6" customWidth="1"/>
    <col min="5900" max="5900" width="8.85546875" style="6" customWidth="1"/>
    <col min="5901" max="5901" width="16.7109375" style="6" customWidth="1"/>
    <col min="5902" max="5902" width="22.140625" style="6" customWidth="1"/>
    <col min="5903" max="5903" width="14.5703125" style="6" customWidth="1"/>
    <col min="5904" max="5904" width="13.7109375" style="6" customWidth="1"/>
    <col min="5905" max="5906" width="15" style="6" bestFit="1" customWidth="1"/>
    <col min="5907" max="5907" width="15" style="6" customWidth="1"/>
    <col min="5908" max="5908" width="15" style="6" bestFit="1" customWidth="1"/>
    <col min="5909" max="5909" width="16" style="6" customWidth="1"/>
    <col min="5910" max="6144" width="9.140625" style="6"/>
    <col min="6145" max="6147" width="3.28515625" style="6" customWidth="1"/>
    <col min="6148" max="6148" width="40.5703125" style="6" customWidth="1"/>
    <col min="6149" max="6149" width="8.42578125" style="6" customWidth="1"/>
    <col min="6150" max="6150" width="16.140625" style="6" customWidth="1"/>
    <col min="6151" max="6151" width="20.42578125" style="6" customWidth="1"/>
    <col min="6152" max="6152" width="9" style="6" customWidth="1"/>
    <col min="6153" max="6153" width="17.5703125" style="6" customWidth="1"/>
    <col min="6154" max="6154" width="9.28515625" style="6" customWidth="1"/>
    <col min="6155" max="6155" width="18.42578125" style="6" customWidth="1"/>
    <col min="6156" max="6156" width="8.85546875" style="6" customWidth="1"/>
    <col min="6157" max="6157" width="16.7109375" style="6" customWidth="1"/>
    <col min="6158" max="6158" width="22.140625" style="6" customWidth="1"/>
    <col min="6159" max="6159" width="14.5703125" style="6" customWidth="1"/>
    <col min="6160" max="6160" width="13.7109375" style="6" customWidth="1"/>
    <col min="6161" max="6162" width="15" style="6" bestFit="1" customWidth="1"/>
    <col min="6163" max="6163" width="15" style="6" customWidth="1"/>
    <col min="6164" max="6164" width="15" style="6" bestFit="1" customWidth="1"/>
    <col min="6165" max="6165" width="16" style="6" customWidth="1"/>
    <col min="6166" max="6400" width="9.140625" style="6"/>
    <col min="6401" max="6403" width="3.28515625" style="6" customWidth="1"/>
    <col min="6404" max="6404" width="40.5703125" style="6" customWidth="1"/>
    <col min="6405" max="6405" width="8.42578125" style="6" customWidth="1"/>
    <col min="6406" max="6406" width="16.140625" style="6" customWidth="1"/>
    <col min="6407" max="6407" width="20.42578125" style="6" customWidth="1"/>
    <col min="6408" max="6408" width="9" style="6" customWidth="1"/>
    <col min="6409" max="6409" width="17.5703125" style="6" customWidth="1"/>
    <col min="6410" max="6410" width="9.28515625" style="6" customWidth="1"/>
    <col min="6411" max="6411" width="18.42578125" style="6" customWidth="1"/>
    <col min="6412" max="6412" width="8.85546875" style="6" customWidth="1"/>
    <col min="6413" max="6413" width="16.7109375" style="6" customWidth="1"/>
    <col min="6414" max="6414" width="22.140625" style="6" customWidth="1"/>
    <col min="6415" max="6415" width="14.5703125" style="6" customWidth="1"/>
    <col min="6416" max="6416" width="13.7109375" style="6" customWidth="1"/>
    <col min="6417" max="6418" width="15" style="6" bestFit="1" customWidth="1"/>
    <col min="6419" max="6419" width="15" style="6" customWidth="1"/>
    <col min="6420" max="6420" width="15" style="6" bestFit="1" customWidth="1"/>
    <col min="6421" max="6421" width="16" style="6" customWidth="1"/>
    <col min="6422" max="6656" width="9.140625" style="6"/>
    <col min="6657" max="6659" width="3.28515625" style="6" customWidth="1"/>
    <col min="6660" max="6660" width="40.5703125" style="6" customWidth="1"/>
    <col min="6661" max="6661" width="8.42578125" style="6" customWidth="1"/>
    <col min="6662" max="6662" width="16.140625" style="6" customWidth="1"/>
    <col min="6663" max="6663" width="20.42578125" style="6" customWidth="1"/>
    <col min="6664" max="6664" width="9" style="6" customWidth="1"/>
    <col min="6665" max="6665" width="17.5703125" style="6" customWidth="1"/>
    <col min="6666" max="6666" width="9.28515625" style="6" customWidth="1"/>
    <col min="6667" max="6667" width="18.42578125" style="6" customWidth="1"/>
    <col min="6668" max="6668" width="8.85546875" style="6" customWidth="1"/>
    <col min="6669" max="6669" width="16.7109375" style="6" customWidth="1"/>
    <col min="6670" max="6670" width="22.140625" style="6" customWidth="1"/>
    <col min="6671" max="6671" width="14.5703125" style="6" customWidth="1"/>
    <col min="6672" max="6672" width="13.7109375" style="6" customWidth="1"/>
    <col min="6673" max="6674" width="15" style="6" bestFit="1" customWidth="1"/>
    <col min="6675" max="6675" width="15" style="6" customWidth="1"/>
    <col min="6676" max="6676" width="15" style="6" bestFit="1" customWidth="1"/>
    <col min="6677" max="6677" width="16" style="6" customWidth="1"/>
    <col min="6678" max="6912" width="9.140625" style="6"/>
    <col min="6913" max="6915" width="3.28515625" style="6" customWidth="1"/>
    <col min="6916" max="6916" width="40.5703125" style="6" customWidth="1"/>
    <col min="6917" max="6917" width="8.42578125" style="6" customWidth="1"/>
    <col min="6918" max="6918" width="16.140625" style="6" customWidth="1"/>
    <col min="6919" max="6919" width="20.42578125" style="6" customWidth="1"/>
    <col min="6920" max="6920" width="9" style="6" customWidth="1"/>
    <col min="6921" max="6921" width="17.5703125" style="6" customWidth="1"/>
    <col min="6922" max="6922" width="9.28515625" style="6" customWidth="1"/>
    <col min="6923" max="6923" width="18.42578125" style="6" customWidth="1"/>
    <col min="6924" max="6924" width="8.85546875" style="6" customWidth="1"/>
    <col min="6925" max="6925" width="16.7109375" style="6" customWidth="1"/>
    <col min="6926" max="6926" width="22.140625" style="6" customWidth="1"/>
    <col min="6927" max="6927" width="14.5703125" style="6" customWidth="1"/>
    <col min="6928" max="6928" width="13.7109375" style="6" customWidth="1"/>
    <col min="6929" max="6930" width="15" style="6" bestFit="1" customWidth="1"/>
    <col min="6931" max="6931" width="15" style="6" customWidth="1"/>
    <col min="6932" max="6932" width="15" style="6" bestFit="1" customWidth="1"/>
    <col min="6933" max="6933" width="16" style="6" customWidth="1"/>
    <col min="6934" max="7168" width="9.140625" style="6"/>
    <col min="7169" max="7171" width="3.28515625" style="6" customWidth="1"/>
    <col min="7172" max="7172" width="40.5703125" style="6" customWidth="1"/>
    <col min="7173" max="7173" width="8.42578125" style="6" customWidth="1"/>
    <col min="7174" max="7174" width="16.140625" style="6" customWidth="1"/>
    <col min="7175" max="7175" width="20.42578125" style="6" customWidth="1"/>
    <col min="7176" max="7176" width="9" style="6" customWidth="1"/>
    <col min="7177" max="7177" width="17.5703125" style="6" customWidth="1"/>
    <col min="7178" max="7178" width="9.28515625" style="6" customWidth="1"/>
    <col min="7179" max="7179" width="18.42578125" style="6" customWidth="1"/>
    <col min="7180" max="7180" width="8.85546875" style="6" customWidth="1"/>
    <col min="7181" max="7181" width="16.7109375" style="6" customWidth="1"/>
    <col min="7182" max="7182" width="22.140625" style="6" customWidth="1"/>
    <col min="7183" max="7183" width="14.5703125" style="6" customWidth="1"/>
    <col min="7184" max="7184" width="13.7109375" style="6" customWidth="1"/>
    <col min="7185" max="7186" width="15" style="6" bestFit="1" customWidth="1"/>
    <col min="7187" max="7187" width="15" style="6" customWidth="1"/>
    <col min="7188" max="7188" width="15" style="6" bestFit="1" customWidth="1"/>
    <col min="7189" max="7189" width="16" style="6" customWidth="1"/>
    <col min="7190" max="7424" width="9.140625" style="6"/>
    <col min="7425" max="7427" width="3.28515625" style="6" customWidth="1"/>
    <col min="7428" max="7428" width="40.5703125" style="6" customWidth="1"/>
    <col min="7429" max="7429" width="8.42578125" style="6" customWidth="1"/>
    <col min="7430" max="7430" width="16.140625" style="6" customWidth="1"/>
    <col min="7431" max="7431" width="20.42578125" style="6" customWidth="1"/>
    <col min="7432" max="7432" width="9" style="6" customWidth="1"/>
    <col min="7433" max="7433" width="17.5703125" style="6" customWidth="1"/>
    <col min="7434" max="7434" width="9.28515625" style="6" customWidth="1"/>
    <col min="7435" max="7435" width="18.42578125" style="6" customWidth="1"/>
    <col min="7436" max="7436" width="8.85546875" style="6" customWidth="1"/>
    <col min="7437" max="7437" width="16.7109375" style="6" customWidth="1"/>
    <col min="7438" max="7438" width="22.140625" style="6" customWidth="1"/>
    <col min="7439" max="7439" width="14.5703125" style="6" customWidth="1"/>
    <col min="7440" max="7440" width="13.7109375" style="6" customWidth="1"/>
    <col min="7441" max="7442" width="15" style="6" bestFit="1" customWidth="1"/>
    <col min="7443" max="7443" width="15" style="6" customWidth="1"/>
    <col min="7444" max="7444" width="15" style="6" bestFit="1" customWidth="1"/>
    <col min="7445" max="7445" width="16" style="6" customWidth="1"/>
    <col min="7446" max="7680" width="9.140625" style="6"/>
    <col min="7681" max="7683" width="3.28515625" style="6" customWidth="1"/>
    <col min="7684" max="7684" width="40.5703125" style="6" customWidth="1"/>
    <col min="7685" max="7685" width="8.42578125" style="6" customWidth="1"/>
    <col min="7686" max="7686" width="16.140625" style="6" customWidth="1"/>
    <col min="7687" max="7687" width="20.42578125" style="6" customWidth="1"/>
    <col min="7688" max="7688" width="9" style="6" customWidth="1"/>
    <col min="7689" max="7689" width="17.5703125" style="6" customWidth="1"/>
    <col min="7690" max="7690" width="9.28515625" style="6" customWidth="1"/>
    <col min="7691" max="7691" width="18.42578125" style="6" customWidth="1"/>
    <col min="7692" max="7692" width="8.85546875" style="6" customWidth="1"/>
    <col min="7693" max="7693" width="16.7109375" style="6" customWidth="1"/>
    <col min="7694" max="7694" width="22.140625" style="6" customWidth="1"/>
    <col min="7695" max="7695" width="14.5703125" style="6" customWidth="1"/>
    <col min="7696" max="7696" width="13.7109375" style="6" customWidth="1"/>
    <col min="7697" max="7698" width="15" style="6" bestFit="1" customWidth="1"/>
    <col min="7699" max="7699" width="15" style="6" customWidth="1"/>
    <col min="7700" max="7700" width="15" style="6" bestFit="1" customWidth="1"/>
    <col min="7701" max="7701" width="16" style="6" customWidth="1"/>
    <col min="7702" max="7936" width="9.140625" style="6"/>
    <col min="7937" max="7939" width="3.28515625" style="6" customWidth="1"/>
    <col min="7940" max="7940" width="40.5703125" style="6" customWidth="1"/>
    <col min="7941" max="7941" width="8.42578125" style="6" customWidth="1"/>
    <col min="7942" max="7942" width="16.140625" style="6" customWidth="1"/>
    <col min="7943" max="7943" width="20.42578125" style="6" customWidth="1"/>
    <col min="7944" max="7944" width="9" style="6" customWidth="1"/>
    <col min="7945" max="7945" width="17.5703125" style="6" customWidth="1"/>
    <col min="7946" max="7946" width="9.28515625" style="6" customWidth="1"/>
    <col min="7947" max="7947" width="18.42578125" style="6" customWidth="1"/>
    <col min="7948" max="7948" width="8.85546875" style="6" customWidth="1"/>
    <col min="7949" max="7949" width="16.7109375" style="6" customWidth="1"/>
    <col min="7950" max="7950" width="22.140625" style="6" customWidth="1"/>
    <col min="7951" max="7951" width="14.5703125" style="6" customWidth="1"/>
    <col min="7952" max="7952" width="13.7109375" style="6" customWidth="1"/>
    <col min="7953" max="7954" width="15" style="6" bestFit="1" customWidth="1"/>
    <col min="7955" max="7955" width="15" style="6" customWidth="1"/>
    <col min="7956" max="7956" width="15" style="6" bestFit="1" customWidth="1"/>
    <col min="7957" max="7957" width="16" style="6" customWidth="1"/>
    <col min="7958" max="8192" width="9.140625" style="6"/>
    <col min="8193" max="8195" width="3.28515625" style="6" customWidth="1"/>
    <col min="8196" max="8196" width="40.5703125" style="6" customWidth="1"/>
    <col min="8197" max="8197" width="8.42578125" style="6" customWidth="1"/>
    <col min="8198" max="8198" width="16.140625" style="6" customWidth="1"/>
    <col min="8199" max="8199" width="20.42578125" style="6" customWidth="1"/>
    <col min="8200" max="8200" width="9" style="6" customWidth="1"/>
    <col min="8201" max="8201" width="17.5703125" style="6" customWidth="1"/>
    <col min="8202" max="8202" width="9.28515625" style="6" customWidth="1"/>
    <col min="8203" max="8203" width="18.42578125" style="6" customWidth="1"/>
    <col min="8204" max="8204" width="8.85546875" style="6" customWidth="1"/>
    <col min="8205" max="8205" width="16.7109375" style="6" customWidth="1"/>
    <col min="8206" max="8206" width="22.140625" style="6" customWidth="1"/>
    <col min="8207" max="8207" width="14.5703125" style="6" customWidth="1"/>
    <col min="8208" max="8208" width="13.7109375" style="6" customWidth="1"/>
    <col min="8209" max="8210" width="15" style="6" bestFit="1" customWidth="1"/>
    <col min="8211" max="8211" width="15" style="6" customWidth="1"/>
    <col min="8212" max="8212" width="15" style="6" bestFit="1" customWidth="1"/>
    <col min="8213" max="8213" width="16" style="6" customWidth="1"/>
    <col min="8214" max="8448" width="9.140625" style="6"/>
    <col min="8449" max="8451" width="3.28515625" style="6" customWidth="1"/>
    <col min="8452" max="8452" width="40.5703125" style="6" customWidth="1"/>
    <col min="8453" max="8453" width="8.42578125" style="6" customWidth="1"/>
    <col min="8454" max="8454" width="16.140625" style="6" customWidth="1"/>
    <col min="8455" max="8455" width="20.42578125" style="6" customWidth="1"/>
    <col min="8456" max="8456" width="9" style="6" customWidth="1"/>
    <col min="8457" max="8457" width="17.5703125" style="6" customWidth="1"/>
    <col min="8458" max="8458" width="9.28515625" style="6" customWidth="1"/>
    <col min="8459" max="8459" width="18.42578125" style="6" customWidth="1"/>
    <col min="8460" max="8460" width="8.85546875" style="6" customWidth="1"/>
    <col min="8461" max="8461" width="16.7109375" style="6" customWidth="1"/>
    <col min="8462" max="8462" width="22.140625" style="6" customWidth="1"/>
    <col min="8463" max="8463" width="14.5703125" style="6" customWidth="1"/>
    <col min="8464" max="8464" width="13.7109375" style="6" customWidth="1"/>
    <col min="8465" max="8466" width="15" style="6" bestFit="1" customWidth="1"/>
    <col min="8467" max="8467" width="15" style="6" customWidth="1"/>
    <col min="8468" max="8468" width="15" style="6" bestFit="1" customWidth="1"/>
    <col min="8469" max="8469" width="16" style="6" customWidth="1"/>
    <col min="8470" max="8704" width="9.140625" style="6"/>
    <col min="8705" max="8707" width="3.28515625" style="6" customWidth="1"/>
    <col min="8708" max="8708" width="40.5703125" style="6" customWidth="1"/>
    <col min="8709" max="8709" width="8.42578125" style="6" customWidth="1"/>
    <col min="8710" max="8710" width="16.140625" style="6" customWidth="1"/>
    <col min="8711" max="8711" width="20.42578125" style="6" customWidth="1"/>
    <col min="8712" max="8712" width="9" style="6" customWidth="1"/>
    <col min="8713" max="8713" width="17.5703125" style="6" customWidth="1"/>
    <col min="8714" max="8714" width="9.28515625" style="6" customWidth="1"/>
    <col min="8715" max="8715" width="18.42578125" style="6" customWidth="1"/>
    <col min="8716" max="8716" width="8.85546875" style="6" customWidth="1"/>
    <col min="8717" max="8717" width="16.7109375" style="6" customWidth="1"/>
    <col min="8718" max="8718" width="22.140625" style="6" customWidth="1"/>
    <col min="8719" max="8719" width="14.5703125" style="6" customWidth="1"/>
    <col min="8720" max="8720" width="13.7109375" style="6" customWidth="1"/>
    <col min="8721" max="8722" width="15" style="6" bestFit="1" customWidth="1"/>
    <col min="8723" max="8723" width="15" style="6" customWidth="1"/>
    <col min="8724" max="8724" width="15" style="6" bestFit="1" customWidth="1"/>
    <col min="8725" max="8725" width="16" style="6" customWidth="1"/>
    <col min="8726" max="8960" width="9.140625" style="6"/>
    <col min="8961" max="8963" width="3.28515625" style="6" customWidth="1"/>
    <col min="8964" max="8964" width="40.5703125" style="6" customWidth="1"/>
    <col min="8965" max="8965" width="8.42578125" style="6" customWidth="1"/>
    <col min="8966" max="8966" width="16.140625" style="6" customWidth="1"/>
    <col min="8967" max="8967" width="20.42578125" style="6" customWidth="1"/>
    <col min="8968" max="8968" width="9" style="6" customWidth="1"/>
    <col min="8969" max="8969" width="17.5703125" style="6" customWidth="1"/>
    <col min="8970" max="8970" width="9.28515625" style="6" customWidth="1"/>
    <col min="8971" max="8971" width="18.42578125" style="6" customWidth="1"/>
    <col min="8972" max="8972" width="8.85546875" style="6" customWidth="1"/>
    <col min="8973" max="8973" width="16.7109375" style="6" customWidth="1"/>
    <col min="8974" max="8974" width="22.140625" style="6" customWidth="1"/>
    <col min="8975" max="8975" width="14.5703125" style="6" customWidth="1"/>
    <col min="8976" max="8976" width="13.7109375" style="6" customWidth="1"/>
    <col min="8977" max="8978" width="15" style="6" bestFit="1" customWidth="1"/>
    <col min="8979" max="8979" width="15" style="6" customWidth="1"/>
    <col min="8980" max="8980" width="15" style="6" bestFit="1" customWidth="1"/>
    <col min="8981" max="8981" width="16" style="6" customWidth="1"/>
    <col min="8982" max="9216" width="9.140625" style="6"/>
    <col min="9217" max="9219" width="3.28515625" style="6" customWidth="1"/>
    <col min="9220" max="9220" width="40.5703125" style="6" customWidth="1"/>
    <col min="9221" max="9221" width="8.42578125" style="6" customWidth="1"/>
    <col min="9222" max="9222" width="16.140625" style="6" customWidth="1"/>
    <col min="9223" max="9223" width="20.42578125" style="6" customWidth="1"/>
    <col min="9224" max="9224" width="9" style="6" customWidth="1"/>
    <col min="9225" max="9225" width="17.5703125" style="6" customWidth="1"/>
    <col min="9226" max="9226" width="9.28515625" style="6" customWidth="1"/>
    <col min="9227" max="9227" width="18.42578125" style="6" customWidth="1"/>
    <col min="9228" max="9228" width="8.85546875" style="6" customWidth="1"/>
    <col min="9229" max="9229" width="16.7109375" style="6" customWidth="1"/>
    <col min="9230" max="9230" width="22.140625" style="6" customWidth="1"/>
    <col min="9231" max="9231" width="14.5703125" style="6" customWidth="1"/>
    <col min="9232" max="9232" width="13.7109375" style="6" customWidth="1"/>
    <col min="9233" max="9234" width="15" style="6" bestFit="1" customWidth="1"/>
    <col min="9235" max="9235" width="15" style="6" customWidth="1"/>
    <col min="9236" max="9236" width="15" style="6" bestFit="1" customWidth="1"/>
    <col min="9237" max="9237" width="16" style="6" customWidth="1"/>
    <col min="9238" max="9472" width="9.140625" style="6"/>
    <col min="9473" max="9475" width="3.28515625" style="6" customWidth="1"/>
    <col min="9476" max="9476" width="40.5703125" style="6" customWidth="1"/>
    <col min="9477" max="9477" width="8.42578125" style="6" customWidth="1"/>
    <col min="9478" max="9478" width="16.140625" style="6" customWidth="1"/>
    <col min="9479" max="9479" width="20.42578125" style="6" customWidth="1"/>
    <col min="9480" max="9480" width="9" style="6" customWidth="1"/>
    <col min="9481" max="9481" width="17.5703125" style="6" customWidth="1"/>
    <col min="9482" max="9482" width="9.28515625" style="6" customWidth="1"/>
    <col min="9483" max="9483" width="18.42578125" style="6" customWidth="1"/>
    <col min="9484" max="9484" width="8.85546875" style="6" customWidth="1"/>
    <col min="9485" max="9485" width="16.7109375" style="6" customWidth="1"/>
    <col min="9486" max="9486" width="22.140625" style="6" customWidth="1"/>
    <col min="9487" max="9487" width="14.5703125" style="6" customWidth="1"/>
    <col min="9488" max="9488" width="13.7109375" style="6" customWidth="1"/>
    <col min="9489" max="9490" width="15" style="6" bestFit="1" customWidth="1"/>
    <col min="9491" max="9491" width="15" style="6" customWidth="1"/>
    <col min="9492" max="9492" width="15" style="6" bestFit="1" customWidth="1"/>
    <col min="9493" max="9493" width="16" style="6" customWidth="1"/>
    <col min="9494" max="9728" width="9.140625" style="6"/>
    <col min="9729" max="9731" width="3.28515625" style="6" customWidth="1"/>
    <col min="9732" max="9732" width="40.5703125" style="6" customWidth="1"/>
    <col min="9733" max="9733" width="8.42578125" style="6" customWidth="1"/>
    <col min="9734" max="9734" width="16.140625" style="6" customWidth="1"/>
    <col min="9735" max="9735" width="20.42578125" style="6" customWidth="1"/>
    <col min="9736" max="9736" width="9" style="6" customWidth="1"/>
    <col min="9737" max="9737" width="17.5703125" style="6" customWidth="1"/>
    <col min="9738" max="9738" width="9.28515625" style="6" customWidth="1"/>
    <col min="9739" max="9739" width="18.42578125" style="6" customWidth="1"/>
    <col min="9740" max="9740" width="8.85546875" style="6" customWidth="1"/>
    <col min="9741" max="9741" width="16.7109375" style="6" customWidth="1"/>
    <col min="9742" max="9742" width="22.140625" style="6" customWidth="1"/>
    <col min="9743" max="9743" width="14.5703125" style="6" customWidth="1"/>
    <col min="9744" max="9744" width="13.7109375" style="6" customWidth="1"/>
    <col min="9745" max="9746" width="15" style="6" bestFit="1" customWidth="1"/>
    <col min="9747" max="9747" width="15" style="6" customWidth="1"/>
    <col min="9748" max="9748" width="15" style="6" bestFit="1" customWidth="1"/>
    <col min="9749" max="9749" width="16" style="6" customWidth="1"/>
    <col min="9750" max="9984" width="9.140625" style="6"/>
    <col min="9985" max="9987" width="3.28515625" style="6" customWidth="1"/>
    <col min="9988" max="9988" width="40.5703125" style="6" customWidth="1"/>
    <col min="9989" max="9989" width="8.42578125" style="6" customWidth="1"/>
    <col min="9990" max="9990" width="16.140625" style="6" customWidth="1"/>
    <col min="9991" max="9991" width="20.42578125" style="6" customWidth="1"/>
    <col min="9992" max="9992" width="9" style="6" customWidth="1"/>
    <col min="9993" max="9993" width="17.5703125" style="6" customWidth="1"/>
    <col min="9994" max="9994" width="9.28515625" style="6" customWidth="1"/>
    <col min="9995" max="9995" width="18.42578125" style="6" customWidth="1"/>
    <col min="9996" max="9996" width="8.85546875" style="6" customWidth="1"/>
    <col min="9997" max="9997" width="16.7109375" style="6" customWidth="1"/>
    <col min="9998" max="9998" width="22.140625" style="6" customWidth="1"/>
    <col min="9999" max="9999" width="14.5703125" style="6" customWidth="1"/>
    <col min="10000" max="10000" width="13.7109375" style="6" customWidth="1"/>
    <col min="10001" max="10002" width="15" style="6" bestFit="1" customWidth="1"/>
    <col min="10003" max="10003" width="15" style="6" customWidth="1"/>
    <col min="10004" max="10004" width="15" style="6" bestFit="1" customWidth="1"/>
    <col min="10005" max="10005" width="16" style="6" customWidth="1"/>
    <col min="10006" max="10240" width="9.140625" style="6"/>
    <col min="10241" max="10243" width="3.28515625" style="6" customWidth="1"/>
    <col min="10244" max="10244" width="40.5703125" style="6" customWidth="1"/>
    <col min="10245" max="10245" width="8.42578125" style="6" customWidth="1"/>
    <col min="10246" max="10246" width="16.140625" style="6" customWidth="1"/>
    <col min="10247" max="10247" width="20.42578125" style="6" customWidth="1"/>
    <col min="10248" max="10248" width="9" style="6" customWidth="1"/>
    <col min="10249" max="10249" width="17.5703125" style="6" customWidth="1"/>
    <col min="10250" max="10250" width="9.28515625" style="6" customWidth="1"/>
    <col min="10251" max="10251" width="18.42578125" style="6" customWidth="1"/>
    <col min="10252" max="10252" width="8.85546875" style="6" customWidth="1"/>
    <col min="10253" max="10253" width="16.7109375" style="6" customWidth="1"/>
    <col min="10254" max="10254" width="22.140625" style="6" customWidth="1"/>
    <col min="10255" max="10255" width="14.5703125" style="6" customWidth="1"/>
    <col min="10256" max="10256" width="13.7109375" style="6" customWidth="1"/>
    <col min="10257" max="10258" width="15" style="6" bestFit="1" customWidth="1"/>
    <col min="10259" max="10259" width="15" style="6" customWidth="1"/>
    <col min="10260" max="10260" width="15" style="6" bestFit="1" customWidth="1"/>
    <col min="10261" max="10261" width="16" style="6" customWidth="1"/>
    <col min="10262" max="10496" width="9.140625" style="6"/>
    <col min="10497" max="10499" width="3.28515625" style="6" customWidth="1"/>
    <col min="10500" max="10500" width="40.5703125" style="6" customWidth="1"/>
    <col min="10501" max="10501" width="8.42578125" style="6" customWidth="1"/>
    <col min="10502" max="10502" width="16.140625" style="6" customWidth="1"/>
    <col min="10503" max="10503" width="20.42578125" style="6" customWidth="1"/>
    <col min="10504" max="10504" width="9" style="6" customWidth="1"/>
    <col min="10505" max="10505" width="17.5703125" style="6" customWidth="1"/>
    <col min="10506" max="10506" width="9.28515625" style="6" customWidth="1"/>
    <col min="10507" max="10507" width="18.42578125" style="6" customWidth="1"/>
    <col min="10508" max="10508" width="8.85546875" style="6" customWidth="1"/>
    <col min="10509" max="10509" width="16.7109375" style="6" customWidth="1"/>
    <col min="10510" max="10510" width="22.140625" style="6" customWidth="1"/>
    <col min="10511" max="10511" width="14.5703125" style="6" customWidth="1"/>
    <col min="10512" max="10512" width="13.7109375" style="6" customWidth="1"/>
    <col min="10513" max="10514" width="15" style="6" bestFit="1" customWidth="1"/>
    <col min="10515" max="10515" width="15" style="6" customWidth="1"/>
    <col min="10516" max="10516" width="15" style="6" bestFit="1" customWidth="1"/>
    <col min="10517" max="10517" width="16" style="6" customWidth="1"/>
    <col min="10518" max="10752" width="9.140625" style="6"/>
    <col min="10753" max="10755" width="3.28515625" style="6" customWidth="1"/>
    <col min="10756" max="10756" width="40.5703125" style="6" customWidth="1"/>
    <col min="10757" max="10757" width="8.42578125" style="6" customWidth="1"/>
    <col min="10758" max="10758" width="16.140625" style="6" customWidth="1"/>
    <col min="10759" max="10759" width="20.42578125" style="6" customWidth="1"/>
    <col min="10760" max="10760" width="9" style="6" customWidth="1"/>
    <col min="10761" max="10761" width="17.5703125" style="6" customWidth="1"/>
    <col min="10762" max="10762" width="9.28515625" style="6" customWidth="1"/>
    <col min="10763" max="10763" width="18.42578125" style="6" customWidth="1"/>
    <col min="10764" max="10764" width="8.85546875" style="6" customWidth="1"/>
    <col min="10765" max="10765" width="16.7109375" style="6" customWidth="1"/>
    <col min="10766" max="10766" width="22.140625" style="6" customWidth="1"/>
    <col min="10767" max="10767" width="14.5703125" style="6" customWidth="1"/>
    <col min="10768" max="10768" width="13.7109375" style="6" customWidth="1"/>
    <col min="10769" max="10770" width="15" style="6" bestFit="1" customWidth="1"/>
    <col min="10771" max="10771" width="15" style="6" customWidth="1"/>
    <col min="10772" max="10772" width="15" style="6" bestFit="1" customWidth="1"/>
    <col min="10773" max="10773" width="16" style="6" customWidth="1"/>
    <col min="10774" max="11008" width="9.140625" style="6"/>
    <col min="11009" max="11011" width="3.28515625" style="6" customWidth="1"/>
    <col min="11012" max="11012" width="40.5703125" style="6" customWidth="1"/>
    <col min="11013" max="11013" width="8.42578125" style="6" customWidth="1"/>
    <col min="11014" max="11014" width="16.140625" style="6" customWidth="1"/>
    <col min="11015" max="11015" width="20.42578125" style="6" customWidth="1"/>
    <col min="11016" max="11016" width="9" style="6" customWidth="1"/>
    <col min="11017" max="11017" width="17.5703125" style="6" customWidth="1"/>
    <col min="11018" max="11018" width="9.28515625" style="6" customWidth="1"/>
    <col min="11019" max="11019" width="18.42578125" style="6" customWidth="1"/>
    <col min="11020" max="11020" width="8.85546875" style="6" customWidth="1"/>
    <col min="11021" max="11021" width="16.7109375" style="6" customWidth="1"/>
    <col min="11022" max="11022" width="22.140625" style="6" customWidth="1"/>
    <col min="11023" max="11023" width="14.5703125" style="6" customWidth="1"/>
    <col min="11024" max="11024" width="13.7109375" style="6" customWidth="1"/>
    <col min="11025" max="11026" width="15" style="6" bestFit="1" customWidth="1"/>
    <col min="11027" max="11027" width="15" style="6" customWidth="1"/>
    <col min="11028" max="11028" width="15" style="6" bestFit="1" customWidth="1"/>
    <col min="11029" max="11029" width="16" style="6" customWidth="1"/>
    <col min="11030" max="11264" width="9.140625" style="6"/>
    <col min="11265" max="11267" width="3.28515625" style="6" customWidth="1"/>
    <col min="11268" max="11268" width="40.5703125" style="6" customWidth="1"/>
    <col min="11269" max="11269" width="8.42578125" style="6" customWidth="1"/>
    <col min="11270" max="11270" width="16.140625" style="6" customWidth="1"/>
    <col min="11271" max="11271" width="20.42578125" style="6" customWidth="1"/>
    <col min="11272" max="11272" width="9" style="6" customWidth="1"/>
    <col min="11273" max="11273" width="17.5703125" style="6" customWidth="1"/>
    <col min="11274" max="11274" width="9.28515625" style="6" customWidth="1"/>
    <col min="11275" max="11275" width="18.42578125" style="6" customWidth="1"/>
    <col min="11276" max="11276" width="8.85546875" style="6" customWidth="1"/>
    <col min="11277" max="11277" width="16.7109375" style="6" customWidth="1"/>
    <col min="11278" max="11278" width="22.140625" style="6" customWidth="1"/>
    <col min="11279" max="11279" width="14.5703125" style="6" customWidth="1"/>
    <col min="11280" max="11280" width="13.7109375" style="6" customWidth="1"/>
    <col min="11281" max="11282" width="15" style="6" bestFit="1" customWidth="1"/>
    <col min="11283" max="11283" width="15" style="6" customWidth="1"/>
    <col min="11284" max="11284" width="15" style="6" bestFit="1" customWidth="1"/>
    <col min="11285" max="11285" width="16" style="6" customWidth="1"/>
    <col min="11286" max="11520" width="9.140625" style="6"/>
    <col min="11521" max="11523" width="3.28515625" style="6" customWidth="1"/>
    <col min="11524" max="11524" width="40.5703125" style="6" customWidth="1"/>
    <col min="11525" max="11525" width="8.42578125" style="6" customWidth="1"/>
    <col min="11526" max="11526" width="16.140625" style="6" customWidth="1"/>
    <col min="11527" max="11527" width="20.42578125" style="6" customWidth="1"/>
    <col min="11528" max="11528" width="9" style="6" customWidth="1"/>
    <col min="11529" max="11529" width="17.5703125" style="6" customWidth="1"/>
    <col min="11530" max="11530" width="9.28515625" style="6" customWidth="1"/>
    <col min="11531" max="11531" width="18.42578125" style="6" customWidth="1"/>
    <col min="11532" max="11532" width="8.85546875" style="6" customWidth="1"/>
    <col min="11533" max="11533" width="16.7109375" style="6" customWidth="1"/>
    <col min="11534" max="11534" width="22.140625" style="6" customWidth="1"/>
    <col min="11535" max="11535" width="14.5703125" style="6" customWidth="1"/>
    <col min="11536" max="11536" width="13.7109375" style="6" customWidth="1"/>
    <col min="11537" max="11538" width="15" style="6" bestFit="1" customWidth="1"/>
    <col min="11539" max="11539" width="15" style="6" customWidth="1"/>
    <col min="11540" max="11540" width="15" style="6" bestFit="1" customWidth="1"/>
    <col min="11541" max="11541" width="16" style="6" customWidth="1"/>
    <col min="11542" max="11776" width="9.140625" style="6"/>
    <col min="11777" max="11779" width="3.28515625" style="6" customWidth="1"/>
    <col min="11780" max="11780" width="40.5703125" style="6" customWidth="1"/>
    <col min="11781" max="11781" width="8.42578125" style="6" customWidth="1"/>
    <col min="11782" max="11782" width="16.140625" style="6" customWidth="1"/>
    <col min="11783" max="11783" width="20.42578125" style="6" customWidth="1"/>
    <col min="11784" max="11784" width="9" style="6" customWidth="1"/>
    <col min="11785" max="11785" width="17.5703125" style="6" customWidth="1"/>
    <col min="11786" max="11786" width="9.28515625" style="6" customWidth="1"/>
    <col min="11787" max="11787" width="18.42578125" style="6" customWidth="1"/>
    <col min="11788" max="11788" width="8.85546875" style="6" customWidth="1"/>
    <col min="11789" max="11789" width="16.7109375" style="6" customWidth="1"/>
    <col min="11790" max="11790" width="22.140625" style="6" customWidth="1"/>
    <col min="11791" max="11791" width="14.5703125" style="6" customWidth="1"/>
    <col min="11792" max="11792" width="13.7109375" style="6" customWidth="1"/>
    <col min="11793" max="11794" width="15" style="6" bestFit="1" customWidth="1"/>
    <col min="11795" max="11795" width="15" style="6" customWidth="1"/>
    <col min="11796" max="11796" width="15" style="6" bestFit="1" customWidth="1"/>
    <col min="11797" max="11797" width="16" style="6" customWidth="1"/>
    <col min="11798" max="12032" width="9.140625" style="6"/>
    <col min="12033" max="12035" width="3.28515625" style="6" customWidth="1"/>
    <col min="12036" max="12036" width="40.5703125" style="6" customWidth="1"/>
    <col min="12037" max="12037" width="8.42578125" style="6" customWidth="1"/>
    <col min="12038" max="12038" width="16.140625" style="6" customWidth="1"/>
    <col min="12039" max="12039" width="20.42578125" style="6" customWidth="1"/>
    <col min="12040" max="12040" width="9" style="6" customWidth="1"/>
    <col min="12041" max="12041" width="17.5703125" style="6" customWidth="1"/>
    <col min="12042" max="12042" width="9.28515625" style="6" customWidth="1"/>
    <col min="12043" max="12043" width="18.42578125" style="6" customWidth="1"/>
    <col min="12044" max="12044" width="8.85546875" style="6" customWidth="1"/>
    <col min="12045" max="12045" width="16.7109375" style="6" customWidth="1"/>
    <col min="12046" max="12046" width="22.140625" style="6" customWidth="1"/>
    <col min="12047" max="12047" width="14.5703125" style="6" customWidth="1"/>
    <col min="12048" max="12048" width="13.7109375" style="6" customWidth="1"/>
    <col min="12049" max="12050" width="15" style="6" bestFit="1" customWidth="1"/>
    <col min="12051" max="12051" width="15" style="6" customWidth="1"/>
    <col min="12052" max="12052" width="15" style="6" bestFit="1" customWidth="1"/>
    <col min="12053" max="12053" width="16" style="6" customWidth="1"/>
    <col min="12054" max="12288" width="9.140625" style="6"/>
    <col min="12289" max="12291" width="3.28515625" style="6" customWidth="1"/>
    <col min="12292" max="12292" width="40.5703125" style="6" customWidth="1"/>
    <col min="12293" max="12293" width="8.42578125" style="6" customWidth="1"/>
    <col min="12294" max="12294" width="16.140625" style="6" customWidth="1"/>
    <col min="12295" max="12295" width="20.42578125" style="6" customWidth="1"/>
    <col min="12296" max="12296" width="9" style="6" customWidth="1"/>
    <col min="12297" max="12297" width="17.5703125" style="6" customWidth="1"/>
    <col min="12298" max="12298" width="9.28515625" style="6" customWidth="1"/>
    <col min="12299" max="12299" width="18.42578125" style="6" customWidth="1"/>
    <col min="12300" max="12300" width="8.85546875" style="6" customWidth="1"/>
    <col min="12301" max="12301" width="16.7109375" style="6" customWidth="1"/>
    <col min="12302" max="12302" width="22.140625" style="6" customWidth="1"/>
    <col min="12303" max="12303" width="14.5703125" style="6" customWidth="1"/>
    <col min="12304" max="12304" width="13.7109375" style="6" customWidth="1"/>
    <col min="12305" max="12306" width="15" style="6" bestFit="1" customWidth="1"/>
    <col min="12307" max="12307" width="15" style="6" customWidth="1"/>
    <col min="12308" max="12308" width="15" style="6" bestFit="1" customWidth="1"/>
    <col min="12309" max="12309" width="16" style="6" customWidth="1"/>
    <col min="12310" max="12544" width="9.140625" style="6"/>
    <col min="12545" max="12547" width="3.28515625" style="6" customWidth="1"/>
    <col min="12548" max="12548" width="40.5703125" style="6" customWidth="1"/>
    <col min="12549" max="12549" width="8.42578125" style="6" customWidth="1"/>
    <col min="12550" max="12550" width="16.140625" style="6" customWidth="1"/>
    <col min="12551" max="12551" width="20.42578125" style="6" customWidth="1"/>
    <col min="12552" max="12552" width="9" style="6" customWidth="1"/>
    <col min="12553" max="12553" width="17.5703125" style="6" customWidth="1"/>
    <col min="12554" max="12554" width="9.28515625" style="6" customWidth="1"/>
    <col min="12555" max="12555" width="18.42578125" style="6" customWidth="1"/>
    <col min="12556" max="12556" width="8.85546875" style="6" customWidth="1"/>
    <col min="12557" max="12557" width="16.7109375" style="6" customWidth="1"/>
    <col min="12558" max="12558" width="22.140625" style="6" customWidth="1"/>
    <col min="12559" max="12559" width="14.5703125" style="6" customWidth="1"/>
    <col min="12560" max="12560" width="13.7109375" style="6" customWidth="1"/>
    <col min="12561" max="12562" width="15" style="6" bestFit="1" customWidth="1"/>
    <col min="12563" max="12563" width="15" style="6" customWidth="1"/>
    <col min="12564" max="12564" width="15" style="6" bestFit="1" customWidth="1"/>
    <col min="12565" max="12565" width="16" style="6" customWidth="1"/>
    <col min="12566" max="12800" width="9.140625" style="6"/>
    <col min="12801" max="12803" width="3.28515625" style="6" customWidth="1"/>
    <col min="12804" max="12804" width="40.5703125" style="6" customWidth="1"/>
    <col min="12805" max="12805" width="8.42578125" style="6" customWidth="1"/>
    <col min="12806" max="12806" width="16.140625" style="6" customWidth="1"/>
    <col min="12807" max="12807" width="20.42578125" style="6" customWidth="1"/>
    <col min="12808" max="12808" width="9" style="6" customWidth="1"/>
    <col min="12809" max="12809" width="17.5703125" style="6" customWidth="1"/>
    <col min="12810" max="12810" width="9.28515625" style="6" customWidth="1"/>
    <col min="12811" max="12811" width="18.42578125" style="6" customWidth="1"/>
    <col min="12812" max="12812" width="8.85546875" style="6" customWidth="1"/>
    <col min="12813" max="12813" width="16.7109375" style="6" customWidth="1"/>
    <col min="12814" max="12814" width="22.140625" style="6" customWidth="1"/>
    <col min="12815" max="12815" width="14.5703125" style="6" customWidth="1"/>
    <col min="12816" max="12816" width="13.7109375" style="6" customWidth="1"/>
    <col min="12817" max="12818" width="15" style="6" bestFit="1" customWidth="1"/>
    <col min="12819" max="12819" width="15" style="6" customWidth="1"/>
    <col min="12820" max="12820" width="15" style="6" bestFit="1" customWidth="1"/>
    <col min="12821" max="12821" width="16" style="6" customWidth="1"/>
    <col min="12822" max="13056" width="9.140625" style="6"/>
    <col min="13057" max="13059" width="3.28515625" style="6" customWidth="1"/>
    <col min="13060" max="13060" width="40.5703125" style="6" customWidth="1"/>
    <col min="13061" max="13061" width="8.42578125" style="6" customWidth="1"/>
    <col min="13062" max="13062" width="16.140625" style="6" customWidth="1"/>
    <col min="13063" max="13063" width="20.42578125" style="6" customWidth="1"/>
    <col min="13064" max="13064" width="9" style="6" customWidth="1"/>
    <col min="13065" max="13065" width="17.5703125" style="6" customWidth="1"/>
    <col min="13066" max="13066" width="9.28515625" style="6" customWidth="1"/>
    <col min="13067" max="13067" width="18.42578125" style="6" customWidth="1"/>
    <col min="13068" max="13068" width="8.85546875" style="6" customWidth="1"/>
    <col min="13069" max="13069" width="16.7109375" style="6" customWidth="1"/>
    <col min="13070" max="13070" width="22.140625" style="6" customWidth="1"/>
    <col min="13071" max="13071" width="14.5703125" style="6" customWidth="1"/>
    <col min="13072" max="13072" width="13.7109375" style="6" customWidth="1"/>
    <col min="13073" max="13074" width="15" style="6" bestFit="1" customWidth="1"/>
    <col min="13075" max="13075" width="15" style="6" customWidth="1"/>
    <col min="13076" max="13076" width="15" style="6" bestFit="1" customWidth="1"/>
    <col min="13077" max="13077" width="16" style="6" customWidth="1"/>
    <col min="13078" max="13312" width="9.140625" style="6"/>
    <col min="13313" max="13315" width="3.28515625" style="6" customWidth="1"/>
    <col min="13316" max="13316" width="40.5703125" style="6" customWidth="1"/>
    <col min="13317" max="13317" width="8.42578125" style="6" customWidth="1"/>
    <col min="13318" max="13318" width="16.140625" style="6" customWidth="1"/>
    <col min="13319" max="13319" width="20.42578125" style="6" customWidth="1"/>
    <col min="13320" max="13320" width="9" style="6" customWidth="1"/>
    <col min="13321" max="13321" width="17.5703125" style="6" customWidth="1"/>
    <col min="13322" max="13322" width="9.28515625" style="6" customWidth="1"/>
    <col min="13323" max="13323" width="18.42578125" style="6" customWidth="1"/>
    <col min="13324" max="13324" width="8.85546875" style="6" customWidth="1"/>
    <col min="13325" max="13325" width="16.7109375" style="6" customWidth="1"/>
    <col min="13326" max="13326" width="22.140625" style="6" customWidth="1"/>
    <col min="13327" max="13327" width="14.5703125" style="6" customWidth="1"/>
    <col min="13328" max="13328" width="13.7109375" style="6" customWidth="1"/>
    <col min="13329" max="13330" width="15" style="6" bestFit="1" customWidth="1"/>
    <col min="13331" max="13331" width="15" style="6" customWidth="1"/>
    <col min="13332" max="13332" width="15" style="6" bestFit="1" customWidth="1"/>
    <col min="13333" max="13333" width="16" style="6" customWidth="1"/>
    <col min="13334" max="13568" width="9.140625" style="6"/>
    <col min="13569" max="13571" width="3.28515625" style="6" customWidth="1"/>
    <col min="13572" max="13572" width="40.5703125" style="6" customWidth="1"/>
    <col min="13573" max="13573" width="8.42578125" style="6" customWidth="1"/>
    <col min="13574" max="13574" width="16.140625" style="6" customWidth="1"/>
    <col min="13575" max="13575" width="20.42578125" style="6" customWidth="1"/>
    <col min="13576" max="13576" width="9" style="6" customWidth="1"/>
    <col min="13577" max="13577" width="17.5703125" style="6" customWidth="1"/>
    <col min="13578" max="13578" width="9.28515625" style="6" customWidth="1"/>
    <col min="13579" max="13579" width="18.42578125" style="6" customWidth="1"/>
    <col min="13580" max="13580" width="8.85546875" style="6" customWidth="1"/>
    <col min="13581" max="13581" width="16.7109375" style="6" customWidth="1"/>
    <col min="13582" max="13582" width="22.140625" style="6" customWidth="1"/>
    <col min="13583" max="13583" width="14.5703125" style="6" customWidth="1"/>
    <col min="13584" max="13584" width="13.7109375" style="6" customWidth="1"/>
    <col min="13585" max="13586" width="15" style="6" bestFit="1" customWidth="1"/>
    <col min="13587" max="13587" width="15" style="6" customWidth="1"/>
    <col min="13588" max="13588" width="15" style="6" bestFit="1" customWidth="1"/>
    <col min="13589" max="13589" width="16" style="6" customWidth="1"/>
    <col min="13590" max="13824" width="9.140625" style="6"/>
    <col min="13825" max="13827" width="3.28515625" style="6" customWidth="1"/>
    <col min="13828" max="13828" width="40.5703125" style="6" customWidth="1"/>
    <col min="13829" max="13829" width="8.42578125" style="6" customWidth="1"/>
    <col min="13830" max="13830" width="16.140625" style="6" customWidth="1"/>
    <col min="13831" max="13831" width="20.42578125" style="6" customWidth="1"/>
    <col min="13832" max="13832" width="9" style="6" customWidth="1"/>
    <col min="13833" max="13833" width="17.5703125" style="6" customWidth="1"/>
    <col min="13834" max="13834" width="9.28515625" style="6" customWidth="1"/>
    <col min="13835" max="13835" width="18.42578125" style="6" customWidth="1"/>
    <col min="13836" max="13836" width="8.85546875" style="6" customWidth="1"/>
    <col min="13837" max="13837" width="16.7109375" style="6" customWidth="1"/>
    <col min="13838" max="13838" width="22.140625" style="6" customWidth="1"/>
    <col min="13839" max="13839" width="14.5703125" style="6" customWidth="1"/>
    <col min="13840" max="13840" width="13.7109375" style="6" customWidth="1"/>
    <col min="13841" max="13842" width="15" style="6" bestFit="1" customWidth="1"/>
    <col min="13843" max="13843" width="15" style="6" customWidth="1"/>
    <col min="13844" max="13844" width="15" style="6" bestFit="1" customWidth="1"/>
    <col min="13845" max="13845" width="16" style="6" customWidth="1"/>
    <col min="13846" max="14080" width="9.140625" style="6"/>
    <col min="14081" max="14083" width="3.28515625" style="6" customWidth="1"/>
    <col min="14084" max="14084" width="40.5703125" style="6" customWidth="1"/>
    <col min="14085" max="14085" width="8.42578125" style="6" customWidth="1"/>
    <col min="14086" max="14086" width="16.140625" style="6" customWidth="1"/>
    <col min="14087" max="14087" width="20.42578125" style="6" customWidth="1"/>
    <col min="14088" max="14088" width="9" style="6" customWidth="1"/>
    <col min="14089" max="14089" width="17.5703125" style="6" customWidth="1"/>
    <col min="14090" max="14090" width="9.28515625" style="6" customWidth="1"/>
    <col min="14091" max="14091" width="18.42578125" style="6" customWidth="1"/>
    <col min="14092" max="14092" width="8.85546875" style="6" customWidth="1"/>
    <col min="14093" max="14093" width="16.7109375" style="6" customWidth="1"/>
    <col min="14094" max="14094" width="22.140625" style="6" customWidth="1"/>
    <col min="14095" max="14095" width="14.5703125" style="6" customWidth="1"/>
    <col min="14096" max="14096" width="13.7109375" style="6" customWidth="1"/>
    <col min="14097" max="14098" width="15" style="6" bestFit="1" customWidth="1"/>
    <col min="14099" max="14099" width="15" style="6" customWidth="1"/>
    <col min="14100" max="14100" width="15" style="6" bestFit="1" customWidth="1"/>
    <col min="14101" max="14101" width="16" style="6" customWidth="1"/>
    <col min="14102" max="14336" width="9.140625" style="6"/>
    <col min="14337" max="14339" width="3.28515625" style="6" customWidth="1"/>
    <col min="14340" max="14340" width="40.5703125" style="6" customWidth="1"/>
    <col min="14341" max="14341" width="8.42578125" style="6" customWidth="1"/>
    <col min="14342" max="14342" width="16.140625" style="6" customWidth="1"/>
    <col min="14343" max="14343" width="20.42578125" style="6" customWidth="1"/>
    <col min="14344" max="14344" width="9" style="6" customWidth="1"/>
    <col min="14345" max="14345" width="17.5703125" style="6" customWidth="1"/>
    <col min="14346" max="14346" width="9.28515625" style="6" customWidth="1"/>
    <col min="14347" max="14347" width="18.42578125" style="6" customWidth="1"/>
    <col min="14348" max="14348" width="8.85546875" style="6" customWidth="1"/>
    <col min="14349" max="14349" width="16.7109375" style="6" customWidth="1"/>
    <col min="14350" max="14350" width="22.140625" style="6" customWidth="1"/>
    <col min="14351" max="14351" width="14.5703125" style="6" customWidth="1"/>
    <col min="14352" max="14352" width="13.7109375" style="6" customWidth="1"/>
    <col min="14353" max="14354" width="15" style="6" bestFit="1" customWidth="1"/>
    <col min="14355" max="14355" width="15" style="6" customWidth="1"/>
    <col min="14356" max="14356" width="15" style="6" bestFit="1" customWidth="1"/>
    <col min="14357" max="14357" width="16" style="6" customWidth="1"/>
    <col min="14358" max="14592" width="9.140625" style="6"/>
    <col min="14593" max="14595" width="3.28515625" style="6" customWidth="1"/>
    <col min="14596" max="14596" width="40.5703125" style="6" customWidth="1"/>
    <col min="14597" max="14597" width="8.42578125" style="6" customWidth="1"/>
    <col min="14598" max="14598" width="16.140625" style="6" customWidth="1"/>
    <col min="14599" max="14599" width="20.42578125" style="6" customWidth="1"/>
    <col min="14600" max="14600" width="9" style="6" customWidth="1"/>
    <col min="14601" max="14601" width="17.5703125" style="6" customWidth="1"/>
    <col min="14602" max="14602" width="9.28515625" style="6" customWidth="1"/>
    <col min="14603" max="14603" width="18.42578125" style="6" customWidth="1"/>
    <col min="14604" max="14604" width="8.85546875" style="6" customWidth="1"/>
    <col min="14605" max="14605" width="16.7109375" style="6" customWidth="1"/>
    <col min="14606" max="14606" width="22.140625" style="6" customWidth="1"/>
    <col min="14607" max="14607" width="14.5703125" style="6" customWidth="1"/>
    <col min="14608" max="14608" width="13.7109375" style="6" customWidth="1"/>
    <col min="14609" max="14610" width="15" style="6" bestFit="1" customWidth="1"/>
    <col min="14611" max="14611" width="15" style="6" customWidth="1"/>
    <col min="14612" max="14612" width="15" style="6" bestFit="1" customWidth="1"/>
    <col min="14613" max="14613" width="16" style="6" customWidth="1"/>
    <col min="14614" max="14848" width="9.140625" style="6"/>
    <col min="14849" max="14851" width="3.28515625" style="6" customWidth="1"/>
    <col min="14852" max="14852" width="40.5703125" style="6" customWidth="1"/>
    <col min="14853" max="14853" width="8.42578125" style="6" customWidth="1"/>
    <col min="14854" max="14854" width="16.140625" style="6" customWidth="1"/>
    <col min="14855" max="14855" width="20.42578125" style="6" customWidth="1"/>
    <col min="14856" max="14856" width="9" style="6" customWidth="1"/>
    <col min="14857" max="14857" width="17.5703125" style="6" customWidth="1"/>
    <col min="14858" max="14858" width="9.28515625" style="6" customWidth="1"/>
    <col min="14859" max="14859" width="18.42578125" style="6" customWidth="1"/>
    <col min="14860" max="14860" width="8.85546875" style="6" customWidth="1"/>
    <col min="14861" max="14861" width="16.7109375" style="6" customWidth="1"/>
    <col min="14862" max="14862" width="22.140625" style="6" customWidth="1"/>
    <col min="14863" max="14863" width="14.5703125" style="6" customWidth="1"/>
    <col min="14864" max="14864" width="13.7109375" style="6" customWidth="1"/>
    <col min="14865" max="14866" width="15" style="6" bestFit="1" customWidth="1"/>
    <col min="14867" max="14867" width="15" style="6" customWidth="1"/>
    <col min="14868" max="14868" width="15" style="6" bestFit="1" customWidth="1"/>
    <col min="14869" max="14869" width="16" style="6" customWidth="1"/>
    <col min="14870" max="15104" width="9.140625" style="6"/>
    <col min="15105" max="15107" width="3.28515625" style="6" customWidth="1"/>
    <col min="15108" max="15108" width="40.5703125" style="6" customWidth="1"/>
    <col min="15109" max="15109" width="8.42578125" style="6" customWidth="1"/>
    <col min="15110" max="15110" width="16.140625" style="6" customWidth="1"/>
    <col min="15111" max="15111" width="20.42578125" style="6" customWidth="1"/>
    <col min="15112" max="15112" width="9" style="6" customWidth="1"/>
    <col min="15113" max="15113" width="17.5703125" style="6" customWidth="1"/>
    <col min="15114" max="15114" width="9.28515625" style="6" customWidth="1"/>
    <col min="15115" max="15115" width="18.42578125" style="6" customWidth="1"/>
    <col min="15116" max="15116" width="8.85546875" style="6" customWidth="1"/>
    <col min="15117" max="15117" width="16.7109375" style="6" customWidth="1"/>
    <col min="15118" max="15118" width="22.140625" style="6" customWidth="1"/>
    <col min="15119" max="15119" width="14.5703125" style="6" customWidth="1"/>
    <col min="15120" max="15120" width="13.7109375" style="6" customWidth="1"/>
    <col min="15121" max="15122" width="15" style="6" bestFit="1" customWidth="1"/>
    <col min="15123" max="15123" width="15" style="6" customWidth="1"/>
    <col min="15124" max="15124" width="15" style="6" bestFit="1" customWidth="1"/>
    <col min="15125" max="15125" width="16" style="6" customWidth="1"/>
    <col min="15126" max="15360" width="9.140625" style="6"/>
    <col min="15361" max="15363" width="3.28515625" style="6" customWidth="1"/>
    <col min="15364" max="15364" width="40.5703125" style="6" customWidth="1"/>
    <col min="15365" max="15365" width="8.42578125" style="6" customWidth="1"/>
    <col min="15366" max="15366" width="16.140625" style="6" customWidth="1"/>
    <col min="15367" max="15367" width="20.42578125" style="6" customWidth="1"/>
    <col min="15368" max="15368" width="9" style="6" customWidth="1"/>
    <col min="15369" max="15369" width="17.5703125" style="6" customWidth="1"/>
    <col min="15370" max="15370" width="9.28515625" style="6" customWidth="1"/>
    <col min="15371" max="15371" width="18.42578125" style="6" customWidth="1"/>
    <col min="15372" max="15372" width="8.85546875" style="6" customWidth="1"/>
    <col min="15373" max="15373" width="16.7109375" style="6" customWidth="1"/>
    <col min="15374" max="15374" width="22.140625" style="6" customWidth="1"/>
    <col min="15375" max="15375" width="14.5703125" style="6" customWidth="1"/>
    <col min="15376" max="15376" width="13.7109375" style="6" customWidth="1"/>
    <col min="15377" max="15378" width="15" style="6" bestFit="1" customWidth="1"/>
    <col min="15379" max="15379" width="15" style="6" customWidth="1"/>
    <col min="15380" max="15380" width="15" style="6" bestFit="1" customWidth="1"/>
    <col min="15381" max="15381" width="16" style="6" customWidth="1"/>
    <col min="15382" max="15616" width="9.140625" style="6"/>
    <col min="15617" max="15619" width="3.28515625" style="6" customWidth="1"/>
    <col min="15620" max="15620" width="40.5703125" style="6" customWidth="1"/>
    <col min="15621" max="15621" width="8.42578125" style="6" customWidth="1"/>
    <col min="15622" max="15622" width="16.140625" style="6" customWidth="1"/>
    <col min="15623" max="15623" width="20.42578125" style="6" customWidth="1"/>
    <col min="15624" max="15624" width="9" style="6" customWidth="1"/>
    <col min="15625" max="15625" width="17.5703125" style="6" customWidth="1"/>
    <col min="15626" max="15626" width="9.28515625" style="6" customWidth="1"/>
    <col min="15627" max="15627" width="18.42578125" style="6" customWidth="1"/>
    <col min="15628" max="15628" width="8.85546875" style="6" customWidth="1"/>
    <col min="15629" max="15629" width="16.7109375" style="6" customWidth="1"/>
    <col min="15630" max="15630" width="22.140625" style="6" customWidth="1"/>
    <col min="15631" max="15631" width="14.5703125" style="6" customWidth="1"/>
    <col min="15632" max="15632" width="13.7109375" style="6" customWidth="1"/>
    <col min="15633" max="15634" width="15" style="6" bestFit="1" customWidth="1"/>
    <col min="15635" max="15635" width="15" style="6" customWidth="1"/>
    <col min="15636" max="15636" width="15" style="6" bestFit="1" customWidth="1"/>
    <col min="15637" max="15637" width="16" style="6" customWidth="1"/>
    <col min="15638" max="15872" width="9.140625" style="6"/>
    <col min="15873" max="15875" width="3.28515625" style="6" customWidth="1"/>
    <col min="15876" max="15876" width="40.5703125" style="6" customWidth="1"/>
    <col min="15877" max="15877" width="8.42578125" style="6" customWidth="1"/>
    <col min="15878" max="15878" width="16.140625" style="6" customWidth="1"/>
    <col min="15879" max="15879" width="20.42578125" style="6" customWidth="1"/>
    <col min="15880" max="15880" width="9" style="6" customWidth="1"/>
    <col min="15881" max="15881" width="17.5703125" style="6" customWidth="1"/>
    <col min="15882" max="15882" width="9.28515625" style="6" customWidth="1"/>
    <col min="15883" max="15883" width="18.42578125" style="6" customWidth="1"/>
    <col min="15884" max="15884" width="8.85546875" style="6" customWidth="1"/>
    <col min="15885" max="15885" width="16.7109375" style="6" customWidth="1"/>
    <col min="15886" max="15886" width="22.140625" style="6" customWidth="1"/>
    <col min="15887" max="15887" width="14.5703125" style="6" customWidth="1"/>
    <col min="15888" max="15888" width="13.7109375" style="6" customWidth="1"/>
    <col min="15889" max="15890" width="15" style="6" bestFit="1" customWidth="1"/>
    <col min="15891" max="15891" width="15" style="6" customWidth="1"/>
    <col min="15892" max="15892" width="15" style="6" bestFit="1" customWidth="1"/>
    <col min="15893" max="15893" width="16" style="6" customWidth="1"/>
    <col min="15894" max="16128" width="9.140625" style="6"/>
    <col min="16129" max="16131" width="3.28515625" style="6" customWidth="1"/>
    <col min="16132" max="16132" width="40.5703125" style="6" customWidth="1"/>
    <col min="16133" max="16133" width="8.42578125" style="6" customWidth="1"/>
    <col min="16134" max="16134" width="16.140625" style="6" customWidth="1"/>
    <col min="16135" max="16135" width="20.42578125" style="6" customWidth="1"/>
    <col min="16136" max="16136" width="9" style="6" customWidth="1"/>
    <col min="16137" max="16137" width="17.5703125" style="6" customWidth="1"/>
    <col min="16138" max="16138" width="9.28515625" style="6" customWidth="1"/>
    <col min="16139" max="16139" width="18.42578125" style="6" customWidth="1"/>
    <col min="16140" max="16140" width="8.85546875" style="6" customWidth="1"/>
    <col min="16141" max="16141" width="16.7109375" style="6" customWidth="1"/>
    <col min="16142" max="16142" width="22.140625" style="6" customWidth="1"/>
    <col min="16143" max="16143" width="14.5703125" style="6" customWidth="1"/>
    <col min="16144" max="16144" width="13.7109375" style="6" customWidth="1"/>
    <col min="16145" max="16146" width="15" style="6" bestFit="1" customWidth="1"/>
    <col min="16147" max="16147" width="15" style="6" customWidth="1"/>
    <col min="16148" max="16148" width="15" style="6" bestFit="1" customWidth="1"/>
    <col min="16149" max="16149" width="16" style="6" customWidth="1"/>
    <col min="16150" max="16384" width="9.140625" style="6"/>
  </cols>
  <sheetData>
    <row r="1" spans="1:17" s="2" customFormat="1" ht="24" customHeight="1" x14ac:dyDescent="0.2">
      <c r="A1" s="712" t="s">
        <v>68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1"/>
      <c r="P1" s="1"/>
      <c r="Q1" s="1"/>
    </row>
    <row r="2" spans="1:17" s="4" customFormat="1" ht="18.75" customHeight="1" x14ac:dyDescent="0.2">
      <c r="A2" s="650" t="s">
        <v>691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3"/>
      <c r="P2" s="3"/>
      <c r="Q2" s="3"/>
    </row>
    <row r="3" spans="1:17" s="4" customFormat="1" ht="18.75" customHeight="1" x14ac:dyDescent="0.2">
      <c r="A3" s="650" t="s">
        <v>702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3"/>
      <c r="P3" s="3"/>
      <c r="Q3" s="3"/>
    </row>
    <row r="4" spans="1:17" ht="19.5" customHeight="1" x14ac:dyDescent="0.2">
      <c r="A4" s="651" t="s">
        <v>64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</row>
    <row r="5" spans="1:17" ht="12.75" customHeight="1" thickBot="1" x14ac:dyDescent="0.25">
      <c r="A5" s="7"/>
      <c r="B5" s="7"/>
      <c r="C5" s="7"/>
      <c r="D5" s="8"/>
      <c r="E5" s="8"/>
      <c r="F5" s="8"/>
      <c r="G5" s="8"/>
      <c r="H5" s="9"/>
      <c r="I5" s="9"/>
      <c r="J5" s="9"/>
      <c r="K5" s="9"/>
    </row>
    <row r="6" spans="1:17" s="11" customFormat="1" ht="15.75" customHeight="1" thickTop="1" x14ac:dyDescent="0.2">
      <c r="A6" s="652" t="s">
        <v>1</v>
      </c>
      <c r="B6" s="653"/>
      <c r="C6" s="654"/>
      <c r="D6" s="661" t="s">
        <v>2</v>
      </c>
      <c r="E6" s="664" t="s">
        <v>692</v>
      </c>
      <c r="F6" s="665"/>
      <c r="G6" s="666"/>
      <c r="H6" s="670" t="s">
        <v>3</v>
      </c>
      <c r="I6" s="671"/>
      <c r="J6" s="671"/>
      <c r="K6" s="672"/>
      <c r="L6" s="673" t="s">
        <v>703</v>
      </c>
      <c r="M6" s="674"/>
      <c r="N6" s="675"/>
      <c r="O6" s="5"/>
      <c r="P6" s="5"/>
      <c r="Q6" s="5"/>
    </row>
    <row r="7" spans="1:17" s="11" customFormat="1" ht="15.75" customHeight="1" x14ac:dyDescent="0.2">
      <c r="A7" s="655"/>
      <c r="B7" s="656"/>
      <c r="C7" s="657"/>
      <c r="D7" s="662"/>
      <c r="E7" s="667"/>
      <c r="F7" s="668"/>
      <c r="G7" s="669"/>
      <c r="H7" s="679" t="s">
        <v>4</v>
      </c>
      <c r="I7" s="680"/>
      <c r="J7" s="679" t="s">
        <v>5</v>
      </c>
      <c r="K7" s="680"/>
      <c r="L7" s="676"/>
      <c r="M7" s="677"/>
      <c r="N7" s="678"/>
      <c r="O7" s="5"/>
      <c r="P7" s="5"/>
      <c r="Q7" s="5"/>
    </row>
    <row r="8" spans="1:17" s="11" customFormat="1" ht="21" customHeight="1" x14ac:dyDescent="0.2">
      <c r="A8" s="658"/>
      <c r="B8" s="659"/>
      <c r="C8" s="660"/>
      <c r="D8" s="663"/>
      <c r="E8" s="12" t="s">
        <v>6</v>
      </c>
      <c r="F8" s="13" t="s">
        <v>7</v>
      </c>
      <c r="G8" s="14" t="s">
        <v>8</v>
      </c>
      <c r="H8" s="12" t="s">
        <v>6</v>
      </c>
      <c r="I8" s="12" t="s">
        <v>8</v>
      </c>
      <c r="J8" s="12" t="s">
        <v>6</v>
      </c>
      <c r="K8" s="12" t="s">
        <v>8</v>
      </c>
      <c r="L8" s="12" t="s">
        <v>6</v>
      </c>
      <c r="M8" s="13" t="s">
        <v>7</v>
      </c>
      <c r="N8" s="14" t="s">
        <v>8</v>
      </c>
      <c r="O8" s="5"/>
      <c r="P8" s="5"/>
      <c r="Q8" s="5"/>
    </row>
    <row r="9" spans="1:17" s="17" customFormat="1" ht="10.5" customHeight="1" x14ac:dyDescent="0.2">
      <c r="A9" s="682" t="s">
        <v>9</v>
      </c>
      <c r="B9" s="683"/>
      <c r="C9" s="684"/>
      <c r="D9" s="15">
        <v>2</v>
      </c>
      <c r="E9" s="682" t="s">
        <v>10</v>
      </c>
      <c r="F9" s="684"/>
      <c r="G9" s="15" t="s">
        <v>428</v>
      </c>
      <c r="H9" s="682" t="s">
        <v>429</v>
      </c>
      <c r="I9" s="684"/>
      <c r="J9" s="682" t="s">
        <v>430</v>
      </c>
      <c r="K9" s="684"/>
      <c r="L9" s="682" t="s">
        <v>431</v>
      </c>
      <c r="M9" s="684"/>
      <c r="N9" s="15" t="s">
        <v>432</v>
      </c>
      <c r="O9" s="16"/>
      <c r="P9" s="16"/>
      <c r="Q9" s="16"/>
    </row>
    <row r="10" spans="1:17" ht="14.25" customHeight="1" x14ac:dyDescent="0.2">
      <c r="A10" s="18"/>
      <c r="B10" s="18"/>
      <c r="C10" s="18"/>
      <c r="D10" s="19"/>
      <c r="E10" s="19"/>
      <c r="F10" s="20"/>
      <c r="G10" s="19"/>
      <c r="H10" s="19"/>
      <c r="I10" s="19"/>
      <c r="J10" s="19"/>
      <c r="K10" s="19"/>
      <c r="L10" s="19"/>
      <c r="M10" s="19"/>
      <c r="N10" s="19"/>
    </row>
    <row r="11" spans="1:17" s="29" customFormat="1" ht="14.25" customHeight="1" x14ac:dyDescent="0.2">
      <c r="A11" s="21"/>
      <c r="B11" s="22" t="s">
        <v>11</v>
      </c>
      <c r="C11" s="23"/>
      <c r="D11" s="24" t="s">
        <v>12</v>
      </c>
      <c r="E11" s="25">
        <f>SUM(E12)</f>
        <v>0</v>
      </c>
      <c r="F11" s="24" t="s">
        <v>13</v>
      </c>
      <c r="G11" s="26">
        <f t="shared" ref="G11:L11" si="0">SUM(G12)</f>
        <v>0</v>
      </c>
      <c r="H11" s="25">
        <f t="shared" si="0"/>
        <v>0</v>
      </c>
      <c r="I11" s="26">
        <f t="shared" si="0"/>
        <v>0</v>
      </c>
      <c r="J11" s="25">
        <f t="shared" si="0"/>
        <v>0</v>
      </c>
      <c r="K11" s="26">
        <f t="shared" si="0"/>
        <v>0</v>
      </c>
      <c r="L11" s="25">
        <f t="shared" si="0"/>
        <v>0</v>
      </c>
      <c r="M11" s="27" t="s">
        <v>13</v>
      </c>
      <c r="N11" s="26">
        <f>SUM(N12)</f>
        <v>0</v>
      </c>
      <c r="O11" s="28"/>
      <c r="P11" s="28"/>
      <c r="Q11" s="28"/>
    </row>
    <row r="12" spans="1:17" s="35" customFormat="1" ht="14.25" customHeight="1" x14ac:dyDescent="0.2">
      <c r="A12" s="18"/>
      <c r="B12" s="30" t="s">
        <v>11</v>
      </c>
      <c r="C12" s="30" t="s">
        <v>11</v>
      </c>
      <c r="D12" s="31" t="s">
        <v>14</v>
      </c>
      <c r="E12" s="32">
        <v>0</v>
      </c>
      <c r="F12" s="33" t="s">
        <v>13</v>
      </c>
      <c r="G12" s="34">
        <v>0</v>
      </c>
      <c r="H12" s="32">
        <v>0</v>
      </c>
      <c r="I12" s="34"/>
      <c r="J12" s="32">
        <v>0</v>
      </c>
      <c r="K12" s="34"/>
      <c r="L12" s="32">
        <f>E12-H12+J12</f>
        <v>0</v>
      </c>
      <c r="M12" s="31" t="s">
        <v>13</v>
      </c>
      <c r="N12" s="34">
        <f>G12-I12+K12</f>
        <v>0</v>
      </c>
      <c r="O12" s="28"/>
      <c r="P12" s="28"/>
      <c r="Q12" s="28"/>
    </row>
    <row r="13" spans="1:17" s="11" customFormat="1" ht="14.25" customHeight="1" x14ac:dyDescent="0.2">
      <c r="A13" s="36"/>
      <c r="B13" s="37" t="s">
        <v>15</v>
      </c>
      <c r="C13" s="38"/>
      <c r="D13" s="27" t="s">
        <v>16</v>
      </c>
      <c r="E13" s="39">
        <f>SUM(E14:E22)</f>
        <v>15</v>
      </c>
      <c r="F13" s="40" t="s">
        <v>17</v>
      </c>
      <c r="G13" s="41">
        <f>SUM(G14:G19)</f>
        <v>8155000</v>
      </c>
      <c r="H13" s="39">
        <f>SUM(H14:H22)</f>
        <v>0</v>
      </c>
      <c r="I13" s="41">
        <f>SUM(I14:I19)</f>
        <v>0</v>
      </c>
      <c r="J13" s="39">
        <f>SUM(J14:J22)</f>
        <v>0</v>
      </c>
      <c r="K13" s="41">
        <f>SUM(K14:K19)</f>
        <v>0</v>
      </c>
      <c r="L13" s="39">
        <f>SUM(L14:L22)</f>
        <v>15</v>
      </c>
      <c r="M13" s="27" t="s">
        <v>17</v>
      </c>
      <c r="N13" s="41">
        <f>SUM(N14:N19)</f>
        <v>8155000</v>
      </c>
      <c r="O13" s="5"/>
      <c r="P13" s="5"/>
      <c r="Q13" s="5"/>
    </row>
    <row r="14" spans="1:17" ht="14.25" customHeight="1" x14ac:dyDescent="0.2">
      <c r="A14" s="42"/>
      <c r="B14" s="43" t="s">
        <v>15</v>
      </c>
      <c r="C14" s="43" t="s">
        <v>15</v>
      </c>
      <c r="D14" s="44" t="s">
        <v>18</v>
      </c>
      <c r="E14" s="45">
        <v>0</v>
      </c>
      <c r="F14" s="44" t="s">
        <v>19</v>
      </c>
      <c r="G14" s="46">
        <v>0</v>
      </c>
      <c r="H14" s="45">
        <v>0</v>
      </c>
      <c r="I14" s="46">
        <v>0</v>
      </c>
      <c r="J14" s="45">
        <v>0</v>
      </c>
      <c r="K14" s="46">
        <v>0</v>
      </c>
      <c r="L14" s="45">
        <f>E14-H14+J14</f>
        <v>0</v>
      </c>
      <c r="M14" s="44" t="s">
        <v>19</v>
      </c>
      <c r="N14" s="46">
        <f>G14-I14+K14</f>
        <v>0</v>
      </c>
    </row>
    <row r="15" spans="1:17" ht="14.25" customHeight="1" x14ac:dyDescent="0.2">
      <c r="A15" s="42"/>
      <c r="B15" s="43" t="s">
        <v>15</v>
      </c>
      <c r="C15" s="47" t="s">
        <v>20</v>
      </c>
      <c r="D15" s="44" t="s">
        <v>21</v>
      </c>
      <c r="E15" s="45">
        <v>0</v>
      </c>
      <c r="F15" s="44" t="s">
        <v>19</v>
      </c>
      <c r="G15" s="48">
        <v>0</v>
      </c>
      <c r="H15" s="45">
        <v>0</v>
      </c>
      <c r="I15" s="48"/>
      <c r="J15" s="45">
        <v>0</v>
      </c>
      <c r="K15" s="48"/>
      <c r="L15" s="45">
        <f t="shared" ref="L15:L22" si="1">E15-H15+J15</f>
        <v>0</v>
      </c>
      <c r="M15" s="44" t="s">
        <v>19</v>
      </c>
      <c r="N15" s="46">
        <f t="shared" ref="N15:N22" si="2">G15-I15+K15</f>
        <v>0</v>
      </c>
    </row>
    <row r="16" spans="1:17" ht="14.25" customHeight="1" x14ac:dyDescent="0.2">
      <c r="A16" s="42"/>
      <c r="B16" s="43" t="s">
        <v>15</v>
      </c>
      <c r="C16" s="43" t="s">
        <v>22</v>
      </c>
      <c r="D16" s="44" t="s">
        <v>23</v>
      </c>
      <c r="E16" s="45">
        <v>0</v>
      </c>
      <c r="F16" s="44" t="s">
        <v>19</v>
      </c>
      <c r="G16" s="46">
        <v>0</v>
      </c>
      <c r="H16" s="45">
        <v>0</v>
      </c>
      <c r="I16" s="46"/>
      <c r="J16" s="45">
        <v>0</v>
      </c>
      <c r="K16" s="46"/>
      <c r="L16" s="45">
        <f t="shared" si="1"/>
        <v>0</v>
      </c>
      <c r="M16" s="44" t="s">
        <v>19</v>
      </c>
      <c r="N16" s="46">
        <f t="shared" si="2"/>
        <v>0</v>
      </c>
    </row>
    <row r="17" spans="1:57" ht="14.25" customHeight="1" x14ac:dyDescent="0.2">
      <c r="A17" s="42"/>
      <c r="B17" s="43" t="s">
        <v>15</v>
      </c>
      <c r="C17" s="47" t="s">
        <v>24</v>
      </c>
      <c r="D17" s="44" t="s">
        <v>25</v>
      </c>
      <c r="E17" s="45">
        <v>0</v>
      </c>
      <c r="F17" s="44" t="s">
        <v>17</v>
      </c>
      <c r="G17" s="48">
        <v>0</v>
      </c>
      <c r="H17" s="45">
        <v>0</v>
      </c>
      <c r="I17" s="48"/>
      <c r="J17" s="45">
        <v>0</v>
      </c>
      <c r="K17" s="48"/>
      <c r="L17" s="45">
        <f t="shared" si="1"/>
        <v>0</v>
      </c>
      <c r="M17" s="44" t="s">
        <v>17</v>
      </c>
      <c r="N17" s="46">
        <f t="shared" si="2"/>
        <v>0</v>
      </c>
    </row>
    <row r="18" spans="1:57" ht="14.25" customHeight="1" x14ac:dyDescent="0.2">
      <c r="A18" s="49"/>
      <c r="B18" s="43" t="s">
        <v>15</v>
      </c>
      <c r="C18" s="43" t="s">
        <v>26</v>
      </c>
      <c r="D18" s="44" t="s">
        <v>27</v>
      </c>
      <c r="E18" s="45">
        <v>15</v>
      </c>
      <c r="F18" s="44" t="s">
        <v>19</v>
      </c>
      <c r="G18" s="48">
        <v>8155000</v>
      </c>
      <c r="H18" s="45">
        <v>0</v>
      </c>
      <c r="I18" s="48">
        <v>0</v>
      </c>
      <c r="J18" s="45">
        <v>0</v>
      </c>
      <c r="K18" s="48">
        <v>0</v>
      </c>
      <c r="L18" s="45">
        <f t="shared" si="1"/>
        <v>15</v>
      </c>
      <c r="M18" s="44" t="s">
        <v>19</v>
      </c>
      <c r="N18" s="48">
        <f t="shared" si="2"/>
        <v>8155000</v>
      </c>
    </row>
    <row r="19" spans="1:57" ht="14.25" customHeight="1" x14ac:dyDescent="0.2">
      <c r="A19" s="42"/>
      <c r="B19" s="43" t="s">
        <v>15</v>
      </c>
      <c r="C19" s="43" t="s">
        <v>28</v>
      </c>
      <c r="D19" s="44" t="s">
        <v>29</v>
      </c>
      <c r="E19" s="45">
        <v>0</v>
      </c>
      <c r="F19" s="44" t="s">
        <v>19</v>
      </c>
      <c r="G19" s="48"/>
      <c r="H19" s="45">
        <v>0</v>
      </c>
      <c r="I19" s="48"/>
      <c r="J19" s="45">
        <v>0</v>
      </c>
      <c r="K19" s="48"/>
      <c r="L19" s="45">
        <f t="shared" si="1"/>
        <v>0</v>
      </c>
      <c r="M19" s="44" t="s">
        <v>19</v>
      </c>
      <c r="N19" s="46">
        <f t="shared" si="2"/>
        <v>0</v>
      </c>
    </row>
    <row r="20" spans="1:57" ht="14.25" customHeight="1" x14ac:dyDescent="0.2">
      <c r="A20" s="42"/>
      <c r="B20" s="43" t="s">
        <v>15</v>
      </c>
      <c r="C20" s="43" t="s">
        <v>30</v>
      </c>
      <c r="D20" s="44" t="s">
        <v>31</v>
      </c>
      <c r="E20" s="45">
        <v>0</v>
      </c>
      <c r="F20" s="44" t="s">
        <v>19</v>
      </c>
      <c r="G20" s="50"/>
      <c r="H20" s="45">
        <v>0</v>
      </c>
      <c r="I20" s="50"/>
      <c r="J20" s="45">
        <v>0</v>
      </c>
      <c r="K20" s="50"/>
      <c r="L20" s="45">
        <f t="shared" si="1"/>
        <v>0</v>
      </c>
      <c r="M20" s="44" t="s">
        <v>19</v>
      </c>
      <c r="N20" s="46">
        <f t="shared" si="2"/>
        <v>0</v>
      </c>
    </row>
    <row r="21" spans="1:57" ht="14.25" customHeight="1" x14ac:dyDescent="0.2">
      <c r="A21" s="49"/>
      <c r="B21" s="43" t="s">
        <v>15</v>
      </c>
      <c r="C21" s="43" t="s">
        <v>32</v>
      </c>
      <c r="D21" s="44" t="s">
        <v>33</v>
      </c>
      <c r="E21" s="45">
        <v>0</v>
      </c>
      <c r="F21" s="44" t="s">
        <v>19</v>
      </c>
      <c r="G21" s="50"/>
      <c r="H21" s="45">
        <v>0</v>
      </c>
      <c r="I21" s="50"/>
      <c r="J21" s="45">
        <v>0</v>
      </c>
      <c r="K21" s="50"/>
      <c r="L21" s="45">
        <f t="shared" si="1"/>
        <v>0</v>
      </c>
      <c r="M21" s="44" t="s">
        <v>19</v>
      </c>
      <c r="N21" s="46">
        <f t="shared" si="2"/>
        <v>0</v>
      </c>
    </row>
    <row r="22" spans="1:57" ht="14.25" customHeight="1" x14ac:dyDescent="0.2">
      <c r="A22" s="51"/>
      <c r="B22" s="43" t="s">
        <v>15</v>
      </c>
      <c r="C22" s="43" t="s">
        <v>34</v>
      </c>
      <c r="D22" s="31" t="s">
        <v>35</v>
      </c>
      <c r="E22" s="32">
        <v>0</v>
      </c>
      <c r="F22" s="33" t="s">
        <v>19</v>
      </c>
      <c r="G22" s="52"/>
      <c r="H22" s="32">
        <v>0</v>
      </c>
      <c r="I22" s="52"/>
      <c r="J22" s="32">
        <v>0</v>
      </c>
      <c r="K22" s="52"/>
      <c r="L22" s="45">
        <f t="shared" si="1"/>
        <v>0</v>
      </c>
      <c r="M22" s="44" t="s">
        <v>19</v>
      </c>
      <c r="N22" s="46">
        <f t="shared" si="2"/>
        <v>0</v>
      </c>
    </row>
    <row r="23" spans="1:57" s="11" customFormat="1" ht="14.25" customHeight="1" x14ac:dyDescent="0.2">
      <c r="A23" s="38"/>
      <c r="B23" s="53" t="s">
        <v>20</v>
      </c>
      <c r="C23" s="54"/>
      <c r="D23" s="27" t="s">
        <v>36</v>
      </c>
      <c r="E23" s="39">
        <f>SUM(E24:E25)</f>
        <v>0</v>
      </c>
      <c r="F23" s="40" t="s">
        <v>19</v>
      </c>
      <c r="G23" s="55">
        <f t="shared" ref="G23:L23" si="3">SUM(G24:G25)</f>
        <v>0</v>
      </c>
      <c r="H23" s="39">
        <f t="shared" si="3"/>
        <v>0</v>
      </c>
      <c r="I23" s="55">
        <f t="shared" si="3"/>
        <v>0</v>
      </c>
      <c r="J23" s="39">
        <f t="shared" si="3"/>
        <v>0</v>
      </c>
      <c r="K23" s="55">
        <f t="shared" si="3"/>
        <v>0</v>
      </c>
      <c r="L23" s="39">
        <f t="shared" si="3"/>
        <v>0</v>
      </c>
      <c r="M23" s="24" t="s">
        <v>19</v>
      </c>
      <c r="N23" s="55">
        <f>SUM(N24:N25)</f>
        <v>0</v>
      </c>
      <c r="O23" s="5"/>
      <c r="P23" s="5"/>
      <c r="Q23" s="5"/>
    </row>
    <row r="24" spans="1:57" ht="14.25" customHeight="1" x14ac:dyDescent="0.2">
      <c r="A24" s="42"/>
      <c r="B24" s="47" t="s">
        <v>20</v>
      </c>
      <c r="C24" s="56" t="s">
        <v>37</v>
      </c>
      <c r="D24" s="44" t="s">
        <v>38</v>
      </c>
      <c r="E24" s="45">
        <v>0</v>
      </c>
      <c r="F24" s="44" t="s">
        <v>19</v>
      </c>
      <c r="G24" s="57">
        <v>0</v>
      </c>
      <c r="H24" s="45">
        <v>0</v>
      </c>
      <c r="I24" s="57"/>
      <c r="J24" s="45">
        <v>0</v>
      </c>
      <c r="K24" s="57">
        <v>0</v>
      </c>
      <c r="L24" s="45">
        <v>0</v>
      </c>
      <c r="M24" s="44" t="s">
        <v>19</v>
      </c>
      <c r="N24" s="57">
        <f>SUM(G24+K24)</f>
        <v>0</v>
      </c>
    </row>
    <row r="25" spans="1:57" ht="14.25" customHeight="1" x14ac:dyDescent="0.2">
      <c r="A25" s="51"/>
      <c r="B25" s="58" t="s">
        <v>20</v>
      </c>
      <c r="C25" s="59" t="s">
        <v>39</v>
      </c>
      <c r="D25" s="60" t="s">
        <v>40</v>
      </c>
      <c r="E25" s="61">
        <v>0</v>
      </c>
      <c r="F25" s="33" t="s">
        <v>19</v>
      </c>
      <c r="G25" s="62">
        <v>0</v>
      </c>
      <c r="H25" s="61">
        <v>0</v>
      </c>
      <c r="I25" s="62"/>
      <c r="J25" s="61">
        <v>0</v>
      </c>
      <c r="K25" s="62"/>
      <c r="L25" s="61">
        <f>SUM(E25+J25)</f>
        <v>0</v>
      </c>
      <c r="M25" s="44" t="s">
        <v>19</v>
      </c>
      <c r="N25" s="57">
        <f>SUM(G25+K25)</f>
        <v>0</v>
      </c>
    </row>
    <row r="26" spans="1:57" s="11" customFormat="1" ht="14.25" customHeight="1" x14ac:dyDescent="0.2">
      <c r="A26" s="36"/>
      <c r="B26" s="53" t="s">
        <v>22</v>
      </c>
      <c r="C26" s="54"/>
      <c r="D26" s="63" t="s">
        <v>41</v>
      </c>
      <c r="E26" s="64">
        <f>SUM(E27:E30)</f>
        <v>0</v>
      </c>
      <c r="F26" s="40" t="s">
        <v>19</v>
      </c>
      <c r="G26" s="65"/>
      <c r="H26" s="64">
        <f>SUM(H27:H30)</f>
        <v>0</v>
      </c>
      <c r="I26" s="65"/>
      <c r="J26" s="64">
        <f>SUM(J27:J30)</f>
        <v>0</v>
      </c>
      <c r="K26" s="65"/>
      <c r="L26" s="64">
        <f>SUM(L27:L30)</f>
        <v>0</v>
      </c>
      <c r="M26" s="24" t="s">
        <v>19</v>
      </c>
      <c r="N26" s="65"/>
      <c r="O26" s="5"/>
      <c r="P26" s="5"/>
      <c r="Q26" s="5"/>
    </row>
    <row r="27" spans="1:57" ht="14.25" customHeight="1" x14ac:dyDescent="0.2">
      <c r="A27" s="42"/>
      <c r="B27" s="47" t="s">
        <v>22</v>
      </c>
      <c r="C27" s="56" t="s">
        <v>42</v>
      </c>
      <c r="D27" s="66" t="s">
        <v>43</v>
      </c>
      <c r="E27" s="67">
        <v>0</v>
      </c>
      <c r="F27" s="44" t="s">
        <v>19</v>
      </c>
      <c r="G27" s="68"/>
      <c r="H27" s="67">
        <v>0</v>
      </c>
      <c r="I27" s="68"/>
      <c r="J27" s="67">
        <v>0</v>
      </c>
      <c r="K27" s="68"/>
      <c r="L27" s="67">
        <v>0</v>
      </c>
      <c r="M27" s="44" t="s">
        <v>19</v>
      </c>
      <c r="N27" s="68"/>
    </row>
    <row r="28" spans="1:57" ht="14.25" customHeight="1" x14ac:dyDescent="0.2">
      <c r="A28" s="42"/>
      <c r="B28" s="47" t="s">
        <v>22</v>
      </c>
      <c r="C28" s="56" t="s">
        <v>44</v>
      </c>
      <c r="D28" s="66" t="s">
        <v>45</v>
      </c>
      <c r="E28" s="67">
        <v>0</v>
      </c>
      <c r="F28" s="44" t="s">
        <v>19</v>
      </c>
      <c r="G28" s="68"/>
      <c r="H28" s="67">
        <v>0</v>
      </c>
      <c r="I28" s="68"/>
      <c r="J28" s="67">
        <v>0</v>
      </c>
      <c r="K28" s="68"/>
      <c r="L28" s="67">
        <v>0</v>
      </c>
      <c r="M28" s="44" t="s">
        <v>19</v>
      </c>
      <c r="N28" s="68"/>
    </row>
    <row r="29" spans="1:57" ht="14.25" customHeight="1" x14ac:dyDescent="0.2">
      <c r="A29" s="42"/>
      <c r="B29" s="47" t="s">
        <v>22</v>
      </c>
      <c r="C29" s="56" t="s">
        <v>46</v>
      </c>
      <c r="D29" s="66" t="s">
        <v>47</v>
      </c>
      <c r="E29" s="67">
        <v>0</v>
      </c>
      <c r="F29" s="44" t="s">
        <v>19</v>
      </c>
      <c r="G29" s="68"/>
      <c r="H29" s="67">
        <v>0</v>
      </c>
      <c r="I29" s="68"/>
      <c r="J29" s="67">
        <v>0</v>
      </c>
      <c r="K29" s="68"/>
      <c r="L29" s="67">
        <v>0</v>
      </c>
      <c r="M29" s="44" t="s">
        <v>19</v>
      </c>
      <c r="N29" s="68"/>
    </row>
    <row r="30" spans="1:57" ht="14.25" customHeight="1" x14ac:dyDescent="0.2">
      <c r="A30" s="69"/>
      <c r="B30" s="47" t="s">
        <v>22</v>
      </c>
      <c r="C30" s="70" t="s">
        <v>48</v>
      </c>
      <c r="D30" s="71" t="s">
        <v>49</v>
      </c>
      <c r="E30" s="61">
        <v>0</v>
      </c>
      <c r="F30" s="33" t="s">
        <v>19</v>
      </c>
      <c r="G30" s="72"/>
      <c r="H30" s="61">
        <v>0</v>
      </c>
      <c r="I30" s="72"/>
      <c r="J30" s="61">
        <v>0</v>
      </c>
      <c r="K30" s="72"/>
      <c r="L30" s="61">
        <v>0</v>
      </c>
      <c r="M30" s="44" t="s">
        <v>19</v>
      </c>
      <c r="N30" s="72"/>
    </row>
    <row r="31" spans="1:57" s="11" customFormat="1" ht="14.25" customHeight="1" x14ac:dyDescent="0.2">
      <c r="A31" s="73"/>
      <c r="B31" s="74" t="s">
        <v>24</v>
      </c>
      <c r="C31" s="75"/>
      <c r="D31" s="76" t="s">
        <v>50</v>
      </c>
      <c r="E31" s="64">
        <f>SUM(E32:E34)</f>
        <v>0</v>
      </c>
      <c r="F31" s="40" t="s">
        <v>51</v>
      </c>
      <c r="G31" s="77"/>
      <c r="H31" s="64">
        <f>SUM(H32:H34)</f>
        <v>0</v>
      </c>
      <c r="I31" s="77"/>
      <c r="J31" s="64">
        <f>SUM(J32:J34)</f>
        <v>0</v>
      </c>
      <c r="K31" s="77"/>
      <c r="L31" s="64">
        <f>SUM(L32:L34)</f>
        <v>0</v>
      </c>
      <c r="M31" s="24" t="s">
        <v>51</v>
      </c>
      <c r="N31" s="77"/>
      <c r="O31" s="78"/>
      <c r="P31" s="78"/>
      <c r="Q31" s="78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9"/>
      <c r="BD31" s="79"/>
      <c r="BE31" s="79"/>
    </row>
    <row r="32" spans="1:57" ht="14.25" customHeight="1" x14ac:dyDescent="0.2">
      <c r="A32" s="42"/>
      <c r="B32" s="47" t="s">
        <v>52</v>
      </c>
      <c r="C32" s="56" t="s">
        <v>53</v>
      </c>
      <c r="D32" s="66" t="s">
        <v>54</v>
      </c>
      <c r="E32" s="67">
        <v>0</v>
      </c>
      <c r="F32" s="44" t="s">
        <v>17</v>
      </c>
      <c r="G32" s="68"/>
      <c r="H32" s="67">
        <v>0</v>
      </c>
      <c r="I32" s="68"/>
      <c r="J32" s="67">
        <v>0</v>
      </c>
      <c r="K32" s="68"/>
      <c r="L32" s="67">
        <v>0</v>
      </c>
      <c r="M32" s="44" t="s">
        <v>17</v>
      </c>
      <c r="N32" s="6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</row>
    <row r="33" spans="1:57" ht="14.25" customHeight="1" x14ac:dyDescent="0.2">
      <c r="A33" s="42"/>
      <c r="B33" s="47" t="s">
        <v>52</v>
      </c>
      <c r="C33" s="56" t="s">
        <v>55</v>
      </c>
      <c r="D33" s="66" t="s">
        <v>56</v>
      </c>
      <c r="E33" s="67">
        <v>0</v>
      </c>
      <c r="F33" s="44" t="s">
        <v>17</v>
      </c>
      <c r="G33" s="68"/>
      <c r="H33" s="67">
        <v>0</v>
      </c>
      <c r="I33" s="68"/>
      <c r="J33" s="67">
        <v>0</v>
      </c>
      <c r="K33" s="68"/>
      <c r="L33" s="67">
        <v>0</v>
      </c>
      <c r="M33" s="44" t="s">
        <v>17</v>
      </c>
      <c r="N33" s="6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</row>
    <row r="34" spans="1:57" ht="14.25" customHeight="1" x14ac:dyDescent="0.2">
      <c r="A34" s="69"/>
      <c r="B34" s="47" t="s">
        <v>52</v>
      </c>
      <c r="C34" s="70" t="s">
        <v>57</v>
      </c>
      <c r="D34" s="71" t="s">
        <v>58</v>
      </c>
      <c r="E34" s="61">
        <v>0</v>
      </c>
      <c r="F34" s="33" t="s">
        <v>59</v>
      </c>
      <c r="G34" s="72"/>
      <c r="H34" s="61">
        <v>0</v>
      </c>
      <c r="I34" s="72"/>
      <c r="J34" s="61">
        <v>0</v>
      </c>
      <c r="K34" s="72"/>
      <c r="L34" s="61">
        <v>0</v>
      </c>
      <c r="M34" s="44" t="s">
        <v>59</v>
      </c>
      <c r="N34" s="72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</row>
    <row r="35" spans="1:57" s="11" customFormat="1" ht="14.25" customHeight="1" x14ac:dyDescent="0.2">
      <c r="A35" s="73"/>
      <c r="B35" s="74" t="s">
        <v>26</v>
      </c>
      <c r="C35" s="75"/>
      <c r="D35" s="76" t="s">
        <v>60</v>
      </c>
      <c r="E35" s="64">
        <f>SUM(E36)</f>
        <v>0</v>
      </c>
      <c r="F35" s="76" t="s">
        <v>19</v>
      </c>
      <c r="G35" s="77"/>
      <c r="H35" s="64">
        <f>SUM(H36)</f>
        <v>0</v>
      </c>
      <c r="I35" s="77"/>
      <c r="J35" s="64">
        <f>SUM(J36)</f>
        <v>0</v>
      </c>
      <c r="K35" s="77"/>
      <c r="L35" s="64">
        <f>SUM(L36)</f>
        <v>0</v>
      </c>
      <c r="M35" s="76" t="s">
        <v>19</v>
      </c>
      <c r="N35" s="77"/>
      <c r="O35" s="78"/>
      <c r="P35" s="78"/>
      <c r="Q35" s="78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</row>
    <row r="36" spans="1:57" ht="14.25" customHeight="1" x14ac:dyDescent="0.2">
      <c r="A36" s="69"/>
      <c r="B36" s="80" t="s">
        <v>26</v>
      </c>
      <c r="C36" s="70" t="s">
        <v>61</v>
      </c>
      <c r="D36" s="71" t="s">
        <v>62</v>
      </c>
      <c r="E36" s="61">
        <v>0</v>
      </c>
      <c r="F36" s="71" t="s">
        <v>19</v>
      </c>
      <c r="G36" s="72"/>
      <c r="H36" s="61">
        <v>0</v>
      </c>
      <c r="I36" s="72"/>
      <c r="J36" s="61">
        <v>0</v>
      </c>
      <c r="K36" s="72"/>
      <c r="L36" s="61">
        <v>0</v>
      </c>
      <c r="M36" s="71" t="s">
        <v>19</v>
      </c>
      <c r="N36" s="72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</row>
    <row r="37" spans="1:57" s="11" customFormat="1" ht="21.75" customHeight="1" thickBot="1" x14ac:dyDescent="0.25">
      <c r="A37" s="81"/>
      <c r="B37" s="82"/>
      <c r="C37" s="82"/>
      <c r="D37" s="83" t="s">
        <v>63</v>
      </c>
      <c r="E37" s="200">
        <f>E11+E13+E23+E26+E31+E35</f>
        <v>15</v>
      </c>
      <c r="F37" s="199"/>
      <c r="G37" s="84">
        <f>SUM(G11+G13+G23+G26+G31+G35)</f>
        <v>8155000</v>
      </c>
      <c r="H37" s="84">
        <f t="shared" ref="H37:N37" si="4">SUM(H11+H13+H23+H26+H31+H35)</f>
        <v>0</v>
      </c>
      <c r="I37" s="84">
        <f t="shared" si="4"/>
        <v>0</v>
      </c>
      <c r="J37" s="84">
        <f t="shared" si="4"/>
        <v>0</v>
      </c>
      <c r="K37" s="84">
        <f t="shared" si="4"/>
        <v>0</v>
      </c>
      <c r="L37" s="84">
        <f>L11+L13+L23+L26+L31+L35</f>
        <v>15</v>
      </c>
      <c r="M37" s="84">
        <v>0</v>
      </c>
      <c r="N37" s="84">
        <f t="shared" si="4"/>
        <v>8155000</v>
      </c>
      <c r="O37" s="5"/>
      <c r="P37" s="5"/>
      <c r="Q37" s="5"/>
    </row>
    <row r="38" spans="1:57" ht="12.95" customHeight="1" thickTop="1" x14ac:dyDescent="0.2">
      <c r="A38" s="7"/>
      <c r="B38" s="7"/>
      <c r="C38" s="7"/>
      <c r="D38" s="7"/>
      <c r="E38" s="7"/>
      <c r="F38" s="7"/>
      <c r="G38" s="7"/>
      <c r="H38" s="17"/>
      <c r="I38" s="17"/>
      <c r="J38" s="17"/>
      <c r="K38" s="17"/>
    </row>
    <row r="39" spans="1:57" ht="15" customHeight="1" x14ac:dyDescent="0.2">
      <c r="A39" s="7"/>
      <c r="B39" s="7"/>
      <c r="C39" s="7"/>
      <c r="D39" s="685"/>
      <c r="E39" s="685"/>
      <c r="F39" s="685"/>
      <c r="G39" s="685"/>
      <c r="H39" s="685"/>
      <c r="L39" s="681" t="s">
        <v>704</v>
      </c>
      <c r="M39" s="681"/>
    </row>
    <row r="40" spans="1:57" ht="16.5" customHeight="1" x14ac:dyDescent="0.2">
      <c r="A40" s="7"/>
      <c r="B40" s="7"/>
      <c r="C40" s="686"/>
      <c r="D40" s="686"/>
      <c r="E40" s="85"/>
      <c r="F40" s="85"/>
      <c r="G40" s="86"/>
      <c r="H40" s="86"/>
      <c r="L40" s="681" t="s">
        <v>65</v>
      </c>
      <c r="M40" s="681"/>
    </row>
    <row r="41" spans="1:57" ht="16.5" customHeight="1" x14ac:dyDescent="0.2">
      <c r="A41" s="7"/>
      <c r="B41" s="7"/>
      <c r="C41" s="686"/>
      <c r="D41" s="686"/>
      <c r="E41" s="96"/>
      <c r="F41" s="96"/>
      <c r="G41" s="88"/>
      <c r="H41" s="88"/>
      <c r="L41" s="456"/>
      <c r="M41" s="456"/>
    </row>
    <row r="42" spans="1:57" ht="16.5" customHeight="1" x14ac:dyDescent="0.2">
      <c r="A42" s="7"/>
      <c r="B42" s="7"/>
      <c r="C42" s="90"/>
      <c r="D42" s="90"/>
      <c r="E42" s="96"/>
      <c r="F42" s="96"/>
      <c r="G42" s="88"/>
      <c r="H42" s="88"/>
      <c r="L42" s="456"/>
      <c r="M42" s="456"/>
    </row>
    <row r="43" spans="1:57" ht="12.95" customHeight="1" x14ac:dyDescent="0.2">
      <c r="A43" s="7"/>
      <c r="B43" s="7"/>
      <c r="C43" s="89"/>
      <c r="D43" s="89"/>
      <c r="E43" s="91"/>
      <c r="F43" s="91"/>
      <c r="G43" s="92"/>
      <c r="H43" s="93"/>
      <c r="L43" s="457"/>
      <c r="M43" s="457"/>
    </row>
    <row r="44" spans="1:57" ht="17.25" customHeight="1" x14ac:dyDescent="0.2">
      <c r="A44" s="7"/>
      <c r="B44" s="7"/>
      <c r="C44" s="94"/>
      <c r="D44" s="94"/>
      <c r="E44" s="91"/>
      <c r="F44" s="91"/>
      <c r="G44" s="92"/>
      <c r="H44" s="10"/>
      <c r="L44" s="458"/>
      <c r="M44" s="458"/>
    </row>
    <row r="45" spans="1:57" ht="12.75" customHeight="1" x14ac:dyDescent="0.2">
      <c r="C45" s="687"/>
      <c r="D45" s="687"/>
      <c r="E45" s="85"/>
      <c r="F45" s="85"/>
      <c r="G45" s="86"/>
      <c r="H45" s="86"/>
      <c r="L45" s="714" t="s">
        <v>623</v>
      </c>
      <c r="M45" s="714"/>
    </row>
    <row r="46" spans="1:57" ht="17.25" customHeight="1" x14ac:dyDescent="0.2">
      <c r="L46" s="681" t="s">
        <v>626</v>
      </c>
      <c r="M46" s="681"/>
    </row>
  </sheetData>
  <mergeCells count="24">
    <mergeCell ref="A1:N1"/>
    <mergeCell ref="A2:N2"/>
    <mergeCell ref="A3:N3"/>
    <mergeCell ref="A4:N4"/>
    <mergeCell ref="A6:C8"/>
    <mergeCell ref="D6:D8"/>
    <mergeCell ref="E6:G7"/>
    <mergeCell ref="H6:K6"/>
    <mergeCell ref="L6:N7"/>
    <mergeCell ref="H7:I7"/>
    <mergeCell ref="L46:M46"/>
    <mergeCell ref="J7:K7"/>
    <mergeCell ref="A9:C9"/>
    <mergeCell ref="D39:H39"/>
    <mergeCell ref="L39:M39"/>
    <mergeCell ref="C40:D40"/>
    <mergeCell ref="L40:M40"/>
    <mergeCell ref="C41:D41"/>
    <mergeCell ref="C45:D45"/>
    <mergeCell ref="L45:M45"/>
    <mergeCell ref="E9:F9"/>
    <mergeCell ref="H9:I9"/>
    <mergeCell ref="J9:K9"/>
    <mergeCell ref="L9:M9"/>
  </mergeCells>
  <pageMargins left="1.5" right="0.2" top="0.25" bottom="0.25" header="0.3" footer="0.3"/>
  <pageSetup paperSize="5" scale="8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4097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3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Word.Picture.8" shapeId="409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18"/>
  <sheetViews>
    <sheetView zoomScale="80" zoomScaleNormal="80" workbookViewId="0">
      <selection activeCell="O20" sqref="O20"/>
    </sheetView>
  </sheetViews>
  <sheetFormatPr defaultRowHeight="12.75" x14ac:dyDescent="0.2"/>
  <cols>
    <col min="1" max="1" width="5" style="95" customWidth="1"/>
    <col min="2" max="2" width="12" style="95" customWidth="1"/>
    <col min="3" max="3" width="14.28515625" style="95" customWidth="1"/>
    <col min="4" max="4" width="7.7109375" style="95" customWidth="1"/>
    <col min="5" max="5" width="14.42578125" style="95" customWidth="1"/>
    <col min="6" max="6" width="7.7109375" style="95" customWidth="1"/>
    <col min="7" max="7" width="10.85546875" style="95" customWidth="1"/>
    <col min="8" max="8" width="12.5703125" style="6" customWidth="1"/>
    <col min="9" max="9" width="11.140625" style="6" customWidth="1"/>
    <col min="10" max="10" width="8.28515625" style="6" customWidth="1"/>
    <col min="11" max="11" width="8.5703125" style="6" customWidth="1"/>
    <col min="12" max="12" width="9.140625" style="10" customWidth="1"/>
    <col min="13" max="13" width="6.140625" style="10" customWidth="1"/>
    <col min="14" max="14" width="12.42578125" style="6" customWidth="1"/>
    <col min="15" max="15" width="6" style="5" customWidth="1"/>
    <col min="16" max="16" width="14" style="5" customWidth="1"/>
    <col min="17" max="17" width="6.5703125" style="5" customWidth="1"/>
    <col min="18" max="18" width="9.28515625" style="6" customWidth="1"/>
    <col min="19" max="19" width="8.5703125" style="6" customWidth="1"/>
    <col min="20" max="20" width="9.7109375" style="6" customWidth="1"/>
    <col min="21" max="21" width="5.42578125" style="6" customWidth="1"/>
    <col min="22" max="256" width="9.140625" style="6"/>
    <col min="257" max="257" width="5" style="6" customWidth="1"/>
    <col min="258" max="258" width="10.42578125" style="6" customWidth="1"/>
    <col min="259" max="259" width="13.5703125" style="6" customWidth="1"/>
    <col min="260" max="260" width="7.7109375" style="6" customWidth="1"/>
    <col min="261" max="261" width="18.5703125" style="6" customWidth="1"/>
    <col min="262" max="262" width="11.7109375" style="6" customWidth="1"/>
    <col min="263" max="263" width="11.85546875" style="6" customWidth="1"/>
    <col min="264" max="264" width="11.140625" style="6" customWidth="1"/>
    <col min="265" max="265" width="11.85546875" style="6" customWidth="1"/>
    <col min="266" max="266" width="8.28515625" style="6" customWidth="1"/>
    <col min="267" max="267" width="8.5703125" style="6" customWidth="1"/>
    <col min="268" max="268" width="8" style="6" customWidth="1"/>
    <col min="269" max="269" width="6.140625" style="6" customWidth="1"/>
    <col min="270" max="270" width="16.140625" style="6" customWidth="1"/>
    <col min="271" max="271" width="6" style="6" customWidth="1"/>
    <col min="272" max="272" width="14" style="6" customWidth="1"/>
    <col min="273" max="273" width="6.5703125" style="6" customWidth="1"/>
    <col min="274" max="274" width="15.28515625" style="6" customWidth="1"/>
    <col min="275" max="275" width="6.42578125" style="6" customWidth="1"/>
    <col min="276" max="276" width="15.7109375" style="6" customWidth="1"/>
    <col min="277" max="277" width="8.85546875" style="6" customWidth="1"/>
    <col min="278" max="512" width="9.140625" style="6"/>
    <col min="513" max="513" width="5" style="6" customWidth="1"/>
    <col min="514" max="514" width="10.42578125" style="6" customWidth="1"/>
    <col min="515" max="515" width="13.5703125" style="6" customWidth="1"/>
    <col min="516" max="516" width="7.7109375" style="6" customWidth="1"/>
    <col min="517" max="517" width="18.5703125" style="6" customWidth="1"/>
    <col min="518" max="518" width="11.7109375" style="6" customWidth="1"/>
    <col min="519" max="519" width="11.85546875" style="6" customWidth="1"/>
    <col min="520" max="520" width="11.140625" style="6" customWidth="1"/>
    <col min="521" max="521" width="11.85546875" style="6" customWidth="1"/>
    <col min="522" max="522" width="8.28515625" style="6" customWidth="1"/>
    <col min="523" max="523" width="8.5703125" style="6" customWidth="1"/>
    <col min="524" max="524" width="8" style="6" customWidth="1"/>
    <col min="525" max="525" width="6.140625" style="6" customWidth="1"/>
    <col min="526" max="526" width="16.140625" style="6" customWidth="1"/>
    <col min="527" max="527" width="6" style="6" customWidth="1"/>
    <col min="528" max="528" width="14" style="6" customWidth="1"/>
    <col min="529" max="529" width="6.5703125" style="6" customWidth="1"/>
    <col min="530" max="530" width="15.28515625" style="6" customWidth="1"/>
    <col min="531" max="531" width="6.42578125" style="6" customWidth="1"/>
    <col min="532" max="532" width="15.7109375" style="6" customWidth="1"/>
    <col min="533" max="533" width="8.85546875" style="6" customWidth="1"/>
    <col min="534" max="768" width="9.140625" style="6"/>
    <col min="769" max="769" width="5" style="6" customWidth="1"/>
    <col min="770" max="770" width="10.42578125" style="6" customWidth="1"/>
    <col min="771" max="771" width="13.5703125" style="6" customWidth="1"/>
    <col min="772" max="772" width="7.7109375" style="6" customWidth="1"/>
    <col min="773" max="773" width="18.5703125" style="6" customWidth="1"/>
    <col min="774" max="774" width="11.7109375" style="6" customWidth="1"/>
    <col min="775" max="775" width="11.85546875" style="6" customWidth="1"/>
    <col min="776" max="776" width="11.140625" style="6" customWidth="1"/>
    <col min="777" max="777" width="11.85546875" style="6" customWidth="1"/>
    <col min="778" max="778" width="8.28515625" style="6" customWidth="1"/>
    <col min="779" max="779" width="8.5703125" style="6" customWidth="1"/>
    <col min="780" max="780" width="8" style="6" customWidth="1"/>
    <col min="781" max="781" width="6.140625" style="6" customWidth="1"/>
    <col min="782" max="782" width="16.140625" style="6" customWidth="1"/>
    <col min="783" max="783" width="6" style="6" customWidth="1"/>
    <col min="784" max="784" width="14" style="6" customWidth="1"/>
    <col min="785" max="785" width="6.5703125" style="6" customWidth="1"/>
    <col min="786" max="786" width="15.28515625" style="6" customWidth="1"/>
    <col min="787" max="787" width="6.42578125" style="6" customWidth="1"/>
    <col min="788" max="788" width="15.7109375" style="6" customWidth="1"/>
    <col min="789" max="789" width="8.85546875" style="6" customWidth="1"/>
    <col min="790" max="1024" width="9.140625" style="6"/>
    <col min="1025" max="1025" width="5" style="6" customWidth="1"/>
    <col min="1026" max="1026" width="10.42578125" style="6" customWidth="1"/>
    <col min="1027" max="1027" width="13.5703125" style="6" customWidth="1"/>
    <col min="1028" max="1028" width="7.7109375" style="6" customWidth="1"/>
    <col min="1029" max="1029" width="18.5703125" style="6" customWidth="1"/>
    <col min="1030" max="1030" width="11.7109375" style="6" customWidth="1"/>
    <col min="1031" max="1031" width="11.85546875" style="6" customWidth="1"/>
    <col min="1032" max="1032" width="11.140625" style="6" customWidth="1"/>
    <col min="1033" max="1033" width="11.85546875" style="6" customWidth="1"/>
    <col min="1034" max="1034" width="8.28515625" style="6" customWidth="1"/>
    <col min="1035" max="1035" width="8.5703125" style="6" customWidth="1"/>
    <col min="1036" max="1036" width="8" style="6" customWidth="1"/>
    <col min="1037" max="1037" width="6.140625" style="6" customWidth="1"/>
    <col min="1038" max="1038" width="16.140625" style="6" customWidth="1"/>
    <col min="1039" max="1039" width="6" style="6" customWidth="1"/>
    <col min="1040" max="1040" width="14" style="6" customWidth="1"/>
    <col min="1041" max="1041" width="6.5703125" style="6" customWidth="1"/>
    <col min="1042" max="1042" width="15.28515625" style="6" customWidth="1"/>
    <col min="1043" max="1043" width="6.42578125" style="6" customWidth="1"/>
    <col min="1044" max="1044" width="15.7109375" style="6" customWidth="1"/>
    <col min="1045" max="1045" width="8.85546875" style="6" customWidth="1"/>
    <col min="1046" max="1280" width="9.140625" style="6"/>
    <col min="1281" max="1281" width="5" style="6" customWidth="1"/>
    <col min="1282" max="1282" width="10.42578125" style="6" customWidth="1"/>
    <col min="1283" max="1283" width="13.5703125" style="6" customWidth="1"/>
    <col min="1284" max="1284" width="7.7109375" style="6" customWidth="1"/>
    <col min="1285" max="1285" width="18.5703125" style="6" customWidth="1"/>
    <col min="1286" max="1286" width="11.7109375" style="6" customWidth="1"/>
    <col min="1287" max="1287" width="11.85546875" style="6" customWidth="1"/>
    <col min="1288" max="1288" width="11.140625" style="6" customWidth="1"/>
    <col min="1289" max="1289" width="11.85546875" style="6" customWidth="1"/>
    <col min="1290" max="1290" width="8.28515625" style="6" customWidth="1"/>
    <col min="1291" max="1291" width="8.5703125" style="6" customWidth="1"/>
    <col min="1292" max="1292" width="8" style="6" customWidth="1"/>
    <col min="1293" max="1293" width="6.140625" style="6" customWidth="1"/>
    <col min="1294" max="1294" width="16.140625" style="6" customWidth="1"/>
    <col min="1295" max="1295" width="6" style="6" customWidth="1"/>
    <col min="1296" max="1296" width="14" style="6" customWidth="1"/>
    <col min="1297" max="1297" width="6.5703125" style="6" customWidth="1"/>
    <col min="1298" max="1298" width="15.28515625" style="6" customWidth="1"/>
    <col min="1299" max="1299" width="6.42578125" style="6" customWidth="1"/>
    <col min="1300" max="1300" width="15.7109375" style="6" customWidth="1"/>
    <col min="1301" max="1301" width="8.85546875" style="6" customWidth="1"/>
    <col min="1302" max="1536" width="9.140625" style="6"/>
    <col min="1537" max="1537" width="5" style="6" customWidth="1"/>
    <col min="1538" max="1538" width="10.42578125" style="6" customWidth="1"/>
    <col min="1539" max="1539" width="13.5703125" style="6" customWidth="1"/>
    <col min="1540" max="1540" width="7.7109375" style="6" customWidth="1"/>
    <col min="1541" max="1541" width="18.5703125" style="6" customWidth="1"/>
    <col min="1542" max="1542" width="11.7109375" style="6" customWidth="1"/>
    <col min="1543" max="1543" width="11.85546875" style="6" customWidth="1"/>
    <col min="1544" max="1544" width="11.140625" style="6" customWidth="1"/>
    <col min="1545" max="1545" width="11.85546875" style="6" customWidth="1"/>
    <col min="1546" max="1546" width="8.28515625" style="6" customWidth="1"/>
    <col min="1547" max="1547" width="8.5703125" style="6" customWidth="1"/>
    <col min="1548" max="1548" width="8" style="6" customWidth="1"/>
    <col min="1549" max="1549" width="6.140625" style="6" customWidth="1"/>
    <col min="1550" max="1550" width="16.140625" style="6" customWidth="1"/>
    <col min="1551" max="1551" width="6" style="6" customWidth="1"/>
    <col min="1552" max="1552" width="14" style="6" customWidth="1"/>
    <col min="1553" max="1553" width="6.5703125" style="6" customWidth="1"/>
    <col min="1554" max="1554" width="15.28515625" style="6" customWidth="1"/>
    <col min="1555" max="1555" width="6.42578125" style="6" customWidth="1"/>
    <col min="1556" max="1556" width="15.7109375" style="6" customWidth="1"/>
    <col min="1557" max="1557" width="8.85546875" style="6" customWidth="1"/>
    <col min="1558" max="1792" width="9.140625" style="6"/>
    <col min="1793" max="1793" width="5" style="6" customWidth="1"/>
    <col min="1794" max="1794" width="10.42578125" style="6" customWidth="1"/>
    <col min="1795" max="1795" width="13.5703125" style="6" customWidth="1"/>
    <col min="1796" max="1796" width="7.7109375" style="6" customWidth="1"/>
    <col min="1797" max="1797" width="18.5703125" style="6" customWidth="1"/>
    <col min="1798" max="1798" width="11.7109375" style="6" customWidth="1"/>
    <col min="1799" max="1799" width="11.85546875" style="6" customWidth="1"/>
    <col min="1800" max="1800" width="11.140625" style="6" customWidth="1"/>
    <col min="1801" max="1801" width="11.85546875" style="6" customWidth="1"/>
    <col min="1802" max="1802" width="8.28515625" style="6" customWidth="1"/>
    <col min="1803" max="1803" width="8.5703125" style="6" customWidth="1"/>
    <col min="1804" max="1804" width="8" style="6" customWidth="1"/>
    <col min="1805" max="1805" width="6.140625" style="6" customWidth="1"/>
    <col min="1806" max="1806" width="16.140625" style="6" customWidth="1"/>
    <col min="1807" max="1807" width="6" style="6" customWidth="1"/>
    <col min="1808" max="1808" width="14" style="6" customWidth="1"/>
    <col min="1809" max="1809" width="6.5703125" style="6" customWidth="1"/>
    <col min="1810" max="1810" width="15.28515625" style="6" customWidth="1"/>
    <col min="1811" max="1811" width="6.42578125" style="6" customWidth="1"/>
    <col min="1812" max="1812" width="15.7109375" style="6" customWidth="1"/>
    <col min="1813" max="1813" width="8.85546875" style="6" customWidth="1"/>
    <col min="1814" max="2048" width="9.140625" style="6"/>
    <col min="2049" max="2049" width="5" style="6" customWidth="1"/>
    <col min="2050" max="2050" width="10.42578125" style="6" customWidth="1"/>
    <col min="2051" max="2051" width="13.5703125" style="6" customWidth="1"/>
    <col min="2052" max="2052" width="7.7109375" style="6" customWidth="1"/>
    <col min="2053" max="2053" width="18.5703125" style="6" customWidth="1"/>
    <col min="2054" max="2054" width="11.7109375" style="6" customWidth="1"/>
    <col min="2055" max="2055" width="11.85546875" style="6" customWidth="1"/>
    <col min="2056" max="2056" width="11.140625" style="6" customWidth="1"/>
    <col min="2057" max="2057" width="11.85546875" style="6" customWidth="1"/>
    <col min="2058" max="2058" width="8.28515625" style="6" customWidth="1"/>
    <col min="2059" max="2059" width="8.5703125" style="6" customWidth="1"/>
    <col min="2060" max="2060" width="8" style="6" customWidth="1"/>
    <col min="2061" max="2061" width="6.140625" style="6" customWidth="1"/>
    <col min="2062" max="2062" width="16.140625" style="6" customWidth="1"/>
    <col min="2063" max="2063" width="6" style="6" customWidth="1"/>
    <col min="2064" max="2064" width="14" style="6" customWidth="1"/>
    <col min="2065" max="2065" width="6.5703125" style="6" customWidth="1"/>
    <col min="2066" max="2066" width="15.28515625" style="6" customWidth="1"/>
    <col min="2067" max="2067" width="6.42578125" style="6" customWidth="1"/>
    <col min="2068" max="2068" width="15.7109375" style="6" customWidth="1"/>
    <col min="2069" max="2069" width="8.85546875" style="6" customWidth="1"/>
    <col min="2070" max="2304" width="9.140625" style="6"/>
    <col min="2305" max="2305" width="5" style="6" customWidth="1"/>
    <col min="2306" max="2306" width="10.42578125" style="6" customWidth="1"/>
    <col min="2307" max="2307" width="13.5703125" style="6" customWidth="1"/>
    <col min="2308" max="2308" width="7.7109375" style="6" customWidth="1"/>
    <col min="2309" max="2309" width="18.5703125" style="6" customWidth="1"/>
    <col min="2310" max="2310" width="11.7109375" style="6" customWidth="1"/>
    <col min="2311" max="2311" width="11.85546875" style="6" customWidth="1"/>
    <col min="2312" max="2312" width="11.140625" style="6" customWidth="1"/>
    <col min="2313" max="2313" width="11.85546875" style="6" customWidth="1"/>
    <col min="2314" max="2314" width="8.28515625" style="6" customWidth="1"/>
    <col min="2315" max="2315" width="8.5703125" style="6" customWidth="1"/>
    <col min="2316" max="2316" width="8" style="6" customWidth="1"/>
    <col min="2317" max="2317" width="6.140625" style="6" customWidth="1"/>
    <col min="2318" max="2318" width="16.140625" style="6" customWidth="1"/>
    <col min="2319" max="2319" width="6" style="6" customWidth="1"/>
    <col min="2320" max="2320" width="14" style="6" customWidth="1"/>
    <col min="2321" max="2321" width="6.5703125" style="6" customWidth="1"/>
    <col min="2322" max="2322" width="15.28515625" style="6" customWidth="1"/>
    <col min="2323" max="2323" width="6.42578125" style="6" customWidth="1"/>
    <col min="2324" max="2324" width="15.7109375" style="6" customWidth="1"/>
    <col min="2325" max="2325" width="8.85546875" style="6" customWidth="1"/>
    <col min="2326" max="2560" width="9.140625" style="6"/>
    <col min="2561" max="2561" width="5" style="6" customWidth="1"/>
    <col min="2562" max="2562" width="10.42578125" style="6" customWidth="1"/>
    <col min="2563" max="2563" width="13.5703125" style="6" customWidth="1"/>
    <col min="2564" max="2564" width="7.7109375" style="6" customWidth="1"/>
    <col min="2565" max="2565" width="18.5703125" style="6" customWidth="1"/>
    <col min="2566" max="2566" width="11.7109375" style="6" customWidth="1"/>
    <col min="2567" max="2567" width="11.85546875" style="6" customWidth="1"/>
    <col min="2568" max="2568" width="11.140625" style="6" customWidth="1"/>
    <col min="2569" max="2569" width="11.85546875" style="6" customWidth="1"/>
    <col min="2570" max="2570" width="8.28515625" style="6" customWidth="1"/>
    <col min="2571" max="2571" width="8.5703125" style="6" customWidth="1"/>
    <col min="2572" max="2572" width="8" style="6" customWidth="1"/>
    <col min="2573" max="2573" width="6.140625" style="6" customWidth="1"/>
    <col min="2574" max="2574" width="16.140625" style="6" customWidth="1"/>
    <col min="2575" max="2575" width="6" style="6" customWidth="1"/>
    <col min="2576" max="2576" width="14" style="6" customWidth="1"/>
    <col min="2577" max="2577" width="6.5703125" style="6" customWidth="1"/>
    <col min="2578" max="2578" width="15.28515625" style="6" customWidth="1"/>
    <col min="2579" max="2579" width="6.42578125" style="6" customWidth="1"/>
    <col min="2580" max="2580" width="15.7109375" style="6" customWidth="1"/>
    <col min="2581" max="2581" width="8.85546875" style="6" customWidth="1"/>
    <col min="2582" max="2816" width="9.140625" style="6"/>
    <col min="2817" max="2817" width="5" style="6" customWidth="1"/>
    <col min="2818" max="2818" width="10.42578125" style="6" customWidth="1"/>
    <col min="2819" max="2819" width="13.5703125" style="6" customWidth="1"/>
    <col min="2820" max="2820" width="7.7109375" style="6" customWidth="1"/>
    <col min="2821" max="2821" width="18.5703125" style="6" customWidth="1"/>
    <col min="2822" max="2822" width="11.7109375" style="6" customWidth="1"/>
    <col min="2823" max="2823" width="11.85546875" style="6" customWidth="1"/>
    <col min="2824" max="2824" width="11.140625" style="6" customWidth="1"/>
    <col min="2825" max="2825" width="11.85546875" style="6" customWidth="1"/>
    <col min="2826" max="2826" width="8.28515625" style="6" customWidth="1"/>
    <col min="2827" max="2827" width="8.5703125" style="6" customWidth="1"/>
    <col min="2828" max="2828" width="8" style="6" customWidth="1"/>
    <col min="2829" max="2829" width="6.140625" style="6" customWidth="1"/>
    <col min="2830" max="2830" width="16.140625" style="6" customWidth="1"/>
    <col min="2831" max="2831" width="6" style="6" customWidth="1"/>
    <col min="2832" max="2832" width="14" style="6" customWidth="1"/>
    <col min="2833" max="2833" width="6.5703125" style="6" customWidth="1"/>
    <col min="2834" max="2834" width="15.28515625" style="6" customWidth="1"/>
    <col min="2835" max="2835" width="6.42578125" style="6" customWidth="1"/>
    <col min="2836" max="2836" width="15.7109375" style="6" customWidth="1"/>
    <col min="2837" max="2837" width="8.85546875" style="6" customWidth="1"/>
    <col min="2838" max="3072" width="9.140625" style="6"/>
    <col min="3073" max="3073" width="5" style="6" customWidth="1"/>
    <col min="3074" max="3074" width="10.42578125" style="6" customWidth="1"/>
    <col min="3075" max="3075" width="13.5703125" style="6" customWidth="1"/>
    <col min="3076" max="3076" width="7.7109375" style="6" customWidth="1"/>
    <col min="3077" max="3077" width="18.5703125" style="6" customWidth="1"/>
    <col min="3078" max="3078" width="11.7109375" style="6" customWidth="1"/>
    <col min="3079" max="3079" width="11.85546875" style="6" customWidth="1"/>
    <col min="3080" max="3080" width="11.140625" style="6" customWidth="1"/>
    <col min="3081" max="3081" width="11.85546875" style="6" customWidth="1"/>
    <col min="3082" max="3082" width="8.28515625" style="6" customWidth="1"/>
    <col min="3083" max="3083" width="8.5703125" style="6" customWidth="1"/>
    <col min="3084" max="3084" width="8" style="6" customWidth="1"/>
    <col min="3085" max="3085" width="6.140625" style="6" customWidth="1"/>
    <col min="3086" max="3086" width="16.140625" style="6" customWidth="1"/>
    <col min="3087" max="3087" width="6" style="6" customWidth="1"/>
    <col min="3088" max="3088" width="14" style="6" customWidth="1"/>
    <col min="3089" max="3089" width="6.5703125" style="6" customWidth="1"/>
    <col min="3090" max="3090" width="15.28515625" style="6" customWidth="1"/>
    <col min="3091" max="3091" width="6.42578125" style="6" customWidth="1"/>
    <col min="3092" max="3092" width="15.7109375" style="6" customWidth="1"/>
    <col min="3093" max="3093" width="8.85546875" style="6" customWidth="1"/>
    <col min="3094" max="3328" width="9.140625" style="6"/>
    <col min="3329" max="3329" width="5" style="6" customWidth="1"/>
    <col min="3330" max="3330" width="10.42578125" style="6" customWidth="1"/>
    <col min="3331" max="3331" width="13.5703125" style="6" customWidth="1"/>
    <col min="3332" max="3332" width="7.7109375" style="6" customWidth="1"/>
    <col min="3333" max="3333" width="18.5703125" style="6" customWidth="1"/>
    <col min="3334" max="3334" width="11.7109375" style="6" customWidth="1"/>
    <col min="3335" max="3335" width="11.85546875" style="6" customWidth="1"/>
    <col min="3336" max="3336" width="11.140625" style="6" customWidth="1"/>
    <col min="3337" max="3337" width="11.85546875" style="6" customWidth="1"/>
    <col min="3338" max="3338" width="8.28515625" style="6" customWidth="1"/>
    <col min="3339" max="3339" width="8.5703125" style="6" customWidth="1"/>
    <col min="3340" max="3340" width="8" style="6" customWidth="1"/>
    <col min="3341" max="3341" width="6.140625" style="6" customWidth="1"/>
    <col min="3342" max="3342" width="16.140625" style="6" customWidth="1"/>
    <col min="3343" max="3343" width="6" style="6" customWidth="1"/>
    <col min="3344" max="3344" width="14" style="6" customWidth="1"/>
    <col min="3345" max="3345" width="6.5703125" style="6" customWidth="1"/>
    <col min="3346" max="3346" width="15.28515625" style="6" customWidth="1"/>
    <col min="3347" max="3347" width="6.42578125" style="6" customWidth="1"/>
    <col min="3348" max="3348" width="15.7109375" style="6" customWidth="1"/>
    <col min="3349" max="3349" width="8.85546875" style="6" customWidth="1"/>
    <col min="3350" max="3584" width="9.140625" style="6"/>
    <col min="3585" max="3585" width="5" style="6" customWidth="1"/>
    <col min="3586" max="3586" width="10.42578125" style="6" customWidth="1"/>
    <col min="3587" max="3587" width="13.5703125" style="6" customWidth="1"/>
    <col min="3588" max="3588" width="7.7109375" style="6" customWidth="1"/>
    <col min="3589" max="3589" width="18.5703125" style="6" customWidth="1"/>
    <col min="3590" max="3590" width="11.7109375" style="6" customWidth="1"/>
    <col min="3591" max="3591" width="11.85546875" style="6" customWidth="1"/>
    <col min="3592" max="3592" width="11.140625" style="6" customWidth="1"/>
    <col min="3593" max="3593" width="11.85546875" style="6" customWidth="1"/>
    <col min="3594" max="3594" width="8.28515625" style="6" customWidth="1"/>
    <col min="3595" max="3595" width="8.5703125" style="6" customWidth="1"/>
    <col min="3596" max="3596" width="8" style="6" customWidth="1"/>
    <col min="3597" max="3597" width="6.140625" style="6" customWidth="1"/>
    <col min="3598" max="3598" width="16.140625" style="6" customWidth="1"/>
    <col min="3599" max="3599" width="6" style="6" customWidth="1"/>
    <col min="3600" max="3600" width="14" style="6" customWidth="1"/>
    <col min="3601" max="3601" width="6.5703125" style="6" customWidth="1"/>
    <col min="3602" max="3602" width="15.28515625" style="6" customWidth="1"/>
    <col min="3603" max="3603" width="6.42578125" style="6" customWidth="1"/>
    <col min="3604" max="3604" width="15.7109375" style="6" customWidth="1"/>
    <col min="3605" max="3605" width="8.85546875" style="6" customWidth="1"/>
    <col min="3606" max="3840" width="9.140625" style="6"/>
    <col min="3841" max="3841" width="5" style="6" customWidth="1"/>
    <col min="3842" max="3842" width="10.42578125" style="6" customWidth="1"/>
    <col min="3843" max="3843" width="13.5703125" style="6" customWidth="1"/>
    <col min="3844" max="3844" width="7.7109375" style="6" customWidth="1"/>
    <col min="3845" max="3845" width="18.5703125" style="6" customWidth="1"/>
    <col min="3846" max="3846" width="11.7109375" style="6" customWidth="1"/>
    <col min="3847" max="3847" width="11.85546875" style="6" customWidth="1"/>
    <col min="3848" max="3848" width="11.140625" style="6" customWidth="1"/>
    <col min="3849" max="3849" width="11.85546875" style="6" customWidth="1"/>
    <col min="3850" max="3850" width="8.28515625" style="6" customWidth="1"/>
    <col min="3851" max="3851" width="8.5703125" style="6" customWidth="1"/>
    <col min="3852" max="3852" width="8" style="6" customWidth="1"/>
    <col min="3853" max="3853" width="6.140625" style="6" customWidth="1"/>
    <col min="3854" max="3854" width="16.140625" style="6" customWidth="1"/>
    <col min="3855" max="3855" width="6" style="6" customWidth="1"/>
    <col min="3856" max="3856" width="14" style="6" customWidth="1"/>
    <col min="3857" max="3857" width="6.5703125" style="6" customWidth="1"/>
    <col min="3858" max="3858" width="15.28515625" style="6" customWidth="1"/>
    <col min="3859" max="3859" width="6.42578125" style="6" customWidth="1"/>
    <col min="3860" max="3860" width="15.7109375" style="6" customWidth="1"/>
    <col min="3861" max="3861" width="8.85546875" style="6" customWidth="1"/>
    <col min="3862" max="4096" width="9.140625" style="6"/>
    <col min="4097" max="4097" width="5" style="6" customWidth="1"/>
    <col min="4098" max="4098" width="10.42578125" style="6" customWidth="1"/>
    <col min="4099" max="4099" width="13.5703125" style="6" customWidth="1"/>
    <col min="4100" max="4100" width="7.7109375" style="6" customWidth="1"/>
    <col min="4101" max="4101" width="18.5703125" style="6" customWidth="1"/>
    <col min="4102" max="4102" width="11.7109375" style="6" customWidth="1"/>
    <col min="4103" max="4103" width="11.85546875" style="6" customWidth="1"/>
    <col min="4104" max="4104" width="11.140625" style="6" customWidth="1"/>
    <col min="4105" max="4105" width="11.85546875" style="6" customWidth="1"/>
    <col min="4106" max="4106" width="8.28515625" style="6" customWidth="1"/>
    <col min="4107" max="4107" width="8.5703125" style="6" customWidth="1"/>
    <col min="4108" max="4108" width="8" style="6" customWidth="1"/>
    <col min="4109" max="4109" width="6.140625" style="6" customWidth="1"/>
    <col min="4110" max="4110" width="16.140625" style="6" customWidth="1"/>
    <col min="4111" max="4111" width="6" style="6" customWidth="1"/>
    <col min="4112" max="4112" width="14" style="6" customWidth="1"/>
    <col min="4113" max="4113" width="6.5703125" style="6" customWidth="1"/>
    <col min="4114" max="4114" width="15.28515625" style="6" customWidth="1"/>
    <col min="4115" max="4115" width="6.42578125" style="6" customWidth="1"/>
    <col min="4116" max="4116" width="15.7109375" style="6" customWidth="1"/>
    <col min="4117" max="4117" width="8.85546875" style="6" customWidth="1"/>
    <col min="4118" max="4352" width="9.140625" style="6"/>
    <col min="4353" max="4353" width="5" style="6" customWidth="1"/>
    <col min="4354" max="4354" width="10.42578125" style="6" customWidth="1"/>
    <col min="4355" max="4355" width="13.5703125" style="6" customWidth="1"/>
    <col min="4356" max="4356" width="7.7109375" style="6" customWidth="1"/>
    <col min="4357" max="4357" width="18.5703125" style="6" customWidth="1"/>
    <col min="4358" max="4358" width="11.7109375" style="6" customWidth="1"/>
    <col min="4359" max="4359" width="11.85546875" style="6" customWidth="1"/>
    <col min="4360" max="4360" width="11.140625" style="6" customWidth="1"/>
    <col min="4361" max="4361" width="11.85546875" style="6" customWidth="1"/>
    <col min="4362" max="4362" width="8.28515625" style="6" customWidth="1"/>
    <col min="4363" max="4363" width="8.5703125" style="6" customWidth="1"/>
    <col min="4364" max="4364" width="8" style="6" customWidth="1"/>
    <col min="4365" max="4365" width="6.140625" style="6" customWidth="1"/>
    <col min="4366" max="4366" width="16.140625" style="6" customWidth="1"/>
    <col min="4367" max="4367" width="6" style="6" customWidth="1"/>
    <col min="4368" max="4368" width="14" style="6" customWidth="1"/>
    <col min="4369" max="4369" width="6.5703125" style="6" customWidth="1"/>
    <col min="4370" max="4370" width="15.28515625" style="6" customWidth="1"/>
    <col min="4371" max="4371" width="6.42578125" style="6" customWidth="1"/>
    <col min="4372" max="4372" width="15.7109375" style="6" customWidth="1"/>
    <col min="4373" max="4373" width="8.85546875" style="6" customWidth="1"/>
    <col min="4374" max="4608" width="9.140625" style="6"/>
    <col min="4609" max="4609" width="5" style="6" customWidth="1"/>
    <col min="4610" max="4610" width="10.42578125" style="6" customWidth="1"/>
    <col min="4611" max="4611" width="13.5703125" style="6" customWidth="1"/>
    <col min="4612" max="4612" width="7.7109375" style="6" customWidth="1"/>
    <col min="4613" max="4613" width="18.5703125" style="6" customWidth="1"/>
    <col min="4614" max="4614" width="11.7109375" style="6" customWidth="1"/>
    <col min="4615" max="4615" width="11.85546875" style="6" customWidth="1"/>
    <col min="4616" max="4616" width="11.140625" style="6" customWidth="1"/>
    <col min="4617" max="4617" width="11.85546875" style="6" customWidth="1"/>
    <col min="4618" max="4618" width="8.28515625" style="6" customWidth="1"/>
    <col min="4619" max="4619" width="8.5703125" style="6" customWidth="1"/>
    <col min="4620" max="4620" width="8" style="6" customWidth="1"/>
    <col min="4621" max="4621" width="6.140625" style="6" customWidth="1"/>
    <col min="4622" max="4622" width="16.140625" style="6" customWidth="1"/>
    <col min="4623" max="4623" width="6" style="6" customWidth="1"/>
    <col min="4624" max="4624" width="14" style="6" customWidth="1"/>
    <col min="4625" max="4625" width="6.5703125" style="6" customWidth="1"/>
    <col min="4626" max="4626" width="15.28515625" style="6" customWidth="1"/>
    <col min="4627" max="4627" width="6.42578125" style="6" customWidth="1"/>
    <col min="4628" max="4628" width="15.7109375" style="6" customWidth="1"/>
    <col min="4629" max="4629" width="8.85546875" style="6" customWidth="1"/>
    <col min="4630" max="4864" width="9.140625" style="6"/>
    <col min="4865" max="4865" width="5" style="6" customWidth="1"/>
    <col min="4866" max="4866" width="10.42578125" style="6" customWidth="1"/>
    <col min="4867" max="4867" width="13.5703125" style="6" customWidth="1"/>
    <col min="4868" max="4868" width="7.7109375" style="6" customWidth="1"/>
    <col min="4869" max="4869" width="18.5703125" style="6" customWidth="1"/>
    <col min="4870" max="4870" width="11.7109375" style="6" customWidth="1"/>
    <col min="4871" max="4871" width="11.85546875" style="6" customWidth="1"/>
    <col min="4872" max="4872" width="11.140625" style="6" customWidth="1"/>
    <col min="4873" max="4873" width="11.85546875" style="6" customWidth="1"/>
    <col min="4874" max="4874" width="8.28515625" style="6" customWidth="1"/>
    <col min="4875" max="4875" width="8.5703125" style="6" customWidth="1"/>
    <col min="4876" max="4876" width="8" style="6" customWidth="1"/>
    <col min="4877" max="4877" width="6.140625" style="6" customWidth="1"/>
    <col min="4878" max="4878" width="16.140625" style="6" customWidth="1"/>
    <col min="4879" max="4879" width="6" style="6" customWidth="1"/>
    <col min="4880" max="4880" width="14" style="6" customWidth="1"/>
    <col min="4881" max="4881" width="6.5703125" style="6" customWidth="1"/>
    <col min="4882" max="4882" width="15.28515625" style="6" customWidth="1"/>
    <col min="4883" max="4883" width="6.42578125" style="6" customWidth="1"/>
    <col min="4884" max="4884" width="15.7109375" style="6" customWidth="1"/>
    <col min="4885" max="4885" width="8.85546875" style="6" customWidth="1"/>
    <col min="4886" max="5120" width="9.140625" style="6"/>
    <col min="5121" max="5121" width="5" style="6" customWidth="1"/>
    <col min="5122" max="5122" width="10.42578125" style="6" customWidth="1"/>
    <col min="5123" max="5123" width="13.5703125" style="6" customWidth="1"/>
    <col min="5124" max="5124" width="7.7109375" style="6" customWidth="1"/>
    <col min="5125" max="5125" width="18.5703125" style="6" customWidth="1"/>
    <col min="5126" max="5126" width="11.7109375" style="6" customWidth="1"/>
    <col min="5127" max="5127" width="11.85546875" style="6" customWidth="1"/>
    <col min="5128" max="5128" width="11.140625" style="6" customWidth="1"/>
    <col min="5129" max="5129" width="11.85546875" style="6" customWidth="1"/>
    <col min="5130" max="5130" width="8.28515625" style="6" customWidth="1"/>
    <col min="5131" max="5131" width="8.5703125" style="6" customWidth="1"/>
    <col min="5132" max="5132" width="8" style="6" customWidth="1"/>
    <col min="5133" max="5133" width="6.140625" style="6" customWidth="1"/>
    <col min="5134" max="5134" width="16.140625" style="6" customWidth="1"/>
    <col min="5135" max="5135" width="6" style="6" customWidth="1"/>
    <col min="5136" max="5136" width="14" style="6" customWidth="1"/>
    <col min="5137" max="5137" width="6.5703125" style="6" customWidth="1"/>
    <col min="5138" max="5138" width="15.28515625" style="6" customWidth="1"/>
    <col min="5139" max="5139" width="6.42578125" style="6" customWidth="1"/>
    <col min="5140" max="5140" width="15.7109375" style="6" customWidth="1"/>
    <col min="5141" max="5141" width="8.85546875" style="6" customWidth="1"/>
    <col min="5142" max="5376" width="9.140625" style="6"/>
    <col min="5377" max="5377" width="5" style="6" customWidth="1"/>
    <col min="5378" max="5378" width="10.42578125" style="6" customWidth="1"/>
    <col min="5379" max="5379" width="13.5703125" style="6" customWidth="1"/>
    <col min="5380" max="5380" width="7.7109375" style="6" customWidth="1"/>
    <col min="5381" max="5381" width="18.5703125" style="6" customWidth="1"/>
    <col min="5382" max="5382" width="11.7109375" style="6" customWidth="1"/>
    <col min="5383" max="5383" width="11.85546875" style="6" customWidth="1"/>
    <col min="5384" max="5384" width="11.140625" style="6" customWidth="1"/>
    <col min="5385" max="5385" width="11.85546875" style="6" customWidth="1"/>
    <col min="5386" max="5386" width="8.28515625" style="6" customWidth="1"/>
    <col min="5387" max="5387" width="8.5703125" style="6" customWidth="1"/>
    <col min="5388" max="5388" width="8" style="6" customWidth="1"/>
    <col min="5389" max="5389" width="6.140625" style="6" customWidth="1"/>
    <col min="5390" max="5390" width="16.140625" style="6" customWidth="1"/>
    <col min="5391" max="5391" width="6" style="6" customWidth="1"/>
    <col min="5392" max="5392" width="14" style="6" customWidth="1"/>
    <col min="5393" max="5393" width="6.5703125" style="6" customWidth="1"/>
    <col min="5394" max="5394" width="15.28515625" style="6" customWidth="1"/>
    <col min="5395" max="5395" width="6.42578125" style="6" customWidth="1"/>
    <col min="5396" max="5396" width="15.7109375" style="6" customWidth="1"/>
    <col min="5397" max="5397" width="8.85546875" style="6" customWidth="1"/>
    <col min="5398" max="5632" width="9.140625" style="6"/>
    <col min="5633" max="5633" width="5" style="6" customWidth="1"/>
    <col min="5634" max="5634" width="10.42578125" style="6" customWidth="1"/>
    <col min="5635" max="5635" width="13.5703125" style="6" customWidth="1"/>
    <col min="5636" max="5636" width="7.7109375" style="6" customWidth="1"/>
    <col min="5637" max="5637" width="18.5703125" style="6" customWidth="1"/>
    <col min="5638" max="5638" width="11.7109375" style="6" customWidth="1"/>
    <col min="5639" max="5639" width="11.85546875" style="6" customWidth="1"/>
    <col min="5640" max="5640" width="11.140625" style="6" customWidth="1"/>
    <col min="5641" max="5641" width="11.85546875" style="6" customWidth="1"/>
    <col min="5642" max="5642" width="8.28515625" style="6" customWidth="1"/>
    <col min="5643" max="5643" width="8.5703125" style="6" customWidth="1"/>
    <col min="5644" max="5644" width="8" style="6" customWidth="1"/>
    <col min="5645" max="5645" width="6.140625" style="6" customWidth="1"/>
    <col min="5646" max="5646" width="16.140625" style="6" customWidth="1"/>
    <col min="5647" max="5647" width="6" style="6" customWidth="1"/>
    <col min="5648" max="5648" width="14" style="6" customWidth="1"/>
    <col min="5649" max="5649" width="6.5703125" style="6" customWidth="1"/>
    <col min="5650" max="5650" width="15.28515625" style="6" customWidth="1"/>
    <col min="5651" max="5651" width="6.42578125" style="6" customWidth="1"/>
    <col min="5652" max="5652" width="15.7109375" style="6" customWidth="1"/>
    <col min="5653" max="5653" width="8.85546875" style="6" customWidth="1"/>
    <col min="5654" max="5888" width="9.140625" style="6"/>
    <col min="5889" max="5889" width="5" style="6" customWidth="1"/>
    <col min="5890" max="5890" width="10.42578125" style="6" customWidth="1"/>
    <col min="5891" max="5891" width="13.5703125" style="6" customWidth="1"/>
    <col min="5892" max="5892" width="7.7109375" style="6" customWidth="1"/>
    <col min="5893" max="5893" width="18.5703125" style="6" customWidth="1"/>
    <col min="5894" max="5894" width="11.7109375" style="6" customWidth="1"/>
    <col min="5895" max="5895" width="11.85546875" style="6" customWidth="1"/>
    <col min="5896" max="5896" width="11.140625" style="6" customWidth="1"/>
    <col min="5897" max="5897" width="11.85546875" style="6" customWidth="1"/>
    <col min="5898" max="5898" width="8.28515625" style="6" customWidth="1"/>
    <col min="5899" max="5899" width="8.5703125" style="6" customWidth="1"/>
    <col min="5900" max="5900" width="8" style="6" customWidth="1"/>
    <col min="5901" max="5901" width="6.140625" style="6" customWidth="1"/>
    <col min="5902" max="5902" width="16.140625" style="6" customWidth="1"/>
    <col min="5903" max="5903" width="6" style="6" customWidth="1"/>
    <col min="5904" max="5904" width="14" style="6" customWidth="1"/>
    <col min="5905" max="5905" width="6.5703125" style="6" customWidth="1"/>
    <col min="5906" max="5906" width="15.28515625" style="6" customWidth="1"/>
    <col min="5907" max="5907" width="6.42578125" style="6" customWidth="1"/>
    <col min="5908" max="5908" width="15.7109375" style="6" customWidth="1"/>
    <col min="5909" max="5909" width="8.85546875" style="6" customWidth="1"/>
    <col min="5910" max="6144" width="9.140625" style="6"/>
    <col min="6145" max="6145" width="5" style="6" customWidth="1"/>
    <col min="6146" max="6146" width="10.42578125" style="6" customWidth="1"/>
    <col min="6147" max="6147" width="13.5703125" style="6" customWidth="1"/>
    <col min="6148" max="6148" width="7.7109375" style="6" customWidth="1"/>
    <col min="6149" max="6149" width="18.5703125" style="6" customWidth="1"/>
    <col min="6150" max="6150" width="11.7109375" style="6" customWidth="1"/>
    <col min="6151" max="6151" width="11.85546875" style="6" customWidth="1"/>
    <col min="6152" max="6152" width="11.140625" style="6" customWidth="1"/>
    <col min="6153" max="6153" width="11.85546875" style="6" customWidth="1"/>
    <col min="6154" max="6154" width="8.28515625" style="6" customWidth="1"/>
    <col min="6155" max="6155" width="8.5703125" style="6" customWidth="1"/>
    <col min="6156" max="6156" width="8" style="6" customWidth="1"/>
    <col min="6157" max="6157" width="6.140625" style="6" customWidth="1"/>
    <col min="6158" max="6158" width="16.140625" style="6" customWidth="1"/>
    <col min="6159" max="6159" width="6" style="6" customWidth="1"/>
    <col min="6160" max="6160" width="14" style="6" customWidth="1"/>
    <col min="6161" max="6161" width="6.5703125" style="6" customWidth="1"/>
    <col min="6162" max="6162" width="15.28515625" style="6" customWidth="1"/>
    <col min="6163" max="6163" width="6.42578125" style="6" customWidth="1"/>
    <col min="6164" max="6164" width="15.7109375" style="6" customWidth="1"/>
    <col min="6165" max="6165" width="8.85546875" style="6" customWidth="1"/>
    <col min="6166" max="6400" width="9.140625" style="6"/>
    <col min="6401" max="6401" width="5" style="6" customWidth="1"/>
    <col min="6402" max="6402" width="10.42578125" style="6" customWidth="1"/>
    <col min="6403" max="6403" width="13.5703125" style="6" customWidth="1"/>
    <col min="6404" max="6404" width="7.7109375" style="6" customWidth="1"/>
    <col min="6405" max="6405" width="18.5703125" style="6" customWidth="1"/>
    <col min="6406" max="6406" width="11.7109375" style="6" customWidth="1"/>
    <col min="6407" max="6407" width="11.85546875" style="6" customWidth="1"/>
    <col min="6408" max="6408" width="11.140625" style="6" customWidth="1"/>
    <col min="6409" max="6409" width="11.85546875" style="6" customWidth="1"/>
    <col min="6410" max="6410" width="8.28515625" style="6" customWidth="1"/>
    <col min="6411" max="6411" width="8.5703125" style="6" customWidth="1"/>
    <col min="6412" max="6412" width="8" style="6" customWidth="1"/>
    <col min="6413" max="6413" width="6.140625" style="6" customWidth="1"/>
    <col min="6414" max="6414" width="16.140625" style="6" customWidth="1"/>
    <col min="6415" max="6415" width="6" style="6" customWidth="1"/>
    <col min="6416" max="6416" width="14" style="6" customWidth="1"/>
    <col min="6417" max="6417" width="6.5703125" style="6" customWidth="1"/>
    <col min="6418" max="6418" width="15.28515625" style="6" customWidth="1"/>
    <col min="6419" max="6419" width="6.42578125" style="6" customWidth="1"/>
    <col min="6420" max="6420" width="15.7109375" style="6" customWidth="1"/>
    <col min="6421" max="6421" width="8.85546875" style="6" customWidth="1"/>
    <col min="6422" max="6656" width="9.140625" style="6"/>
    <col min="6657" max="6657" width="5" style="6" customWidth="1"/>
    <col min="6658" max="6658" width="10.42578125" style="6" customWidth="1"/>
    <col min="6659" max="6659" width="13.5703125" style="6" customWidth="1"/>
    <col min="6660" max="6660" width="7.7109375" style="6" customWidth="1"/>
    <col min="6661" max="6661" width="18.5703125" style="6" customWidth="1"/>
    <col min="6662" max="6662" width="11.7109375" style="6" customWidth="1"/>
    <col min="6663" max="6663" width="11.85546875" style="6" customWidth="1"/>
    <col min="6664" max="6664" width="11.140625" style="6" customWidth="1"/>
    <col min="6665" max="6665" width="11.85546875" style="6" customWidth="1"/>
    <col min="6666" max="6666" width="8.28515625" style="6" customWidth="1"/>
    <col min="6667" max="6667" width="8.5703125" style="6" customWidth="1"/>
    <col min="6668" max="6668" width="8" style="6" customWidth="1"/>
    <col min="6669" max="6669" width="6.140625" style="6" customWidth="1"/>
    <col min="6670" max="6670" width="16.140625" style="6" customWidth="1"/>
    <col min="6671" max="6671" width="6" style="6" customWidth="1"/>
    <col min="6672" max="6672" width="14" style="6" customWidth="1"/>
    <col min="6673" max="6673" width="6.5703125" style="6" customWidth="1"/>
    <col min="6674" max="6674" width="15.28515625" style="6" customWidth="1"/>
    <col min="6675" max="6675" width="6.42578125" style="6" customWidth="1"/>
    <col min="6676" max="6676" width="15.7109375" style="6" customWidth="1"/>
    <col min="6677" max="6677" width="8.85546875" style="6" customWidth="1"/>
    <col min="6678" max="6912" width="9.140625" style="6"/>
    <col min="6913" max="6913" width="5" style="6" customWidth="1"/>
    <col min="6914" max="6914" width="10.42578125" style="6" customWidth="1"/>
    <col min="6915" max="6915" width="13.5703125" style="6" customWidth="1"/>
    <col min="6916" max="6916" width="7.7109375" style="6" customWidth="1"/>
    <col min="6917" max="6917" width="18.5703125" style="6" customWidth="1"/>
    <col min="6918" max="6918" width="11.7109375" style="6" customWidth="1"/>
    <col min="6919" max="6919" width="11.85546875" style="6" customWidth="1"/>
    <col min="6920" max="6920" width="11.140625" style="6" customWidth="1"/>
    <col min="6921" max="6921" width="11.85546875" style="6" customWidth="1"/>
    <col min="6922" max="6922" width="8.28515625" style="6" customWidth="1"/>
    <col min="6923" max="6923" width="8.5703125" style="6" customWidth="1"/>
    <col min="6924" max="6924" width="8" style="6" customWidth="1"/>
    <col min="6925" max="6925" width="6.140625" style="6" customWidth="1"/>
    <col min="6926" max="6926" width="16.140625" style="6" customWidth="1"/>
    <col min="6927" max="6927" width="6" style="6" customWidth="1"/>
    <col min="6928" max="6928" width="14" style="6" customWidth="1"/>
    <col min="6929" max="6929" width="6.5703125" style="6" customWidth="1"/>
    <col min="6930" max="6930" width="15.28515625" style="6" customWidth="1"/>
    <col min="6931" max="6931" width="6.42578125" style="6" customWidth="1"/>
    <col min="6932" max="6932" width="15.7109375" style="6" customWidth="1"/>
    <col min="6933" max="6933" width="8.85546875" style="6" customWidth="1"/>
    <col min="6934" max="7168" width="9.140625" style="6"/>
    <col min="7169" max="7169" width="5" style="6" customWidth="1"/>
    <col min="7170" max="7170" width="10.42578125" style="6" customWidth="1"/>
    <col min="7171" max="7171" width="13.5703125" style="6" customWidth="1"/>
    <col min="7172" max="7172" width="7.7109375" style="6" customWidth="1"/>
    <col min="7173" max="7173" width="18.5703125" style="6" customWidth="1"/>
    <col min="7174" max="7174" width="11.7109375" style="6" customWidth="1"/>
    <col min="7175" max="7175" width="11.85546875" style="6" customWidth="1"/>
    <col min="7176" max="7176" width="11.140625" style="6" customWidth="1"/>
    <col min="7177" max="7177" width="11.85546875" style="6" customWidth="1"/>
    <col min="7178" max="7178" width="8.28515625" style="6" customWidth="1"/>
    <col min="7179" max="7179" width="8.5703125" style="6" customWidth="1"/>
    <col min="7180" max="7180" width="8" style="6" customWidth="1"/>
    <col min="7181" max="7181" width="6.140625" style="6" customWidth="1"/>
    <col min="7182" max="7182" width="16.140625" style="6" customWidth="1"/>
    <col min="7183" max="7183" width="6" style="6" customWidth="1"/>
    <col min="7184" max="7184" width="14" style="6" customWidth="1"/>
    <col min="7185" max="7185" width="6.5703125" style="6" customWidth="1"/>
    <col min="7186" max="7186" width="15.28515625" style="6" customWidth="1"/>
    <col min="7187" max="7187" width="6.42578125" style="6" customWidth="1"/>
    <col min="7188" max="7188" width="15.7109375" style="6" customWidth="1"/>
    <col min="7189" max="7189" width="8.85546875" style="6" customWidth="1"/>
    <col min="7190" max="7424" width="9.140625" style="6"/>
    <col min="7425" max="7425" width="5" style="6" customWidth="1"/>
    <col min="7426" max="7426" width="10.42578125" style="6" customWidth="1"/>
    <col min="7427" max="7427" width="13.5703125" style="6" customWidth="1"/>
    <col min="7428" max="7428" width="7.7109375" style="6" customWidth="1"/>
    <col min="7429" max="7429" width="18.5703125" style="6" customWidth="1"/>
    <col min="7430" max="7430" width="11.7109375" style="6" customWidth="1"/>
    <col min="7431" max="7431" width="11.85546875" style="6" customWidth="1"/>
    <col min="7432" max="7432" width="11.140625" style="6" customWidth="1"/>
    <col min="7433" max="7433" width="11.85546875" style="6" customWidth="1"/>
    <col min="7434" max="7434" width="8.28515625" style="6" customWidth="1"/>
    <col min="7435" max="7435" width="8.5703125" style="6" customWidth="1"/>
    <col min="7436" max="7436" width="8" style="6" customWidth="1"/>
    <col min="7437" max="7437" width="6.140625" style="6" customWidth="1"/>
    <col min="7438" max="7438" width="16.140625" style="6" customWidth="1"/>
    <col min="7439" max="7439" width="6" style="6" customWidth="1"/>
    <col min="7440" max="7440" width="14" style="6" customWidth="1"/>
    <col min="7441" max="7441" width="6.5703125" style="6" customWidth="1"/>
    <col min="7442" max="7442" width="15.28515625" style="6" customWidth="1"/>
    <col min="7443" max="7443" width="6.42578125" style="6" customWidth="1"/>
    <col min="7444" max="7444" width="15.7109375" style="6" customWidth="1"/>
    <col min="7445" max="7445" width="8.85546875" style="6" customWidth="1"/>
    <col min="7446" max="7680" width="9.140625" style="6"/>
    <col min="7681" max="7681" width="5" style="6" customWidth="1"/>
    <col min="7682" max="7682" width="10.42578125" style="6" customWidth="1"/>
    <col min="7683" max="7683" width="13.5703125" style="6" customWidth="1"/>
    <col min="7684" max="7684" width="7.7109375" style="6" customWidth="1"/>
    <col min="7685" max="7685" width="18.5703125" style="6" customWidth="1"/>
    <col min="7686" max="7686" width="11.7109375" style="6" customWidth="1"/>
    <col min="7687" max="7687" width="11.85546875" style="6" customWidth="1"/>
    <col min="7688" max="7688" width="11.140625" style="6" customWidth="1"/>
    <col min="7689" max="7689" width="11.85546875" style="6" customWidth="1"/>
    <col min="7690" max="7690" width="8.28515625" style="6" customWidth="1"/>
    <col min="7691" max="7691" width="8.5703125" style="6" customWidth="1"/>
    <col min="7692" max="7692" width="8" style="6" customWidth="1"/>
    <col min="7693" max="7693" width="6.140625" style="6" customWidth="1"/>
    <col min="7694" max="7694" width="16.140625" style="6" customWidth="1"/>
    <col min="7695" max="7695" width="6" style="6" customWidth="1"/>
    <col min="7696" max="7696" width="14" style="6" customWidth="1"/>
    <col min="7697" max="7697" width="6.5703125" style="6" customWidth="1"/>
    <col min="7698" max="7698" width="15.28515625" style="6" customWidth="1"/>
    <col min="7699" max="7699" width="6.42578125" style="6" customWidth="1"/>
    <col min="7700" max="7700" width="15.7109375" style="6" customWidth="1"/>
    <col min="7701" max="7701" width="8.85546875" style="6" customWidth="1"/>
    <col min="7702" max="7936" width="9.140625" style="6"/>
    <col min="7937" max="7937" width="5" style="6" customWidth="1"/>
    <col min="7938" max="7938" width="10.42578125" style="6" customWidth="1"/>
    <col min="7939" max="7939" width="13.5703125" style="6" customWidth="1"/>
    <col min="7940" max="7940" width="7.7109375" style="6" customWidth="1"/>
    <col min="7941" max="7941" width="18.5703125" style="6" customWidth="1"/>
    <col min="7942" max="7942" width="11.7109375" style="6" customWidth="1"/>
    <col min="7943" max="7943" width="11.85546875" style="6" customWidth="1"/>
    <col min="7944" max="7944" width="11.140625" style="6" customWidth="1"/>
    <col min="7945" max="7945" width="11.85546875" style="6" customWidth="1"/>
    <col min="7946" max="7946" width="8.28515625" style="6" customWidth="1"/>
    <col min="7947" max="7947" width="8.5703125" style="6" customWidth="1"/>
    <col min="7948" max="7948" width="8" style="6" customWidth="1"/>
    <col min="7949" max="7949" width="6.140625" style="6" customWidth="1"/>
    <col min="7950" max="7950" width="16.140625" style="6" customWidth="1"/>
    <col min="7951" max="7951" width="6" style="6" customWidth="1"/>
    <col min="7952" max="7952" width="14" style="6" customWidth="1"/>
    <col min="7953" max="7953" width="6.5703125" style="6" customWidth="1"/>
    <col min="7954" max="7954" width="15.28515625" style="6" customWidth="1"/>
    <col min="7955" max="7955" width="6.42578125" style="6" customWidth="1"/>
    <col min="7956" max="7956" width="15.7109375" style="6" customWidth="1"/>
    <col min="7957" max="7957" width="8.85546875" style="6" customWidth="1"/>
    <col min="7958" max="8192" width="9.140625" style="6"/>
    <col min="8193" max="8193" width="5" style="6" customWidth="1"/>
    <col min="8194" max="8194" width="10.42578125" style="6" customWidth="1"/>
    <col min="8195" max="8195" width="13.5703125" style="6" customWidth="1"/>
    <col min="8196" max="8196" width="7.7109375" style="6" customWidth="1"/>
    <col min="8197" max="8197" width="18.5703125" style="6" customWidth="1"/>
    <col min="8198" max="8198" width="11.7109375" style="6" customWidth="1"/>
    <col min="8199" max="8199" width="11.85546875" style="6" customWidth="1"/>
    <col min="8200" max="8200" width="11.140625" style="6" customWidth="1"/>
    <col min="8201" max="8201" width="11.85546875" style="6" customWidth="1"/>
    <col min="8202" max="8202" width="8.28515625" style="6" customWidth="1"/>
    <col min="8203" max="8203" width="8.5703125" style="6" customWidth="1"/>
    <col min="8204" max="8204" width="8" style="6" customWidth="1"/>
    <col min="8205" max="8205" width="6.140625" style="6" customWidth="1"/>
    <col min="8206" max="8206" width="16.140625" style="6" customWidth="1"/>
    <col min="8207" max="8207" width="6" style="6" customWidth="1"/>
    <col min="8208" max="8208" width="14" style="6" customWidth="1"/>
    <col min="8209" max="8209" width="6.5703125" style="6" customWidth="1"/>
    <col min="8210" max="8210" width="15.28515625" style="6" customWidth="1"/>
    <col min="8211" max="8211" width="6.42578125" style="6" customWidth="1"/>
    <col min="8212" max="8212" width="15.7109375" style="6" customWidth="1"/>
    <col min="8213" max="8213" width="8.85546875" style="6" customWidth="1"/>
    <col min="8214" max="8448" width="9.140625" style="6"/>
    <col min="8449" max="8449" width="5" style="6" customWidth="1"/>
    <col min="8450" max="8450" width="10.42578125" style="6" customWidth="1"/>
    <col min="8451" max="8451" width="13.5703125" style="6" customWidth="1"/>
    <col min="8452" max="8452" width="7.7109375" style="6" customWidth="1"/>
    <col min="8453" max="8453" width="18.5703125" style="6" customWidth="1"/>
    <col min="8454" max="8454" width="11.7109375" style="6" customWidth="1"/>
    <col min="8455" max="8455" width="11.85546875" style="6" customWidth="1"/>
    <col min="8456" max="8456" width="11.140625" style="6" customWidth="1"/>
    <col min="8457" max="8457" width="11.85546875" style="6" customWidth="1"/>
    <col min="8458" max="8458" width="8.28515625" style="6" customWidth="1"/>
    <col min="8459" max="8459" width="8.5703125" style="6" customWidth="1"/>
    <col min="8460" max="8460" width="8" style="6" customWidth="1"/>
    <col min="8461" max="8461" width="6.140625" style="6" customWidth="1"/>
    <col min="8462" max="8462" width="16.140625" style="6" customWidth="1"/>
    <col min="8463" max="8463" width="6" style="6" customWidth="1"/>
    <col min="8464" max="8464" width="14" style="6" customWidth="1"/>
    <col min="8465" max="8465" width="6.5703125" style="6" customWidth="1"/>
    <col min="8466" max="8466" width="15.28515625" style="6" customWidth="1"/>
    <col min="8467" max="8467" width="6.42578125" style="6" customWidth="1"/>
    <col min="8468" max="8468" width="15.7109375" style="6" customWidth="1"/>
    <col min="8469" max="8469" width="8.85546875" style="6" customWidth="1"/>
    <col min="8470" max="8704" width="9.140625" style="6"/>
    <col min="8705" max="8705" width="5" style="6" customWidth="1"/>
    <col min="8706" max="8706" width="10.42578125" style="6" customWidth="1"/>
    <col min="8707" max="8707" width="13.5703125" style="6" customWidth="1"/>
    <col min="8708" max="8708" width="7.7109375" style="6" customWidth="1"/>
    <col min="8709" max="8709" width="18.5703125" style="6" customWidth="1"/>
    <col min="8710" max="8710" width="11.7109375" style="6" customWidth="1"/>
    <col min="8711" max="8711" width="11.85546875" style="6" customWidth="1"/>
    <col min="8712" max="8712" width="11.140625" style="6" customWidth="1"/>
    <col min="8713" max="8713" width="11.85546875" style="6" customWidth="1"/>
    <col min="8714" max="8714" width="8.28515625" style="6" customWidth="1"/>
    <col min="8715" max="8715" width="8.5703125" style="6" customWidth="1"/>
    <col min="8716" max="8716" width="8" style="6" customWidth="1"/>
    <col min="8717" max="8717" width="6.140625" style="6" customWidth="1"/>
    <col min="8718" max="8718" width="16.140625" style="6" customWidth="1"/>
    <col min="8719" max="8719" width="6" style="6" customWidth="1"/>
    <col min="8720" max="8720" width="14" style="6" customWidth="1"/>
    <col min="8721" max="8721" width="6.5703125" style="6" customWidth="1"/>
    <col min="8722" max="8722" width="15.28515625" style="6" customWidth="1"/>
    <col min="8723" max="8723" width="6.42578125" style="6" customWidth="1"/>
    <col min="8724" max="8724" width="15.7109375" style="6" customWidth="1"/>
    <col min="8725" max="8725" width="8.85546875" style="6" customWidth="1"/>
    <col min="8726" max="8960" width="9.140625" style="6"/>
    <col min="8961" max="8961" width="5" style="6" customWidth="1"/>
    <col min="8962" max="8962" width="10.42578125" style="6" customWidth="1"/>
    <col min="8963" max="8963" width="13.5703125" style="6" customWidth="1"/>
    <col min="8964" max="8964" width="7.7109375" style="6" customWidth="1"/>
    <col min="8965" max="8965" width="18.5703125" style="6" customWidth="1"/>
    <col min="8966" max="8966" width="11.7109375" style="6" customWidth="1"/>
    <col min="8967" max="8967" width="11.85546875" style="6" customWidth="1"/>
    <col min="8968" max="8968" width="11.140625" style="6" customWidth="1"/>
    <col min="8969" max="8969" width="11.85546875" style="6" customWidth="1"/>
    <col min="8970" max="8970" width="8.28515625" style="6" customWidth="1"/>
    <col min="8971" max="8971" width="8.5703125" style="6" customWidth="1"/>
    <col min="8972" max="8972" width="8" style="6" customWidth="1"/>
    <col min="8973" max="8973" width="6.140625" style="6" customWidth="1"/>
    <col min="8974" max="8974" width="16.140625" style="6" customWidth="1"/>
    <col min="8975" max="8975" width="6" style="6" customWidth="1"/>
    <col min="8976" max="8976" width="14" style="6" customWidth="1"/>
    <col min="8977" max="8977" width="6.5703125" style="6" customWidth="1"/>
    <col min="8978" max="8978" width="15.28515625" style="6" customWidth="1"/>
    <col min="8979" max="8979" width="6.42578125" style="6" customWidth="1"/>
    <col min="8980" max="8980" width="15.7109375" style="6" customWidth="1"/>
    <col min="8981" max="8981" width="8.85546875" style="6" customWidth="1"/>
    <col min="8982" max="9216" width="9.140625" style="6"/>
    <col min="9217" max="9217" width="5" style="6" customWidth="1"/>
    <col min="9218" max="9218" width="10.42578125" style="6" customWidth="1"/>
    <col min="9219" max="9219" width="13.5703125" style="6" customWidth="1"/>
    <col min="9220" max="9220" width="7.7109375" style="6" customWidth="1"/>
    <col min="9221" max="9221" width="18.5703125" style="6" customWidth="1"/>
    <col min="9222" max="9222" width="11.7109375" style="6" customWidth="1"/>
    <col min="9223" max="9223" width="11.85546875" style="6" customWidth="1"/>
    <col min="9224" max="9224" width="11.140625" style="6" customWidth="1"/>
    <col min="9225" max="9225" width="11.85546875" style="6" customWidth="1"/>
    <col min="9226" max="9226" width="8.28515625" style="6" customWidth="1"/>
    <col min="9227" max="9227" width="8.5703125" style="6" customWidth="1"/>
    <col min="9228" max="9228" width="8" style="6" customWidth="1"/>
    <col min="9229" max="9229" width="6.140625" style="6" customWidth="1"/>
    <col min="9230" max="9230" width="16.140625" style="6" customWidth="1"/>
    <col min="9231" max="9231" width="6" style="6" customWidth="1"/>
    <col min="9232" max="9232" width="14" style="6" customWidth="1"/>
    <col min="9233" max="9233" width="6.5703125" style="6" customWidth="1"/>
    <col min="9234" max="9234" width="15.28515625" style="6" customWidth="1"/>
    <col min="9235" max="9235" width="6.42578125" style="6" customWidth="1"/>
    <col min="9236" max="9236" width="15.7109375" style="6" customWidth="1"/>
    <col min="9237" max="9237" width="8.85546875" style="6" customWidth="1"/>
    <col min="9238" max="9472" width="9.140625" style="6"/>
    <col min="9473" max="9473" width="5" style="6" customWidth="1"/>
    <col min="9474" max="9474" width="10.42578125" style="6" customWidth="1"/>
    <col min="9475" max="9475" width="13.5703125" style="6" customWidth="1"/>
    <col min="9476" max="9476" width="7.7109375" style="6" customWidth="1"/>
    <col min="9477" max="9477" width="18.5703125" style="6" customWidth="1"/>
    <col min="9478" max="9478" width="11.7109375" style="6" customWidth="1"/>
    <col min="9479" max="9479" width="11.85546875" style="6" customWidth="1"/>
    <col min="9480" max="9480" width="11.140625" style="6" customWidth="1"/>
    <col min="9481" max="9481" width="11.85546875" style="6" customWidth="1"/>
    <col min="9482" max="9482" width="8.28515625" style="6" customWidth="1"/>
    <col min="9483" max="9483" width="8.5703125" style="6" customWidth="1"/>
    <col min="9484" max="9484" width="8" style="6" customWidth="1"/>
    <col min="9485" max="9485" width="6.140625" style="6" customWidth="1"/>
    <col min="9486" max="9486" width="16.140625" style="6" customWidth="1"/>
    <col min="9487" max="9487" width="6" style="6" customWidth="1"/>
    <col min="9488" max="9488" width="14" style="6" customWidth="1"/>
    <col min="9489" max="9489" width="6.5703125" style="6" customWidth="1"/>
    <col min="9490" max="9490" width="15.28515625" style="6" customWidth="1"/>
    <col min="9491" max="9491" width="6.42578125" style="6" customWidth="1"/>
    <col min="9492" max="9492" width="15.7109375" style="6" customWidth="1"/>
    <col min="9493" max="9493" width="8.85546875" style="6" customWidth="1"/>
    <col min="9494" max="9728" width="9.140625" style="6"/>
    <col min="9729" max="9729" width="5" style="6" customWidth="1"/>
    <col min="9730" max="9730" width="10.42578125" style="6" customWidth="1"/>
    <col min="9731" max="9731" width="13.5703125" style="6" customWidth="1"/>
    <col min="9732" max="9732" width="7.7109375" style="6" customWidth="1"/>
    <col min="9733" max="9733" width="18.5703125" style="6" customWidth="1"/>
    <col min="9734" max="9734" width="11.7109375" style="6" customWidth="1"/>
    <col min="9735" max="9735" width="11.85546875" style="6" customWidth="1"/>
    <col min="9736" max="9736" width="11.140625" style="6" customWidth="1"/>
    <col min="9737" max="9737" width="11.85546875" style="6" customWidth="1"/>
    <col min="9738" max="9738" width="8.28515625" style="6" customWidth="1"/>
    <col min="9739" max="9739" width="8.5703125" style="6" customWidth="1"/>
    <col min="9740" max="9740" width="8" style="6" customWidth="1"/>
    <col min="9741" max="9741" width="6.140625" style="6" customWidth="1"/>
    <col min="9742" max="9742" width="16.140625" style="6" customWidth="1"/>
    <col min="9743" max="9743" width="6" style="6" customWidth="1"/>
    <col min="9744" max="9744" width="14" style="6" customWidth="1"/>
    <col min="9745" max="9745" width="6.5703125" style="6" customWidth="1"/>
    <col min="9746" max="9746" width="15.28515625" style="6" customWidth="1"/>
    <col min="9747" max="9747" width="6.42578125" style="6" customWidth="1"/>
    <col min="9748" max="9748" width="15.7109375" style="6" customWidth="1"/>
    <col min="9749" max="9749" width="8.85546875" style="6" customWidth="1"/>
    <col min="9750" max="9984" width="9.140625" style="6"/>
    <col min="9985" max="9985" width="5" style="6" customWidth="1"/>
    <col min="9986" max="9986" width="10.42578125" style="6" customWidth="1"/>
    <col min="9987" max="9987" width="13.5703125" style="6" customWidth="1"/>
    <col min="9988" max="9988" width="7.7109375" style="6" customWidth="1"/>
    <col min="9989" max="9989" width="18.5703125" style="6" customWidth="1"/>
    <col min="9990" max="9990" width="11.7109375" style="6" customWidth="1"/>
    <col min="9991" max="9991" width="11.85546875" style="6" customWidth="1"/>
    <col min="9992" max="9992" width="11.140625" style="6" customWidth="1"/>
    <col min="9993" max="9993" width="11.85546875" style="6" customWidth="1"/>
    <col min="9994" max="9994" width="8.28515625" style="6" customWidth="1"/>
    <col min="9995" max="9995" width="8.5703125" style="6" customWidth="1"/>
    <col min="9996" max="9996" width="8" style="6" customWidth="1"/>
    <col min="9997" max="9997" width="6.140625" style="6" customWidth="1"/>
    <col min="9998" max="9998" width="16.140625" style="6" customWidth="1"/>
    <col min="9999" max="9999" width="6" style="6" customWidth="1"/>
    <col min="10000" max="10000" width="14" style="6" customWidth="1"/>
    <col min="10001" max="10001" width="6.5703125" style="6" customWidth="1"/>
    <col min="10002" max="10002" width="15.28515625" style="6" customWidth="1"/>
    <col min="10003" max="10003" width="6.42578125" style="6" customWidth="1"/>
    <col min="10004" max="10004" width="15.7109375" style="6" customWidth="1"/>
    <col min="10005" max="10005" width="8.85546875" style="6" customWidth="1"/>
    <col min="10006" max="10240" width="9.140625" style="6"/>
    <col min="10241" max="10241" width="5" style="6" customWidth="1"/>
    <col min="10242" max="10242" width="10.42578125" style="6" customWidth="1"/>
    <col min="10243" max="10243" width="13.5703125" style="6" customWidth="1"/>
    <col min="10244" max="10244" width="7.7109375" style="6" customWidth="1"/>
    <col min="10245" max="10245" width="18.5703125" style="6" customWidth="1"/>
    <col min="10246" max="10246" width="11.7109375" style="6" customWidth="1"/>
    <col min="10247" max="10247" width="11.85546875" style="6" customWidth="1"/>
    <col min="10248" max="10248" width="11.140625" style="6" customWidth="1"/>
    <col min="10249" max="10249" width="11.85546875" style="6" customWidth="1"/>
    <col min="10250" max="10250" width="8.28515625" style="6" customWidth="1"/>
    <col min="10251" max="10251" width="8.5703125" style="6" customWidth="1"/>
    <col min="10252" max="10252" width="8" style="6" customWidth="1"/>
    <col min="10253" max="10253" width="6.140625" style="6" customWidth="1"/>
    <col min="10254" max="10254" width="16.140625" style="6" customWidth="1"/>
    <col min="10255" max="10255" width="6" style="6" customWidth="1"/>
    <col min="10256" max="10256" width="14" style="6" customWidth="1"/>
    <col min="10257" max="10257" width="6.5703125" style="6" customWidth="1"/>
    <col min="10258" max="10258" width="15.28515625" style="6" customWidth="1"/>
    <col min="10259" max="10259" width="6.42578125" style="6" customWidth="1"/>
    <col min="10260" max="10260" width="15.7109375" style="6" customWidth="1"/>
    <col min="10261" max="10261" width="8.85546875" style="6" customWidth="1"/>
    <col min="10262" max="10496" width="9.140625" style="6"/>
    <col min="10497" max="10497" width="5" style="6" customWidth="1"/>
    <col min="10498" max="10498" width="10.42578125" style="6" customWidth="1"/>
    <col min="10499" max="10499" width="13.5703125" style="6" customWidth="1"/>
    <col min="10500" max="10500" width="7.7109375" style="6" customWidth="1"/>
    <col min="10501" max="10501" width="18.5703125" style="6" customWidth="1"/>
    <col min="10502" max="10502" width="11.7109375" style="6" customWidth="1"/>
    <col min="10503" max="10503" width="11.85546875" style="6" customWidth="1"/>
    <col min="10504" max="10504" width="11.140625" style="6" customWidth="1"/>
    <col min="10505" max="10505" width="11.85546875" style="6" customWidth="1"/>
    <col min="10506" max="10506" width="8.28515625" style="6" customWidth="1"/>
    <col min="10507" max="10507" width="8.5703125" style="6" customWidth="1"/>
    <col min="10508" max="10508" width="8" style="6" customWidth="1"/>
    <col min="10509" max="10509" width="6.140625" style="6" customWidth="1"/>
    <col min="10510" max="10510" width="16.140625" style="6" customWidth="1"/>
    <col min="10511" max="10511" width="6" style="6" customWidth="1"/>
    <col min="10512" max="10512" width="14" style="6" customWidth="1"/>
    <col min="10513" max="10513" width="6.5703125" style="6" customWidth="1"/>
    <col min="10514" max="10514" width="15.28515625" style="6" customWidth="1"/>
    <col min="10515" max="10515" width="6.42578125" style="6" customWidth="1"/>
    <col min="10516" max="10516" width="15.7109375" style="6" customWidth="1"/>
    <col min="10517" max="10517" width="8.85546875" style="6" customWidth="1"/>
    <col min="10518" max="10752" width="9.140625" style="6"/>
    <col min="10753" max="10753" width="5" style="6" customWidth="1"/>
    <col min="10754" max="10754" width="10.42578125" style="6" customWidth="1"/>
    <col min="10755" max="10755" width="13.5703125" style="6" customWidth="1"/>
    <col min="10756" max="10756" width="7.7109375" style="6" customWidth="1"/>
    <col min="10757" max="10757" width="18.5703125" style="6" customWidth="1"/>
    <col min="10758" max="10758" width="11.7109375" style="6" customWidth="1"/>
    <col min="10759" max="10759" width="11.85546875" style="6" customWidth="1"/>
    <col min="10760" max="10760" width="11.140625" style="6" customWidth="1"/>
    <col min="10761" max="10761" width="11.85546875" style="6" customWidth="1"/>
    <col min="10762" max="10762" width="8.28515625" style="6" customWidth="1"/>
    <col min="10763" max="10763" width="8.5703125" style="6" customWidth="1"/>
    <col min="10764" max="10764" width="8" style="6" customWidth="1"/>
    <col min="10765" max="10765" width="6.140625" style="6" customWidth="1"/>
    <col min="10766" max="10766" width="16.140625" style="6" customWidth="1"/>
    <col min="10767" max="10767" width="6" style="6" customWidth="1"/>
    <col min="10768" max="10768" width="14" style="6" customWidth="1"/>
    <col min="10769" max="10769" width="6.5703125" style="6" customWidth="1"/>
    <col min="10770" max="10770" width="15.28515625" style="6" customWidth="1"/>
    <col min="10771" max="10771" width="6.42578125" style="6" customWidth="1"/>
    <col min="10772" max="10772" width="15.7109375" style="6" customWidth="1"/>
    <col min="10773" max="10773" width="8.85546875" style="6" customWidth="1"/>
    <col min="10774" max="11008" width="9.140625" style="6"/>
    <col min="11009" max="11009" width="5" style="6" customWidth="1"/>
    <col min="11010" max="11010" width="10.42578125" style="6" customWidth="1"/>
    <col min="11011" max="11011" width="13.5703125" style="6" customWidth="1"/>
    <col min="11012" max="11012" width="7.7109375" style="6" customWidth="1"/>
    <col min="11013" max="11013" width="18.5703125" style="6" customWidth="1"/>
    <col min="11014" max="11014" width="11.7109375" style="6" customWidth="1"/>
    <col min="11015" max="11015" width="11.85546875" style="6" customWidth="1"/>
    <col min="11016" max="11016" width="11.140625" style="6" customWidth="1"/>
    <col min="11017" max="11017" width="11.85546875" style="6" customWidth="1"/>
    <col min="11018" max="11018" width="8.28515625" style="6" customWidth="1"/>
    <col min="11019" max="11019" width="8.5703125" style="6" customWidth="1"/>
    <col min="11020" max="11020" width="8" style="6" customWidth="1"/>
    <col min="11021" max="11021" width="6.140625" style="6" customWidth="1"/>
    <col min="11022" max="11022" width="16.140625" style="6" customWidth="1"/>
    <col min="11023" max="11023" width="6" style="6" customWidth="1"/>
    <col min="11024" max="11024" width="14" style="6" customWidth="1"/>
    <col min="11025" max="11025" width="6.5703125" style="6" customWidth="1"/>
    <col min="11026" max="11026" width="15.28515625" style="6" customWidth="1"/>
    <col min="11027" max="11027" width="6.42578125" style="6" customWidth="1"/>
    <col min="11028" max="11028" width="15.7109375" style="6" customWidth="1"/>
    <col min="11029" max="11029" width="8.85546875" style="6" customWidth="1"/>
    <col min="11030" max="11264" width="9.140625" style="6"/>
    <col min="11265" max="11265" width="5" style="6" customWidth="1"/>
    <col min="11266" max="11266" width="10.42578125" style="6" customWidth="1"/>
    <col min="11267" max="11267" width="13.5703125" style="6" customWidth="1"/>
    <col min="11268" max="11268" width="7.7109375" style="6" customWidth="1"/>
    <col min="11269" max="11269" width="18.5703125" style="6" customWidth="1"/>
    <col min="11270" max="11270" width="11.7109375" style="6" customWidth="1"/>
    <col min="11271" max="11271" width="11.85546875" style="6" customWidth="1"/>
    <col min="11272" max="11272" width="11.140625" style="6" customWidth="1"/>
    <col min="11273" max="11273" width="11.85546875" style="6" customWidth="1"/>
    <col min="11274" max="11274" width="8.28515625" style="6" customWidth="1"/>
    <col min="11275" max="11275" width="8.5703125" style="6" customWidth="1"/>
    <col min="11276" max="11276" width="8" style="6" customWidth="1"/>
    <col min="11277" max="11277" width="6.140625" style="6" customWidth="1"/>
    <col min="11278" max="11278" width="16.140625" style="6" customWidth="1"/>
    <col min="11279" max="11279" width="6" style="6" customWidth="1"/>
    <col min="11280" max="11280" width="14" style="6" customWidth="1"/>
    <col min="11281" max="11281" width="6.5703125" style="6" customWidth="1"/>
    <col min="11282" max="11282" width="15.28515625" style="6" customWidth="1"/>
    <col min="11283" max="11283" width="6.42578125" style="6" customWidth="1"/>
    <col min="11284" max="11284" width="15.7109375" style="6" customWidth="1"/>
    <col min="11285" max="11285" width="8.85546875" style="6" customWidth="1"/>
    <col min="11286" max="11520" width="9.140625" style="6"/>
    <col min="11521" max="11521" width="5" style="6" customWidth="1"/>
    <col min="11522" max="11522" width="10.42578125" style="6" customWidth="1"/>
    <col min="11523" max="11523" width="13.5703125" style="6" customWidth="1"/>
    <col min="11524" max="11524" width="7.7109375" style="6" customWidth="1"/>
    <col min="11525" max="11525" width="18.5703125" style="6" customWidth="1"/>
    <col min="11526" max="11526" width="11.7109375" style="6" customWidth="1"/>
    <col min="11527" max="11527" width="11.85546875" style="6" customWidth="1"/>
    <col min="11528" max="11528" width="11.140625" style="6" customWidth="1"/>
    <col min="11529" max="11529" width="11.85546875" style="6" customWidth="1"/>
    <col min="11530" max="11530" width="8.28515625" style="6" customWidth="1"/>
    <col min="11531" max="11531" width="8.5703125" style="6" customWidth="1"/>
    <col min="11532" max="11532" width="8" style="6" customWidth="1"/>
    <col min="11533" max="11533" width="6.140625" style="6" customWidth="1"/>
    <col min="11534" max="11534" width="16.140625" style="6" customWidth="1"/>
    <col min="11535" max="11535" width="6" style="6" customWidth="1"/>
    <col min="11536" max="11536" width="14" style="6" customWidth="1"/>
    <col min="11537" max="11537" width="6.5703125" style="6" customWidth="1"/>
    <col min="11538" max="11538" width="15.28515625" style="6" customWidth="1"/>
    <col min="11539" max="11539" width="6.42578125" style="6" customWidth="1"/>
    <col min="11540" max="11540" width="15.7109375" style="6" customWidth="1"/>
    <col min="11541" max="11541" width="8.85546875" style="6" customWidth="1"/>
    <col min="11542" max="11776" width="9.140625" style="6"/>
    <col min="11777" max="11777" width="5" style="6" customWidth="1"/>
    <col min="11778" max="11778" width="10.42578125" style="6" customWidth="1"/>
    <col min="11779" max="11779" width="13.5703125" style="6" customWidth="1"/>
    <col min="11780" max="11780" width="7.7109375" style="6" customWidth="1"/>
    <col min="11781" max="11781" width="18.5703125" style="6" customWidth="1"/>
    <col min="11782" max="11782" width="11.7109375" style="6" customWidth="1"/>
    <col min="11783" max="11783" width="11.85546875" style="6" customWidth="1"/>
    <col min="11784" max="11784" width="11.140625" style="6" customWidth="1"/>
    <col min="11785" max="11785" width="11.85546875" style="6" customWidth="1"/>
    <col min="11786" max="11786" width="8.28515625" style="6" customWidth="1"/>
    <col min="11787" max="11787" width="8.5703125" style="6" customWidth="1"/>
    <col min="11788" max="11788" width="8" style="6" customWidth="1"/>
    <col min="11789" max="11789" width="6.140625" style="6" customWidth="1"/>
    <col min="11790" max="11790" width="16.140625" style="6" customWidth="1"/>
    <col min="11791" max="11791" width="6" style="6" customWidth="1"/>
    <col min="11792" max="11792" width="14" style="6" customWidth="1"/>
    <col min="11793" max="11793" width="6.5703125" style="6" customWidth="1"/>
    <col min="11794" max="11794" width="15.28515625" style="6" customWidth="1"/>
    <col min="11795" max="11795" width="6.42578125" style="6" customWidth="1"/>
    <col min="11796" max="11796" width="15.7109375" style="6" customWidth="1"/>
    <col min="11797" max="11797" width="8.85546875" style="6" customWidth="1"/>
    <col min="11798" max="12032" width="9.140625" style="6"/>
    <col min="12033" max="12033" width="5" style="6" customWidth="1"/>
    <col min="12034" max="12034" width="10.42578125" style="6" customWidth="1"/>
    <col min="12035" max="12035" width="13.5703125" style="6" customWidth="1"/>
    <col min="12036" max="12036" width="7.7109375" style="6" customWidth="1"/>
    <col min="12037" max="12037" width="18.5703125" style="6" customWidth="1"/>
    <col min="12038" max="12038" width="11.7109375" style="6" customWidth="1"/>
    <col min="12039" max="12039" width="11.85546875" style="6" customWidth="1"/>
    <col min="12040" max="12040" width="11.140625" style="6" customWidth="1"/>
    <col min="12041" max="12041" width="11.85546875" style="6" customWidth="1"/>
    <col min="12042" max="12042" width="8.28515625" style="6" customWidth="1"/>
    <col min="12043" max="12043" width="8.5703125" style="6" customWidth="1"/>
    <col min="12044" max="12044" width="8" style="6" customWidth="1"/>
    <col min="12045" max="12045" width="6.140625" style="6" customWidth="1"/>
    <col min="12046" max="12046" width="16.140625" style="6" customWidth="1"/>
    <col min="12047" max="12047" width="6" style="6" customWidth="1"/>
    <col min="12048" max="12048" width="14" style="6" customWidth="1"/>
    <col min="12049" max="12049" width="6.5703125" style="6" customWidth="1"/>
    <col min="12050" max="12050" width="15.28515625" style="6" customWidth="1"/>
    <col min="12051" max="12051" width="6.42578125" style="6" customWidth="1"/>
    <col min="12052" max="12052" width="15.7109375" style="6" customWidth="1"/>
    <col min="12053" max="12053" width="8.85546875" style="6" customWidth="1"/>
    <col min="12054" max="12288" width="9.140625" style="6"/>
    <col min="12289" max="12289" width="5" style="6" customWidth="1"/>
    <col min="12290" max="12290" width="10.42578125" style="6" customWidth="1"/>
    <col min="12291" max="12291" width="13.5703125" style="6" customWidth="1"/>
    <col min="12292" max="12292" width="7.7109375" style="6" customWidth="1"/>
    <col min="12293" max="12293" width="18.5703125" style="6" customWidth="1"/>
    <col min="12294" max="12294" width="11.7109375" style="6" customWidth="1"/>
    <col min="12295" max="12295" width="11.85546875" style="6" customWidth="1"/>
    <col min="12296" max="12296" width="11.140625" style="6" customWidth="1"/>
    <col min="12297" max="12297" width="11.85546875" style="6" customWidth="1"/>
    <col min="12298" max="12298" width="8.28515625" style="6" customWidth="1"/>
    <col min="12299" max="12299" width="8.5703125" style="6" customWidth="1"/>
    <col min="12300" max="12300" width="8" style="6" customWidth="1"/>
    <col min="12301" max="12301" width="6.140625" style="6" customWidth="1"/>
    <col min="12302" max="12302" width="16.140625" style="6" customWidth="1"/>
    <col min="12303" max="12303" width="6" style="6" customWidth="1"/>
    <col min="12304" max="12304" width="14" style="6" customWidth="1"/>
    <col min="12305" max="12305" width="6.5703125" style="6" customWidth="1"/>
    <col min="12306" max="12306" width="15.28515625" style="6" customWidth="1"/>
    <col min="12307" max="12307" width="6.42578125" style="6" customWidth="1"/>
    <col min="12308" max="12308" width="15.7109375" style="6" customWidth="1"/>
    <col min="12309" max="12309" width="8.85546875" style="6" customWidth="1"/>
    <col min="12310" max="12544" width="9.140625" style="6"/>
    <col min="12545" max="12545" width="5" style="6" customWidth="1"/>
    <col min="12546" max="12546" width="10.42578125" style="6" customWidth="1"/>
    <col min="12547" max="12547" width="13.5703125" style="6" customWidth="1"/>
    <col min="12548" max="12548" width="7.7109375" style="6" customWidth="1"/>
    <col min="12549" max="12549" width="18.5703125" style="6" customWidth="1"/>
    <col min="12550" max="12550" width="11.7109375" style="6" customWidth="1"/>
    <col min="12551" max="12551" width="11.85546875" style="6" customWidth="1"/>
    <col min="12552" max="12552" width="11.140625" style="6" customWidth="1"/>
    <col min="12553" max="12553" width="11.85546875" style="6" customWidth="1"/>
    <col min="12554" max="12554" width="8.28515625" style="6" customWidth="1"/>
    <col min="12555" max="12555" width="8.5703125" style="6" customWidth="1"/>
    <col min="12556" max="12556" width="8" style="6" customWidth="1"/>
    <col min="12557" max="12557" width="6.140625" style="6" customWidth="1"/>
    <col min="12558" max="12558" width="16.140625" style="6" customWidth="1"/>
    <col min="12559" max="12559" width="6" style="6" customWidth="1"/>
    <col min="12560" max="12560" width="14" style="6" customWidth="1"/>
    <col min="12561" max="12561" width="6.5703125" style="6" customWidth="1"/>
    <col min="12562" max="12562" width="15.28515625" style="6" customWidth="1"/>
    <col min="12563" max="12563" width="6.42578125" style="6" customWidth="1"/>
    <col min="12564" max="12564" width="15.7109375" style="6" customWidth="1"/>
    <col min="12565" max="12565" width="8.85546875" style="6" customWidth="1"/>
    <col min="12566" max="12800" width="9.140625" style="6"/>
    <col min="12801" max="12801" width="5" style="6" customWidth="1"/>
    <col min="12802" max="12802" width="10.42578125" style="6" customWidth="1"/>
    <col min="12803" max="12803" width="13.5703125" style="6" customWidth="1"/>
    <col min="12804" max="12804" width="7.7109375" style="6" customWidth="1"/>
    <col min="12805" max="12805" width="18.5703125" style="6" customWidth="1"/>
    <col min="12806" max="12806" width="11.7109375" style="6" customWidth="1"/>
    <col min="12807" max="12807" width="11.85546875" style="6" customWidth="1"/>
    <col min="12808" max="12808" width="11.140625" style="6" customWidth="1"/>
    <col min="12809" max="12809" width="11.85546875" style="6" customWidth="1"/>
    <col min="12810" max="12810" width="8.28515625" style="6" customWidth="1"/>
    <col min="12811" max="12811" width="8.5703125" style="6" customWidth="1"/>
    <col min="12812" max="12812" width="8" style="6" customWidth="1"/>
    <col min="12813" max="12813" width="6.140625" style="6" customWidth="1"/>
    <col min="12814" max="12814" width="16.140625" style="6" customWidth="1"/>
    <col min="12815" max="12815" width="6" style="6" customWidth="1"/>
    <col min="12816" max="12816" width="14" style="6" customWidth="1"/>
    <col min="12817" max="12817" width="6.5703125" style="6" customWidth="1"/>
    <col min="12818" max="12818" width="15.28515625" style="6" customWidth="1"/>
    <col min="12819" max="12819" width="6.42578125" style="6" customWidth="1"/>
    <col min="12820" max="12820" width="15.7109375" style="6" customWidth="1"/>
    <col min="12821" max="12821" width="8.85546875" style="6" customWidth="1"/>
    <col min="12822" max="13056" width="9.140625" style="6"/>
    <col min="13057" max="13057" width="5" style="6" customWidth="1"/>
    <col min="13058" max="13058" width="10.42578125" style="6" customWidth="1"/>
    <col min="13059" max="13059" width="13.5703125" style="6" customWidth="1"/>
    <col min="13060" max="13060" width="7.7109375" style="6" customWidth="1"/>
    <col min="13061" max="13061" width="18.5703125" style="6" customWidth="1"/>
    <col min="13062" max="13062" width="11.7109375" style="6" customWidth="1"/>
    <col min="13063" max="13063" width="11.85546875" style="6" customWidth="1"/>
    <col min="13064" max="13064" width="11.140625" style="6" customWidth="1"/>
    <col min="13065" max="13065" width="11.85546875" style="6" customWidth="1"/>
    <col min="13066" max="13066" width="8.28515625" style="6" customWidth="1"/>
    <col min="13067" max="13067" width="8.5703125" style="6" customWidth="1"/>
    <col min="13068" max="13068" width="8" style="6" customWidth="1"/>
    <col min="13069" max="13069" width="6.140625" style="6" customWidth="1"/>
    <col min="13070" max="13070" width="16.140625" style="6" customWidth="1"/>
    <col min="13071" max="13071" width="6" style="6" customWidth="1"/>
    <col min="13072" max="13072" width="14" style="6" customWidth="1"/>
    <col min="13073" max="13073" width="6.5703125" style="6" customWidth="1"/>
    <col min="13074" max="13074" width="15.28515625" style="6" customWidth="1"/>
    <col min="13075" max="13075" width="6.42578125" style="6" customWidth="1"/>
    <col min="13076" max="13076" width="15.7109375" style="6" customWidth="1"/>
    <col min="13077" max="13077" width="8.85546875" style="6" customWidth="1"/>
    <col min="13078" max="13312" width="9.140625" style="6"/>
    <col min="13313" max="13313" width="5" style="6" customWidth="1"/>
    <col min="13314" max="13314" width="10.42578125" style="6" customWidth="1"/>
    <col min="13315" max="13315" width="13.5703125" style="6" customWidth="1"/>
    <col min="13316" max="13316" width="7.7109375" style="6" customWidth="1"/>
    <col min="13317" max="13317" width="18.5703125" style="6" customWidth="1"/>
    <col min="13318" max="13318" width="11.7109375" style="6" customWidth="1"/>
    <col min="13319" max="13319" width="11.85546875" style="6" customWidth="1"/>
    <col min="13320" max="13320" width="11.140625" style="6" customWidth="1"/>
    <col min="13321" max="13321" width="11.85546875" style="6" customWidth="1"/>
    <col min="13322" max="13322" width="8.28515625" style="6" customWidth="1"/>
    <col min="13323" max="13323" width="8.5703125" style="6" customWidth="1"/>
    <col min="13324" max="13324" width="8" style="6" customWidth="1"/>
    <col min="13325" max="13325" width="6.140625" style="6" customWidth="1"/>
    <col min="13326" max="13326" width="16.140625" style="6" customWidth="1"/>
    <col min="13327" max="13327" width="6" style="6" customWidth="1"/>
    <col min="13328" max="13328" width="14" style="6" customWidth="1"/>
    <col min="13329" max="13329" width="6.5703125" style="6" customWidth="1"/>
    <col min="13330" max="13330" width="15.28515625" style="6" customWidth="1"/>
    <col min="13331" max="13331" width="6.42578125" style="6" customWidth="1"/>
    <col min="13332" max="13332" width="15.7109375" style="6" customWidth="1"/>
    <col min="13333" max="13333" width="8.85546875" style="6" customWidth="1"/>
    <col min="13334" max="13568" width="9.140625" style="6"/>
    <col min="13569" max="13569" width="5" style="6" customWidth="1"/>
    <col min="13570" max="13570" width="10.42578125" style="6" customWidth="1"/>
    <col min="13571" max="13571" width="13.5703125" style="6" customWidth="1"/>
    <col min="13572" max="13572" width="7.7109375" style="6" customWidth="1"/>
    <col min="13573" max="13573" width="18.5703125" style="6" customWidth="1"/>
    <col min="13574" max="13574" width="11.7109375" style="6" customWidth="1"/>
    <col min="13575" max="13575" width="11.85546875" style="6" customWidth="1"/>
    <col min="13576" max="13576" width="11.140625" style="6" customWidth="1"/>
    <col min="13577" max="13577" width="11.85546875" style="6" customWidth="1"/>
    <col min="13578" max="13578" width="8.28515625" style="6" customWidth="1"/>
    <col min="13579" max="13579" width="8.5703125" style="6" customWidth="1"/>
    <col min="13580" max="13580" width="8" style="6" customWidth="1"/>
    <col min="13581" max="13581" width="6.140625" style="6" customWidth="1"/>
    <col min="13582" max="13582" width="16.140625" style="6" customWidth="1"/>
    <col min="13583" max="13583" width="6" style="6" customWidth="1"/>
    <col min="13584" max="13584" width="14" style="6" customWidth="1"/>
    <col min="13585" max="13585" width="6.5703125" style="6" customWidth="1"/>
    <col min="13586" max="13586" width="15.28515625" style="6" customWidth="1"/>
    <col min="13587" max="13587" width="6.42578125" style="6" customWidth="1"/>
    <col min="13588" max="13588" width="15.7109375" style="6" customWidth="1"/>
    <col min="13589" max="13589" width="8.85546875" style="6" customWidth="1"/>
    <col min="13590" max="13824" width="9.140625" style="6"/>
    <col min="13825" max="13825" width="5" style="6" customWidth="1"/>
    <col min="13826" max="13826" width="10.42578125" style="6" customWidth="1"/>
    <col min="13827" max="13827" width="13.5703125" style="6" customWidth="1"/>
    <col min="13828" max="13828" width="7.7109375" style="6" customWidth="1"/>
    <col min="13829" max="13829" width="18.5703125" style="6" customWidth="1"/>
    <col min="13830" max="13830" width="11.7109375" style="6" customWidth="1"/>
    <col min="13831" max="13831" width="11.85546875" style="6" customWidth="1"/>
    <col min="13832" max="13832" width="11.140625" style="6" customWidth="1"/>
    <col min="13833" max="13833" width="11.85546875" style="6" customWidth="1"/>
    <col min="13834" max="13834" width="8.28515625" style="6" customWidth="1"/>
    <col min="13835" max="13835" width="8.5703125" style="6" customWidth="1"/>
    <col min="13836" max="13836" width="8" style="6" customWidth="1"/>
    <col min="13837" max="13837" width="6.140625" style="6" customWidth="1"/>
    <col min="13838" max="13838" width="16.140625" style="6" customWidth="1"/>
    <col min="13839" max="13839" width="6" style="6" customWidth="1"/>
    <col min="13840" max="13840" width="14" style="6" customWidth="1"/>
    <col min="13841" max="13841" width="6.5703125" style="6" customWidth="1"/>
    <col min="13842" max="13842" width="15.28515625" style="6" customWidth="1"/>
    <col min="13843" max="13843" width="6.42578125" style="6" customWidth="1"/>
    <col min="13844" max="13844" width="15.7109375" style="6" customWidth="1"/>
    <col min="13845" max="13845" width="8.85546875" style="6" customWidth="1"/>
    <col min="13846" max="14080" width="9.140625" style="6"/>
    <col min="14081" max="14081" width="5" style="6" customWidth="1"/>
    <col min="14082" max="14082" width="10.42578125" style="6" customWidth="1"/>
    <col min="14083" max="14083" width="13.5703125" style="6" customWidth="1"/>
    <col min="14084" max="14084" width="7.7109375" style="6" customWidth="1"/>
    <col min="14085" max="14085" width="18.5703125" style="6" customWidth="1"/>
    <col min="14086" max="14086" width="11.7109375" style="6" customWidth="1"/>
    <col min="14087" max="14087" width="11.85546875" style="6" customWidth="1"/>
    <col min="14088" max="14088" width="11.140625" style="6" customWidth="1"/>
    <col min="14089" max="14089" width="11.85546875" style="6" customWidth="1"/>
    <col min="14090" max="14090" width="8.28515625" style="6" customWidth="1"/>
    <col min="14091" max="14091" width="8.5703125" style="6" customWidth="1"/>
    <col min="14092" max="14092" width="8" style="6" customWidth="1"/>
    <col min="14093" max="14093" width="6.140625" style="6" customWidth="1"/>
    <col min="14094" max="14094" width="16.140625" style="6" customWidth="1"/>
    <col min="14095" max="14095" width="6" style="6" customWidth="1"/>
    <col min="14096" max="14096" width="14" style="6" customWidth="1"/>
    <col min="14097" max="14097" width="6.5703125" style="6" customWidth="1"/>
    <col min="14098" max="14098" width="15.28515625" style="6" customWidth="1"/>
    <col min="14099" max="14099" width="6.42578125" style="6" customWidth="1"/>
    <col min="14100" max="14100" width="15.7109375" style="6" customWidth="1"/>
    <col min="14101" max="14101" width="8.85546875" style="6" customWidth="1"/>
    <col min="14102" max="14336" width="9.140625" style="6"/>
    <col min="14337" max="14337" width="5" style="6" customWidth="1"/>
    <col min="14338" max="14338" width="10.42578125" style="6" customWidth="1"/>
    <col min="14339" max="14339" width="13.5703125" style="6" customWidth="1"/>
    <col min="14340" max="14340" width="7.7109375" style="6" customWidth="1"/>
    <col min="14341" max="14341" width="18.5703125" style="6" customWidth="1"/>
    <col min="14342" max="14342" width="11.7109375" style="6" customWidth="1"/>
    <col min="14343" max="14343" width="11.85546875" style="6" customWidth="1"/>
    <col min="14344" max="14344" width="11.140625" style="6" customWidth="1"/>
    <col min="14345" max="14345" width="11.85546875" style="6" customWidth="1"/>
    <col min="14346" max="14346" width="8.28515625" style="6" customWidth="1"/>
    <col min="14347" max="14347" width="8.5703125" style="6" customWidth="1"/>
    <col min="14348" max="14348" width="8" style="6" customWidth="1"/>
    <col min="14349" max="14349" width="6.140625" style="6" customWidth="1"/>
    <col min="14350" max="14350" width="16.140625" style="6" customWidth="1"/>
    <col min="14351" max="14351" width="6" style="6" customWidth="1"/>
    <col min="14352" max="14352" width="14" style="6" customWidth="1"/>
    <col min="14353" max="14353" width="6.5703125" style="6" customWidth="1"/>
    <col min="14354" max="14354" width="15.28515625" style="6" customWidth="1"/>
    <col min="14355" max="14355" width="6.42578125" style="6" customWidth="1"/>
    <col min="14356" max="14356" width="15.7109375" style="6" customWidth="1"/>
    <col min="14357" max="14357" width="8.85546875" style="6" customWidth="1"/>
    <col min="14358" max="14592" width="9.140625" style="6"/>
    <col min="14593" max="14593" width="5" style="6" customWidth="1"/>
    <col min="14594" max="14594" width="10.42578125" style="6" customWidth="1"/>
    <col min="14595" max="14595" width="13.5703125" style="6" customWidth="1"/>
    <col min="14596" max="14596" width="7.7109375" style="6" customWidth="1"/>
    <col min="14597" max="14597" width="18.5703125" style="6" customWidth="1"/>
    <col min="14598" max="14598" width="11.7109375" style="6" customWidth="1"/>
    <col min="14599" max="14599" width="11.85546875" style="6" customWidth="1"/>
    <col min="14600" max="14600" width="11.140625" style="6" customWidth="1"/>
    <col min="14601" max="14601" width="11.85546875" style="6" customWidth="1"/>
    <col min="14602" max="14602" width="8.28515625" style="6" customWidth="1"/>
    <col min="14603" max="14603" width="8.5703125" style="6" customWidth="1"/>
    <col min="14604" max="14604" width="8" style="6" customWidth="1"/>
    <col min="14605" max="14605" width="6.140625" style="6" customWidth="1"/>
    <col min="14606" max="14606" width="16.140625" style="6" customWidth="1"/>
    <col min="14607" max="14607" width="6" style="6" customWidth="1"/>
    <col min="14608" max="14608" width="14" style="6" customWidth="1"/>
    <col min="14609" max="14609" width="6.5703125" style="6" customWidth="1"/>
    <col min="14610" max="14610" width="15.28515625" style="6" customWidth="1"/>
    <col min="14611" max="14611" width="6.42578125" style="6" customWidth="1"/>
    <col min="14612" max="14612" width="15.7109375" style="6" customWidth="1"/>
    <col min="14613" max="14613" width="8.85546875" style="6" customWidth="1"/>
    <col min="14614" max="14848" width="9.140625" style="6"/>
    <col min="14849" max="14849" width="5" style="6" customWidth="1"/>
    <col min="14850" max="14850" width="10.42578125" style="6" customWidth="1"/>
    <col min="14851" max="14851" width="13.5703125" style="6" customWidth="1"/>
    <col min="14852" max="14852" width="7.7109375" style="6" customWidth="1"/>
    <col min="14853" max="14853" width="18.5703125" style="6" customWidth="1"/>
    <col min="14854" max="14854" width="11.7109375" style="6" customWidth="1"/>
    <col min="14855" max="14855" width="11.85546875" style="6" customWidth="1"/>
    <col min="14856" max="14856" width="11.140625" style="6" customWidth="1"/>
    <col min="14857" max="14857" width="11.85546875" style="6" customWidth="1"/>
    <col min="14858" max="14858" width="8.28515625" style="6" customWidth="1"/>
    <col min="14859" max="14859" width="8.5703125" style="6" customWidth="1"/>
    <col min="14860" max="14860" width="8" style="6" customWidth="1"/>
    <col min="14861" max="14861" width="6.140625" style="6" customWidth="1"/>
    <col min="14862" max="14862" width="16.140625" style="6" customWidth="1"/>
    <col min="14863" max="14863" width="6" style="6" customWidth="1"/>
    <col min="14864" max="14864" width="14" style="6" customWidth="1"/>
    <col min="14865" max="14865" width="6.5703125" style="6" customWidth="1"/>
    <col min="14866" max="14866" width="15.28515625" style="6" customWidth="1"/>
    <col min="14867" max="14867" width="6.42578125" style="6" customWidth="1"/>
    <col min="14868" max="14868" width="15.7109375" style="6" customWidth="1"/>
    <col min="14869" max="14869" width="8.85546875" style="6" customWidth="1"/>
    <col min="14870" max="15104" width="9.140625" style="6"/>
    <col min="15105" max="15105" width="5" style="6" customWidth="1"/>
    <col min="15106" max="15106" width="10.42578125" style="6" customWidth="1"/>
    <col min="15107" max="15107" width="13.5703125" style="6" customWidth="1"/>
    <col min="15108" max="15108" width="7.7109375" style="6" customWidth="1"/>
    <col min="15109" max="15109" width="18.5703125" style="6" customWidth="1"/>
    <col min="15110" max="15110" width="11.7109375" style="6" customWidth="1"/>
    <col min="15111" max="15111" width="11.85546875" style="6" customWidth="1"/>
    <col min="15112" max="15112" width="11.140625" style="6" customWidth="1"/>
    <col min="15113" max="15113" width="11.85546875" style="6" customWidth="1"/>
    <col min="15114" max="15114" width="8.28515625" style="6" customWidth="1"/>
    <col min="15115" max="15115" width="8.5703125" style="6" customWidth="1"/>
    <col min="15116" max="15116" width="8" style="6" customWidth="1"/>
    <col min="15117" max="15117" width="6.140625" style="6" customWidth="1"/>
    <col min="15118" max="15118" width="16.140625" style="6" customWidth="1"/>
    <col min="15119" max="15119" width="6" style="6" customWidth="1"/>
    <col min="15120" max="15120" width="14" style="6" customWidth="1"/>
    <col min="15121" max="15121" width="6.5703125" style="6" customWidth="1"/>
    <col min="15122" max="15122" width="15.28515625" style="6" customWidth="1"/>
    <col min="15123" max="15123" width="6.42578125" style="6" customWidth="1"/>
    <col min="15124" max="15124" width="15.7109375" style="6" customWidth="1"/>
    <col min="15125" max="15125" width="8.85546875" style="6" customWidth="1"/>
    <col min="15126" max="15360" width="9.140625" style="6"/>
    <col min="15361" max="15361" width="5" style="6" customWidth="1"/>
    <col min="15362" max="15362" width="10.42578125" style="6" customWidth="1"/>
    <col min="15363" max="15363" width="13.5703125" style="6" customWidth="1"/>
    <col min="15364" max="15364" width="7.7109375" style="6" customWidth="1"/>
    <col min="15365" max="15365" width="18.5703125" style="6" customWidth="1"/>
    <col min="15366" max="15366" width="11.7109375" style="6" customWidth="1"/>
    <col min="15367" max="15367" width="11.85546875" style="6" customWidth="1"/>
    <col min="15368" max="15368" width="11.140625" style="6" customWidth="1"/>
    <col min="15369" max="15369" width="11.85546875" style="6" customWidth="1"/>
    <col min="15370" max="15370" width="8.28515625" style="6" customWidth="1"/>
    <col min="15371" max="15371" width="8.5703125" style="6" customWidth="1"/>
    <col min="15372" max="15372" width="8" style="6" customWidth="1"/>
    <col min="15373" max="15373" width="6.140625" style="6" customWidth="1"/>
    <col min="15374" max="15374" width="16.140625" style="6" customWidth="1"/>
    <col min="15375" max="15375" width="6" style="6" customWidth="1"/>
    <col min="15376" max="15376" width="14" style="6" customWidth="1"/>
    <col min="15377" max="15377" width="6.5703125" style="6" customWidth="1"/>
    <col min="15378" max="15378" width="15.28515625" style="6" customWidth="1"/>
    <col min="15379" max="15379" width="6.42578125" style="6" customWidth="1"/>
    <col min="15380" max="15380" width="15.7109375" style="6" customWidth="1"/>
    <col min="15381" max="15381" width="8.85546875" style="6" customWidth="1"/>
    <col min="15382" max="15616" width="9.140625" style="6"/>
    <col min="15617" max="15617" width="5" style="6" customWidth="1"/>
    <col min="15618" max="15618" width="10.42578125" style="6" customWidth="1"/>
    <col min="15619" max="15619" width="13.5703125" style="6" customWidth="1"/>
    <col min="15620" max="15620" width="7.7109375" style="6" customWidth="1"/>
    <col min="15621" max="15621" width="18.5703125" style="6" customWidth="1"/>
    <col min="15622" max="15622" width="11.7109375" style="6" customWidth="1"/>
    <col min="15623" max="15623" width="11.85546875" style="6" customWidth="1"/>
    <col min="15624" max="15624" width="11.140625" style="6" customWidth="1"/>
    <col min="15625" max="15625" width="11.85546875" style="6" customWidth="1"/>
    <col min="15626" max="15626" width="8.28515625" style="6" customWidth="1"/>
    <col min="15627" max="15627" width="8.5703125" style="6" customWidth="1"/>
    <col min="15628" max="15628" width="8" style="6" customWidth="1"/>
    <col min="15629" max="15629" width="6.140625" style="6" customWidth="1"/>
    <col min="15630" max="15630" width="16.140625" style="6" customWidth="1"/>
    <col min="15631" max="15631" width="6" style="6" customWidth="1"/>
    <col min="15632" max="15632" width="14" style="6" customWidth="1"/>
    <col min="15633" max="15633" width="6.5703125" style="6" customWidth="1"/>
    <col min="15634" max="15634" width="15.28515625" style="6" customWidth="1"/>
    <col min="15635" max="15635" width="6.42578125" style="6" customWidth="1"/>
    <col min="15636" max="15636" width="15.7109375" style="6" customWidth="1"/>
    <col min="15637" max="15637" width="8.85546875" style="6" customWidth="1"/>
    <col min="15638" max="15872" width="9.140625" style="6"/>
    <col min="15873" max="15873" width="5" style="6" customWidth="1"/>
    <col min="15874" max="15874" width="10.42578125" style="6" customWidth="1"/>
    <col min="15875" max="15875" width="13.5703125" style="6" customWidth="1"/>
    <col min="15876" max="15876" width="7.7109375" style="6" customWidth="1"/>
    <col min="15877" max="15877" width="18.5703125" style="6" customWidth="1"/>
    <col min="15878" max="15878" width="11.7109375" style="6" customWidth="1"/>
    <col min="15879" max="15879" width="11.85546875" style="6" customWidth="1"/>
    <col min="15880" max="15880" width="11.140625" style="6" customWidth="1"/>
    <col min="15881" max="15881" width="11.85546875" style="6" customWidth="1"/>
    <col min="15882" max="15882" width="8.28515625" style="6" customWidth="1"/>
    <col min="15883" max="15883" width="8.5703125" style="6" customWidth="1"/>
    <col min="15884" max="15884" width="8" style="6" customWidth="1"/>
    <col min="15885" max="15885" width="6.140625" style="6" customWidth="1"/>
    <col min="15886" max="15886" width="16.140625" style="6" customWidth="1"/>
    <col min="15887" max="15887" width="6" style="6" customWidth="1"/>
    <col min="15888" max="15888" width="14" style="6" customWidth="1"/>
    <col min="15889" max="15889" width="6.5703125" style="6" customWidth="1"/>
    <col min="15890" max="15890" width="15.28515625" style="6" customWidth="1"/>
    <col min="15891" max="15891" width="6.42578125" style="6" customWidth="1"/>
    <col min="15892" max="15892" width="15.7109375" style="6" customWidth="1"/>
    <col min="15893" max="15893" width="8.85546875" style="6" customWidth="1"/>
    <col min="15894" max="16128" width="9.140625" style="6"/>
    <col min="16129" max="16129" width="5" style="6" customWidth="1"/>
    <col min="16130" max="16130" width="10.42578125" style="6" customWidth="1"/>
    <col min="16131" max="16131" width="13.5703125" style="6" customWidth="1"/>
    <col min="16132" max="16132" width="7.7109375" style="6" customWidth="1"/>
    <col min="16133" max="16133" width="18.5703125" style="6" customWidth="1"/>
    <col min="16134" max="16134" width="11.7109375" style="6" customWidth="1"/>
    <col min="16135" max="16135" width="11.85546875" style="6" customWidth="1"/>
    <col min="16136" max="16136" width="11.140625" style="6" customWidth="1"/>
    <col min="16137" max="16137" width="11.85546875" style="6" customWidth="1"/>
    <col min="16138" max="16138" width="8.28515625" style="6" customWidth="1"/>
    <col min="16139" max="16139" width="8.5703125" style="6" customWidth="1"/>
    <col min="16140" max="16140" width="8" style="6" customWidth="1"/>
    <col min="16141" max="16141" width="6.140625" style="6" customWidth="1"/>
    <col min="16142" max="16142" width="16.140625" style="6" customWidth="1"/>
    <col min="16143" max="16143" width="6" style="6" customWidth="1"/>
    <col min="16144" max="16144" width="14" style="6" customWidth="1"/>
    <col min="16145" max="16145" width="6.5703125" style="6" customWidth="1"/>
    <col min="16146" max="16146" width="15.28515625" style="6" customWidth="1"/>
    <col min="16147" max="16147" width="6.42578125" style="6" customWidth="1"/>
    <col min="16148" max="16148" width="15.7109375" style="6" customWidth="1"/>
    <col min="16149" max="16149" width="8.85546875" style="6" customWidth="1"/>
    <col min="16150" max="16384" width="9.140625" style="6"/>
  </cols>
  <sheetData>
    <row r="1" spans="1:48" s="2" customFormat="1" ht="24" customHeight="1" x14ac:dyDescent="0.2">
      <c r="A1" s="712" t="s">
        <v>118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  <c r="O1" s="712"/>
      <c r="P1" s="712"/>
      <c r="Q1" s="712"/>
      <c r="R1" s="712"/>
      <c r="S1" s="712"/>
      <c r="T1" s="712"/>
      <c r="U1" s="712"/>
    </row>
    <row r="2" spans="1:48" s="4" customFormat="1" ht="18.75" customHeight="1" x14ac:dyDescent="0.2">
      <c r="A2" s="650" t="s">
        <v>691</v>
      </c>
      <c r="B2" s="650"/>
      <c r="C2" s="650"/>
      <c r="D2" s="650"/>
      <c r="E2" s="650"/>
      <c r="F2" s="650"/>
      <c r="G2" s="650"/>
      <c r="H2" s="650"/>
      <c r="I2" s="650"/>
      <c r="J2" s="650"/>
      <c r="K2" s="650"/>
      <c r="L2" s="650"/>
      <c r="M2" s="650"/>
      <c r="N2" s="650"/>
      <c r="O2" s="650"/>
      <c r="P2" s="650"/>
      <c r="Q2" s="650"/>
      <c r="R2" s="650"/>
      <c r="S2" s="650"/>
      <c r="T2" s="650"/>
      <c r="U2" s="650"/>
    </row>
    <row r="3" spans="1:48" s="4" customFormat="1" ht="18.75" customHeight="1" x14ac:dyDescent="0.2">
      <c r="A3" s="650" t="s">
        <v>657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  <c r="O3" s="650"/>
      <c r="P3" s="650"/>
      <c r="Q3" s="650"/>
      <c r="R3" s="650"/>
      <c r="S3" s="650"/>
      <c r="T3" s="650"/>
      <c r="U3" s="650"/>
    </row>
    <row r="4" spans="1:48" ht="19.5" customHeight="1" x14ac:dyDescent="0.2">
      <c r="A4" s="725" t="s">
        <v>711</v>
      </c>
      <c r="B4" s="726"/>
      <c r="C4" s="726"/>
      <c r="D4" s="726"/>
      <c r="E4" s="726"/>
      <c r="F4" s="726"/>
      <c r="G4" s="726"/>
      <c r="H4" s="726"/>
      <c r="I4" s="726"/>
      <c r="J4" s="726"/>
      <c r="K4" s="726"/>
      <c r="L4" s="726"/>
      <c r="M4" s="726"/>
      <c r="N4" s="726"/>
      <c r="O4" s="726"/>
      <c r="P4" s="726"/>
      <c r="Q4" s="726"/>
      <c r="R4" s="726"/>
      <c r="S4" s="726"/>
      <c r="T4" s="726"/>
      <c r="U4" s="726"/>
    </row>
    <row r="5" spans="1:48" ht="19.5" customHeight="1" x14ac:dyDescent="0.2">
      <c r="A5" s="116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</row>
    <row r="6" spans="1:48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  <c r="O6" s="118"/>
      <c r="P6" s="118"/>
      <c r="Q6" s="118"/>
    </row>
    <row r="7" spans="1:48" s="119" customFormat="1" ht="19.5" customHeight="1" x14ac:dyDescent="0.2">
      <c r="A7" s="718" t="s">
        <v>73</v>
      </c>
      <c r="B7" s="718"/>
      <c r="C7" s="718" t="s">
        <v>126</v>
      </c>
      <c r="D7" s="718"/>
      <c r="E7" s="718"/>
      <c r="F7" s="718"/>
      <c r="G7" s="117"/>
      <c r="H7" s="117"/>
      <c r="I7" s="117"/>
      <c r="J7" s="117"/>
      <c r="K7" s="117"/>
      <c r="L7" s="117"/>
      <c r="M7" s="117"/>
      <c r="N7" s="117"/>
      <c r="O7" s="118"/>
      <c r="P7" s="118"/>
      <c r="Q7" s="118"/>
    </row>
    <row r="8" spans="1:48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17"/>
      <c r="H8" s="117"/>
      <c r="I8" s="117"/>
      <c r="J8" s="117"/>
      <c r="K8" s="117"/>
      <c r="L8" s="117"/>
      <c r="M8" s="117"/>
      <c r="N8" s="117"/>
      <c r="O8" s="118"/>
      <c r="P8" s="118"/>
      <c r="Q8" s="118"/>
    </row>
    <row r="9" spans="1:48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21"/>
      <c r="P9" s="121"/>
      <c r="Q9" s="121"/>
      <c r="R9" s="122"/>
      <c r="S9" s="122"/>
      <c r="T9" s="122"/>
      <c r="U9" s="122"/>
      <c r="V9" s="122"/>
    </row>
    <row r="10" spans="1:48" s="125" customFormat="1" ht="19.5" customHeight="1" x14ac:dyDescent="0.2">
      <c r="A10" s="719" t="s">
        <v>119</v>
      </c>
      <c r="B10" s="716" t="s">
        <v>78</v>
      </c>
      <c r="C10" s="716"/>
      <c r="D10" s="716" t="s">
        <v>120</v>
      </c>
      <c r="E10" s="716" t="s">
        <v>80</v>
      </c>
      <c r="F10" s="716"/>
      <c r="G10" s="716"/>
      <c r="H10" s="716" t="s">
        <v>121</v>
      </c>
      <c r="I10" s="716" t="s">
        <v>122</v>
      </c>
      <c r="J10" s="716" t="s">
        <v>83</v>
      </c>
      <c r="K10" s="716" t="s">
        <v>84</v>
      </c>
      <c r="L10" s="716" t="s">
        <v>83</v>
      </c>
      <c r="M10" s="716" t="s">
        <v>123</v>
      </c>
      <c r="N10" s="716"/>
      <c r="O10" s="716" t="s">
        <v>85</v>
      </c>
      <c r="P10" s="716"/>
      <c r="Q10" s="716"/>
      <c r="R10" s="716"/>
      <c r="S10" s="716" t="s">
        <v>124</v>
      </c>
      <c r="T10" s="716"/>
      <c r="U10" s="716" t="s">
        <v>125</v>
      </c>
      <c r="V10" s="615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4"/>
    </row>
    <row r="11" spans="1:48" s="125" customFormat="1" ht="19.5" customHeight="1" x14ac:dyDescent="0.2">
      <c r="A11" s="720"/>
      <c r="B11" s="716" t="s">
        <v>87</v>
      </c>
      <c r="C11" s="716" t="s">
        <v>88</v>
      </c>
      <c r="D11" s="716"/>
      <c r="E11" s="716" t="s">
        <v>89</v>
      </c>
      <c r="F11" s="716" t="s">
        <v>90</v>
      </c>
      <c r="G11" s="716" t="s">
        <v>91</v>
      </c>
      <c r="H11" s="716"/>
      <c r="I11" s="716"/>
      <c r="J11" s="716"/>
      <c r="K11" s="716"/>
      <c r="L11" s="716"/>
      <c r="M11" s="717" t="s">
        <v>698</v>
      </c>
      <c r="N11" s="717"/>
      <c r="O11" s="716" t="s">
        <v>4</v>
      </c>
      <c r="P11" s="716"/>
      <c r="Q11" s="716" t="s">
        <v>5</v>
      </c>
      <c r="R11" s="716"/>
      <c r="S11" s="717" t="s">
        <v>712</v>
      </c>
      <c r="T11" s="717"/>
      <c r="U11" s="716"/>
      <c r="V11" s="615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4"/>
    </row>
    <row r="12" spans="1:48" s="125" customFormat="1" ht="19.5" customHeight="1" x14ac:dyDescent="0.2">
      <c r="A12" s="721"/>
      <c r="B12" s="716"/>
      <c r="C12" s="716"/>
      <c r="D12" s="716"/>
      <c r="E12" s="716"/>
      <c r="F12" s="716"/>
      <c r="G12" s="716"/>
      <c r="H12" s="716"/>
      <c r="I12" s="716"/>
      <c r="J12" s="716"/>
      <c r="K12" s="716"/>
      <c r="L12" s="716"/>
      <c r="M12" s="611" t="s">
        <v>92</v>
      </c>
      <c r="N12" s="611" t="s">
        <v>93</v>
      </c>
      <c r="O12" s="611" t="s">
        <v>92</v>
      </c>
      <c r="P12" s="611" t="s">
        <v>93</v>
      </c>
      <c r="Q12" s="611" t="s">
        <v>92</v>
      </c>
      <c r="R12" s="611" t="s">
        <v>93</v>
      </c>
      <c r="S12" s="611" t="s">
        <v>92</v>
      </c>
      <c r="T12" s="611" t="s">
        <v>93</v>
      </c>
      <c r="U12" s="716"/>
      <c r="V12" s="615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4"/>
    </row>
    <row r="13" spans="1:48" s="130" customFormat="1" ht="19.5" customHeight="1" x14ac:dyDescent="0.2">
      <c r="A13" s="127">
        <v>1</v>
      </c>
      <c r="B13" s="611">
        <v>2</v>
      </c>
      <c r="C13" s="611">
        <v>3</v>
      </c>
      <c r="D13" s="611">
        <v>4</v>
      </c>
      <c r="E13" s="611">
        <v>5</v>
      </c>
      <c r="F13" s="611">
        <v>6</v>
      </c>
      <c r="G13" s="611">
        <v>7</v>
      </c>
      <c r="H13" s="611">
        <v>8</v>
      </c>
      <c r="I13" s="611">
        <v>9</v>
      </c>
      <c r="J13" s="611">
        <v>10</v>
      </c>
      <c r="K13" s="611">
        <v>11</v>
      </c>
      <c r="L13" s="611">
        <v>12</v>
      </c>
      <c r="M13" s="611">
        <v>13</v>
      </c>
      <c r="N13" s="611">
        <v>14</v>
      </c>
      <c r="O13" s="611">
        <v>15</v>
      </c>
      <c r="P13" s="611">
        <v>16</v>
      </c>
      <c r="Q13" s="611">
        <v>17</v>
      </c>
      <c r="R13" s="611">
        <v>18</v>
      </c>
      <c r="S13" s="611">
        <v>19</v>
      </c>
      <c r="T13" s="611">
        <v>20</v>
      </c>
      <c r="U13" s="611">
        <v>21</v>
      </c>
      <c r="V13" s="616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9"/>
    </row>
    <row r="14" spans="1:48" s="138" customFormat="1" ht="33.75" customHeight="1" x14ac:dyDescent="0.2">
      <c r="A14" s="131"/>
      <c r="B14" s="133"/>
      <c r="C14" s="617"/>
      <c r="D14" s="617"/>
      <c r="E14" s="618"/>
      <c r="F14" s="132"/>
      <c r="G14" s="618"/>
      <c r="H14" s="618"/>
      <c r="I14" s="617"/>
      <c r="J14" s="132"/>
      <c r="K14" s="132"/>
      <c r="L14" s="132"/>
      <c r="M14" s="619"/>
      <c r="N14" s="620"/>
      <c r="O14" s="621"/>
      <c r="P14" s="622"/>
      <c r="Q14" s="623"/>
      <c r="R14" s="136"/>
      <c r="S14" s="624"/>
      <c r="T14" s="624"/>
      <c r="U14" s="132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</row>
    <row r="15" spans="1:48" s="119" customFormat="1" ht="33.75" customHeight="1" x14ac:dyDescent="0.2">
      <c r="A15" s="728" t="s">
        <v>112</v>
      </c>
      <c r="B15" s="729"/>
      <c r="C15" s="729"/>
      <c r="D15" s="729"/>
      <c r="E15" s="729"/>
      <c r="F15" s="729"/>
      <c r="G15" s="729"/>
      <c r="H15" s="730"/>
      <c r="I15" s="130"/>
      <c r="J15" s="130"/>
      <c r="K15" s="130"/>
      <c r="L15" s="130"/>
      <c r="M15" s="139">
        <f>SUM(M14:M14)</f>
        <v>0</v>
      </c>
      <c r="N15" s="139">
        <f>SUM(N14:N14)</f>
        <v>0</v>
      </c>
      <c r="O15" s="139">
        <f>SUM(O14:O14)</f>
        <v>0</v>
      </c>
      <c r="P15" s="139">
        <f>SUM(P14:P14)</f>
        <v>0</v>
      </c>
      <c r="Q15" s="139"/>
      <c r="R15" s="139"/>
      <c r="S15" s="139">
        <f t="shared" ref="S15:T15" si="0">SUM(S14:S14)</f>
        <v>0</v>
      </c>
      <c r="T15" s="139">
        <f t="shared" si="0"/>
        <v>0</v>
      </c>
      <c r="U15" s="125"/>
    </row>
    <row r="16" spans="1:48" s="540" customFormat="1" ht="19.5" customHeight="1" x14ac:dyDescent="0.2">
      <c r="A16" s="541"/>
      <c r="B16" s="542"/>
      <c r="C16" s="542"/>
      <c r="D16" s="542"/>
      <c r="E16" s="542"/>
      <c r="F16" s="542"/>
      <c r="G16" s="542"/>
      <c r="H16" s="542"/>
      <c r="I16" s="542"/>
      <c r="J16" s="542"/>
      <c r="K16" s="542"/>
      <c r="L16" s="542"/>
      <c r="M16" s="542"/>
      <c r="N16" s="542"/>
      <c r="O16" s="543"/>
      <c r="P16" s="543"/>
      <c r="Q16" s="543"/>
    </row>
    <row r="17" spans="1:21" s="540" customFormat="1" ht="19.5" customHeight="1" x14ac:dyDescent="0.2">
      <c r="A17" s="541"/>
      <c r="B17" s="542"/>
      <c r="C17" s="542"/>
      <c r="D17" s="731" t="s">
        <v>113</v>
      </c>
      <c r="E17" s="731"/>
      <c r="F17" s="731"/>
      <c r="G17" s="176"/>
      <c r="H17" s="176"/>
      <c r="I17" s="176"/>
      <c r="J17" s="176"/>
      <c r="K17" s="176"/>
      <c r="L17" s="176"/>
      <c r="M17" s="176"/>
      <c r="N17" s="176"/>
      <c r="O17" s="176"/>
      <c r="P17" s="181"/>
      <c r="Q17" s="181"/>
      <c r="R17" s="727" t="s">
        <v>704</v>
      </c>
      <c r="S17" s="727"/>
      <c r="T17" s="727"/>
      <c r="U17" s="727"/>
    </row>
    <row r="18" spans="1:21" s="540" customFormat="1" ht="13.5" customHeight="1" x14ac:dyDescent="0.2">
      <c r="A18" s="541"/>
      <c r="B18" s="542"/>
      <c r="C18" s="542"/>
      <c r="D18" s="727" t="s">
        <v>114</v>
      </c>
      <c r="E18" s="727"/>
      <c r="F18" s="727"/>
      <c r="G18" s="176"/>
      <c r="H18" s="176"/>
      <c r="I18" s="176"/>
      <c r="J18" s="176"/>
      <c r="K18" s="176"/>
      <c r="L18" s="176"/>
      <c r="M18" s="176"/>
      <c r="N18" s="176"/>
      <c r="O18" s="176"/>
      <c r="P18" s="181"/>
      <c r="Q18" s="181"/>
      <c r="R18" s="727" t="s">
        <v>115</v>
      </c>
      <c r="S18" s="727"/>
      <c r="T18" s="727"/>
      <c r="U18" s="727"/>
    </row>
    <row r="19" spans="1:21" s="540" customFormat="1" ht="12" customHeight="1" x14ac:dyDescent="0.2">
      <c r="A19" s="541"/>
      <c r="B19" s="542"/>
      <c r="C19" s="542"/>
      <c r="D19" s="181"/>
      <c r="E19" s="181"/>
      <c r="F19" s="181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612"/>
      <c r="R19" s="176"/>
      <c r="S19" s="176"/>
      <c r="T19" s="176"/>
      <c r="U19" s="176"/>
    </row>
    <row r="20" spans="1:21" s="540" customFormat="1" ht="16.5" customHeight="1" x14ac:dyDescent="0.2">
      <c r="A20" s="541"/>
      <c r="B20" s="542"/>
      <c r="C20" s="542"/>
      <c r="D20" s="181"/>
      <c r="E20" s="181"/>
      <c r="F20" s="181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612"/>
      <c r="R20" s="176"/>
      <c r="S20" s="176"/>
      <c r="T20" s="176"/>
      <c r="U20" s="176"/>
    </row>
    <row r="21" spans="1:21" s="540" customFormat="1" ht="19.5" customHeight="1" x14ac:dyDescent="0.2">
      <c r="A21" s="541"/>
      <c r="B21" s="542"/>
      <c r="C21" s="542"/>
      <c r="D21" s="181"/>
      <c r="E21" s="181"/>
      <c r="F21" s="181"/>
      <c r="G21" s="176"/>
      <c r="H21" s="176"/>
      <c r="I21" s="176"/>
      <c r="J21" s="176"/>
      <c r="K21" s="176"/>
      <c r="L21" s="176"/>
      <c r="M21" s="176"/>
      <c r="N21" s="176"/>
      <c r="O21" s="176"/>
      <c r="P21" s="176"/>
      <c r="Q21" s="612"/>
      <c r="R21" s="176"/>
      <c r="S21" s="176"/>
      <c r="T21" s="176"/>
      <c r="U21" s="176"/>
    </row>
    <row r="22" spans="1:21" s="540" customFormat="1" ht="19.5" customHeight="1" x14ac:dyDescent="0.2">
      <c r="A22" s="541"/>
      <c r="B22" s="542"/>
      <c r="C22" s="542"/>
      <c r="D22" s="723" t="s">
        <v>623</v>
      </c>
      <c r="E22" s="723"/>
      <c r="F22" s="723"/>
      <c r="G22" s="176"/>
      <c r="H22" s="176"/>
      <c r="I22" s="176"/>
      <c r="J22" s="176"/>
      <c r="K22" s="176"/>
      <c r="L22" s="176"/>
      <c r="M22" s="176"/>
      <c r="N22" s="176"/>
      <c r="O22" s="176"/>
      <c r="P22" s="613"/>
      <c r="Q22" s="613"/>
      <c r="R22" s="723" t="s">
        <v>411</v>
      </c>
      <c r="S22" s="723"/>
      <c r="T22" s="723"/>
      <c r="U22" s="723"/>
    </row>
    <row r="23" spans="1:21" s="540" customFormat="1" ht="17.25" customHeight="1" x14ac:dyDescent="0.2">
      <c r="A23" s="541"/>
      <c r="B23" s="542"/>
      <c r="C23" s="542"/>
      <c r="D23" s="727" t="s">
        <v>625</v>
      </c>
      <c r="E23" s="727"/>
      <c r="F23" s="727"/>
      <c r="G23" s="176"/>
      <c r="H23" s="176"/>
      <c r="I23" s="176"/>
      <c r="J23" s="176"/>
      <c r="K23" s="176"/>
      <c r="L23" s="176"/>
      <c r="M23" s="176"/>
      <c r="N23" s="176"/>
      <c r="O23" s="176"/>
      <c r="P23" s="614"/>
      <c r="Q23" s="614"/>
      <c r="R23" s="724" t="s">
        <v>412</v>
      </c>
      <c r="S23" s="724"/>
      <c r="T23" s="724"/>
      <c r="U23" s="724"/>
    </row>
    <row r="24" spans="1:21" x14ac:dyDescent="0.2">
      <c r="D24" s="449"/>
      <c r="E24" s="449"/>
      <c r="F24" s="449"/>
      <c r="G24"/>
      <c r="H24"/>
      <c r="I24"/>
      <c r="J24"/>
      <c r="K24"/>
      <c r="L24"/>
      <c r="M24"/>
      <c r="N24"/>
      <c r="O24"/>
      <c r="P24" s="177"/>
      <c r="Q24" s="177"/>
      <c r="R24" s="450"/>
      <c r="S24" s="450"/>
      <c r="T24" s="450"/>
      <c r="U24" s="450"/>
    </row>
    <row r="71" spans="1:21" ht="20.25" x14ac:dyDescent="0.2">
      <c r="A71" s="712" t="s">
        <v>118</v>
      </c>
      <c r="B71" s="712"/>
      <c r="C71" s="712"/>
      <c r="D71" s="712"/>
      <c r="E71" s="712"/>
      <c r="F71" s="712"/>
      <c r="G71" s="712"/>
      <c r="H71" s="712"/>
      <c r="I71" s="712"/>
      <c r="J71" s="712"/>
      <c r="K71" s="712"/>
      <c r="L71" s="712"/>
      <c r="M71" s="712"/>
      <c r="N71" s="712"/>
      <c r="O71" s="712"/>
      <c r="P71" s="712"/>
      <c r="Q71" s="712"/>
      <c r="R71" s="712"/>
      <c r="S71" s="712"/>
      <c r="T71" s="712"/>
      <c r="U71" s="712"/>
    </row>
    <row r="72" spans="1:21" ht="18" x14ac:dyDescent="0.2">
      <c r="A72" s="650" t="s">
        <v>445</v>
      </c>
      <c r="B72" s="650"/>
      <c r="C72" s="650"/>
      <c r="D72" s="650"/>
      <c r="E72" s="650"/>
      <c r="F72" s="650"/>
      <c r="G72" s="650"/>
      <c r="H72" s="650"/>
      <c r="I72" s="650"/>
      <c r="J72" s="650"/>
      <c r="K72" s="650"/>
      <c r="L72" s="650"/>
      <c r="M72" s="650"/>
      <c r="N72" s="650"/>
      <c r="O72" s="650"/>
      <c r="P72" s="650"/>
      <c r="Q72" s="650"/>
      <c r="R72" s="650"/>
      <c r="S72" s="650"/>
      <c r="T72" s="650"/>
      <c r="U72" s="650"/>
    </row>
    <row r="73" spans="1:21" ht="18" x14ac:dyDescent="0.2">
      <c r="A73" s="650" t="s">
        <v>446</v>
      </c>
      <c r="B73" s="650"/>
      <c r="C73" s="650"/>
      <c r="D73" s="650"/>
      <c r="E73" s="650"/>
      <c r="F73" s="650"/>
      <c r="G73" s="650"/>
      <c r="H73" s="650"/>
      <c r="I73" s="650"/>
      <c r="J73" s="650"/>
      <c r="K73" s="650"/>
      <c r="L73" s="650"/>
      <c r="M73" s="650"/>
      <c r="N73" s="650"/>
      <c r="O73" s="650"/>
      <c r="P73" s="650"/>
      <c r="Q73" s="650"/>
      <c r="R73" s="650"/>
      <c r="S73" s="650"/>
      <c r="T73" s="650"/>
      <c r="U73" s="650"/>
    </row>
    <row r="74" spans="1:21" ht="15.75" x14ac:dyDescent="0.2">
      <c r="A74" s="722" t="s">
        <v>447</v>
      </c>
      <c r="B74" s="722"/>
      <c r="C74" s="722"/>
      <c r="D74" s="722"/>
      <c r="E74" s="722"/>
      <c r="F74" s="722"/>
      <c r="G74" s="722"/>
      <c r="H74" s="722"/>
      <c r="I74" s="722"/>
      <c r="J74" s="722"/>
      <c r="K74" s="722"/>
      <c r="L74" s="722"/>
      <c r="M74" s="722"/>
      <c r="N74" s="722"/>
      <c r="O74" s="722"/>
      <c r="P74" s="722"/>
      <c r="Q74" s="722"/>
      <c r="R74" s="722"/>
      <c r="S74" s="722"/>
      <c r="T74" s="722"/>
      <c r="U74" s="722"/>
    </row>
    <row r="75" spans="1:21" ht="15.75" x14ac:dyDescent="0.2">
      <c r="A75" s="235"/>
      <c r="B75" s="231"/>
      <c r="C75" s="231"/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</row>
    <row r="76" spans="1:21" ht="15" x14ac:dyDescent="0.2">
      <c r="A76" s="718" t="s">
        <v>71</v>
      </c>
      <c r="B76" s="718"/>
      <c r="C76" s="718" t="s">
        <v>72</v>
      </c>
      <c r="D76" s="718"/>
      <c r="E76" s="117"/>
      <c r="F76" s="117"/>
      <c r="G76" s="117"/>
      <c r="H76" s="117"/>
      <c r="I76" s="117"/>
      <c r="J76" s="117"/>
      <c r="K76" s="117"/>
      <c r="L76" s="117"/>
      <c r="M76" s="117"/>
      <c r="N76" s="117"/>
      <c r="O76" s="118"/>
      <c r="P76" s="118"/>
      <c r="Q76" s="118"/>
      <c r="R76" s="119"/>
      <c r="S76" s="119"/>
      <c r="T76" s="119"/>
      <c r="U76" s="119"/>
    </row>
    <row r="77" spans="1:21" ht="15" x14ac:dyDescent="0.2">
      <c r="A77" s="718" t="s">
        <v>73</v>
      </c>
      <c r="B77" s="718"/>
      <c r="C77" s="718" t="s">
        <v>126</v>
      </c>
      <c r="D77" s="718"/>
      <c r="E77" s="718"/>
      <c r="F77" s="718"/>
      <c r="G77" s="117"/>
      <c r="H77" s="117"/>
      <c r="I77" s="117"/>
      <c r="J77" s="117"/>
      <c r="K77" s="117"/>
      <c r="L77" s="117"/>
      <c r="M77" s="117"/>
      <c r="N77" s="117"/>
      <c r="O77" s="118"/>
      <c r="P77" s="118"/>
      <c r="Q77" s="118"/>
      <c r="R77" s="119"/>
      <c r="S77" s="119"/>
      <c r="T77" s="119"/>
      <c r="U77" s="119"/>
    </row>
    <row r="78" spans="1:21" ht="15" x14ac:dyDescent="0.2">
      <c r="A78" s="718" t="s">
        <v>75</v>
      </c>
      <c r="B78" s="718"/>
      <c r="C78" s="718" t="s">
        <v>76</v>
      </c>
      <c r="D78" s="718"/>
      <c r="E78" s="718"/>
      <c r="F78" s="718"/>
      <c r="G78" s="117"/>
      <c r="H78" s="117"/>
      <c r="I78" s="117"/>
      <c r="J78" s="117"/>
      <c r="K78" s="117"/>
      <c r="L78" s="117"/>
      <c r="M78" s="117"/>
      <c r="N78" s="117"/>
      <c r="O78" s="118"/>
      <c r="P78" s="118"/>
      <c r="Q78" s="118"/>
      <c r="R78" s="119"/>
      <c r="S78" s="119"/>
      <c r="T78" s="119"/>
      <c r="U78" s="119"/>
    </row>
    <row r="79" spans="1:21" ht="15" x14ac:dyDescent="0.2">
      <c r="A79" s="120"/>
      <c r="B79" s="117"/>
      <c r="C79" s="117"/>
      <c r="D79" s="117"/>
      <c r="E79" s="117"/>
      <c r="F79" s="117"/>
      <c r="G79" s="117"/>
      <c r="H79" s="117"/>
      <c r="I79" s="117"/>
      <c r="J79" s="117"/>
      <c r="K79" s="117"/>
      <c r="L79" s="117"/>
      <c r="M79" s="117"/>
      <c r="N79" s="117"/>
      <c r="O79" s="121"/>
      <c r="P79" s="121"/>
      <c r="Q79" s="121"/>
      <c r="R79" s="122"/>
      <c r="S79" s="122"/>
      <c r="T79" s="122"/>
      <c r="U79" s="122"/>
    </row>
    <row r="80" spans="1:21" ht="15" x14ac:dyDescent="0.2">
      <c r="A80" s="719" t="s">
        <v>119</v>
      </c>
      <c r="B80" s="716" t="s">
        <v>78</v>
      </c>
      <c r="C80" s="716"/>
      <c r="D80" s="716" t="s">
        <v>120</v>
      </c>
      <c r="E80" s="716" t="s">
        <v>80</v>
      </c>
      <c r="F80" s="716"/>
      <c r="G80" s="716"/>
      <c r="H80" s="716" t="s">
        <v>121</v>
      </c>
      <c r="I80" s="716" t="s">
        <v>122</v>
      </c>
      <c r="J80" s="716" t="s">
        <v>83</v>
      </c>
      <c r="K80" s="716" t="s">
        <v>84</v>
      </c>
      <c r="L80" s="716" t="s">
        <v>83</v>
      </c>
      <c r="M80" s="716" t="s">
        <v>123</v>
      </c>
      <c r="N80" s="716"/>
      <c r="O80" s="716" t="s">
        <v>85</v>
      </c>
      <c r="P80" s="716"/>
      <c r="Q80" s="716"/>
      <c r="R80" s="716"/>
      <c r="S80" s="716" t="s">
        <v>124</v>
      </c>
      <c r="T80" s="716"/>
      <c r="U80" s="716" t="s">
        <v>125</v>
      </c>
    </row>
    <row r="81" spans="1:21" ht="15" x14ac:dyDescent="0.2">
      <c r="A81" s="720"/>
      <c r="B81" s="716" t="s">
        <v>87</v>
      </c>
      <c r="C81" s="716" t="s">
        <v>88</v>
      </c>
      <c r="D81" s="716"/>
      <c r="E81" s="716" t="s">
        <v>89</v>
      </c>
      <c r="F81" s="716" t="s">
        <v>90</v>
      </c>
      <c r="G81" s="716" t="s">
        <v>91</v>
      </c>
      <c r="H81" s="716"/>
      <c r="I81" s="716"/>
      <c r="J81" s="716"/>
      <c r="K81" s="716"/>
      <c r="L81" s="716"/>
      <c r="M81" s="717" t="s">
        <v>448</v>
      </c>
      <c r="N81" s="717"/>
      <c r="O81" s="716" t="s">
        <v>4</v>
      </c>
      <c r="P81" s="716"/>
      <c r="Q81" s="716" t="s">
        <v>5</v>
      </c>
      <c r="R81" s="716"/>
      <c r="S81" s="717" t="s">
        <v>449</v>
      </c>
      <c r="T81" s="717"/>
      <c r="U81" s="716"/>
    </row>
    <row r="82" spans="1:21" ht="15" x14ac:dyDescent="0.2">
      <c r="A82" s="721"/>
      <c r="B82" s="716"/>
      <c r="C82" s="716"/>
      <c r="D82" s="716"/>
      <c r="E82" s="716"/>
      <c r="F82" s="716"/>
      <c r="G82" s="716"/>
      <c r="H82" s="716"/>
      <c r="I82" s="716"/>
      <c r="J82" s="716"/>
      <c r="K82" s="716"/>
      <c r="L82" s="716"/>
      <c r="M82" s="236" t="s">
        <v>92</v>
      </c>
      <c r="N82" s="236" t="s">
        <v>93</v>
      </c>
      <c r="O82" s="236" t="s">
        <v>92</v>
      </c>
      <c r="P82" s="236" t="s">
        <v>93</v>
      </c>
      <c r="Q82" s="236" t="s">
        <v>92</v>
      </c>
      <c r="R82" s="236" t="s">
        <v>93</v>
      </c>
      <c r="S82" s="236" t="s">
        <v>92</v>
      </c>
      <c r="T82" s="236" t="s">
        <v>93</v>
      </c>
      <c r="U82" s="716"/>
    </row>
    <row r="83" spans="1:21" ht="15" x14ac:dyDescent="0.2">
      <c r="A83" s="127">
        <v>1</v>
      </c>
      <c r="B83" s="236">
        <v>2</v>
      </c>
      <c r="C83" s="236">
        <v>3</v>
      </c>
      <c r="D83" s="236">
        <v>4</v>
      </c>
      <c r="E83" s="236">
        <v>5</v>
      </c>
      <c r="F83" s="236">
        <v>6</v>
      </c>
      <c r="G83" s="236">
        <v>7</v>
      </c>
      <c r="H83" s="236">
        <v>8</v>
      </c>
      <c r="I83" s="236">
        <v>9</v>
      </c>
      <c r="J83" s="236">
        <v>10</v>
      </c>
      <c r="K83" s="236">
        <v>11</v>
      </c>
      <c r="L83" s="236">
        <v>12</v>
      </c>
      <c r="M83" s="236">
        <v>13</v>
      </c>
      <c r="N83" s="236">
        <v>14</v>
      </c>
      <c r="O83" s="236">
        <v>15</v>
      </c>
      <c r="P83" s="236">
        <v>16</v>
      </c>
      <c r="Q83" s="236">
        <v>17</v>
      </c>
      <c r="R83" s="236">
        <v>18</v>
      </c>
      <c r="S83" s="236">
        <v>19</v>
      </c>
      <c r="T83" s="236">
        <v>20</v>
      </c>
      <c r="U83" s="236">
        <v>21</v>
      </c>
    </row>
    <row r="84" spans="1:21" ht="15" x14ac:dyDescent="0.2">
      <c r="A84" s="274">
        <v>1</v>
      </c>
      <c r="B84" s="247" t="s">
        <v>453</v>
      </c>
      <c r="C84" s="247" t="s">
        <v>454</v>
      </c>
      <c r="D84" s="247" t="s">
        <v>148</v>
      </c>
      <c r="E84" s="166" t="s">
        <v>304</v>
      </c>
      <c r="F84" s="247" t="s">
        <v>166</v>
      </c>
      <c r="G84" s="247" t="s">
        <v>181</v>
      </c>
      <c r="H84" s="166" t="s">
        <v>167</v>
      </c>
      <c r="I84" s="247"/>
      <c r="J84" s="247" t="s">
        <v>166</v>
      </c>
      <c r="K84" s="247" t="s">
        <v>450</v>
      </c>
      <c r="L84" s="273"/>
      <c r="M84" s="276">
        <v>2</v>
      </c>
      <c r="N84" s="275">
        <v>3300000</v>
      </c>
      <c r="O84" s="110">
        <v>0</v>
      </c>
      <c r="P84" s="110">
        <v>0</v>
      </c>
      <c r="Q84" s="110">
        <v>0</v>
      </c>
      <c r="R84" s="110">
        <v>0</v>
      </c>
      <c r="S84" s="276">
        <v>2</v>
      </c>
      <c r="T84" s="275">
        <v>3300000</v>
      </c>
      <c r="U84" s="273"/>
    </row>
    <row r="85" spans="1:21" ht="15" x14ac:dyDescent="0.2">
      <c r="A85" s="274">
        <v>2</v>
      </c>
      <c r="B85" s="247" t="s">
        <v>453</v>
      </c>
      <c r="C85" s="247" t="s">
        <v>298</v>
      </c>
      <c r="D85" s="247" t="s">
        <v>179</v>
      </c>
      <c r="E85" s="166" t="s">
        <v>215</v>
      </c>
      <c r="F85" s="247" t="s">
        <v>360</v>
      </c>
      <c r="G85" s="247" t="s">
        <v>97</v>
      </c>
      <c r="H85" s="166" t="s">
        <v>167</v>
      </c>
      <c r="I85" s="247"/>
      <c r="J85" s="247" t="s">
        <v>371</v>
      </c>
      <c r="K85" s="247" t="s">
        <v>451</v>
      </c>
      <c r="L85" s="273"/>
      <c r="M85" s="276">
        <v>2</v>
      </c>
      <c r="N85" s="275">
        <v>900000</v>
      </c>
      <c r="O85" s="110">
        <v>0</v>
      </c>
      <c r="P85" s="110">
        <v>0</v>
      </c>
      <c r="Q85" s="110">
        <v>0</v>
      </c>
      <c r="R85" s="110">
        <v>0</v>
      </c>
      <c r="S85" s="276">
        <v>2</v>
      </c>
      <c r="T85" s="275">
        <v>900000</v>
      </c>
      <c r="U85" s="273"/>
    </row>
    <row r="86" spans="1:21" ht="15" x14ac:dyDescent="0.2">
      <c r="A86" s="274">
        <v>3</v>
      </c>
      <c r="B86" s="247" t="s">
        <v>453</v>
      </c>
      <c r="C86" s="247" t="s">
        <v>297</v>
      </c>
      <c r="D86" s="247" t="s">
        <v>108</v>
      </c>
      <c r="E86" s="166" t="s">
        <v>333</v>
      </c>
      <c r="F86" s="247" t="s">
        <v>353</v>
      </c>
      <c r="G86" s="247" t="s">
        <v>97</v>
      </c>
      <c r="H86" s="166" t="s">
        <v>167</v>
      </c>
      <c r="I86" s="247"/>
      <c r="J86" s="247" t="s">
        <v>370</v>
      </c>
      <c r="K86" s="247" t="s">
        <v>451</v>
      </c>
      <c r="L86" s="273"/>
      <c r="M86" s="276">
        <v>1</v>
      </c>
      <c r="N86" s="275">
        <v>650000</v>
      </c>
      <c r="O86" s="110">
        <v>0</v>
      </c>
      <c r="P86" s="110">
        <v>0</v>
      </c>
      <c r="Q86" s="110">
        <v>0</v>
      </c>
      <c r="R86" s="110">
        <v>0</v>
      </c>
      <c r="S86" s="276">
        <v>1</v>
      </c>
      <c r="T86" s="275">
        <v>650000</v>
      </c>
      <c r="U86" s="273"/>
    </row>
    <row r="87" spans="1:21" ht="15" x14ac:dyDescent="0.2">
      <c r="A87" s="274">
        <v>4</v>
      </c>
      <c r="B87" s="247" t="s">
        <v>453</v>
      </c>
      <c r="C87" s="247" t="s">
        <v>298</v>
      </c>
      <c r="D87" s="247" t="s">
        <v>95</v>
      </c>
      <c r="E87" s="166" t="s">
        <v>336</v>
      </c>
      <c r="F87" s="247"/>
      <c r="G87" s="247" t="s">
        <v>385</v>
      </c>
      <c r="H87" s="166" t="s">
        <v>167</v>
      </c>
      <c r="I87" s="247"/>
      <c r="J87" s="247" t="s">
        <v>372</v>
      </c>
      <c r="K87" s="247"/>
      <c r="L87" s="273"/>
      <c r="M87" s="276">
        <v>2</v>
      </c>
      <c r="N87" s="275">
        <v>150000</v>
      </c>
      <c r="O87" s="110">
        <v>0</v>
      </c>
      <c r="P87" s="110">
        <v>0</v>
      </c>
      <c r="Q87" s="110">
        <v>0</v>
      </c>
      <c r="R87" s="110">
        <v>0</v>
      </c>
      <c r="S87" s="276">
        <v>2</v>
      </c>
      <c r="T87" s="275">
        <v>150000</v>
      </c>
      <c r="U87" s="273"/>
    </row>
    <row r="88" spans="1:21" ht="15" x14ac:dyDescent="0.2">
      <c r="A88" s="274">
        <v>5</v>
      </c>
      <c r="B88" s="247" t="s">
        <v>453</v>
      </c>
      <c r="C88" s="247" t="s">
        <v>225</v>
      </c>
      <c r="D88" s="247" t="s">
        <v>148</v>
      </c>
      <c r="E88" s="166" t="s">
        <v>223</v>
      </c>
      <c r="F88" s="247"/>
      <c r="G88" s="247" t="s">
        <v>184</v>
      </c>
      <c r="H88" s="166" t="s">
        <v>167</v>
      </c>
      <c r="I88" s="247"/>
      <c r="J88" s="247"/>
      <c r="K88" s="247" t="s">
        <v>451</v>
      </c>
      <c r="L88" s="273"/>
      <c r="M88" s="276">
        <v>1</v>
      </c>
      <c r="N88" s="275">
        <v>1950000</v>
      </c>
      <c r="O88" s="110">
        <v>0</v>
      </c>
      <c r="P88" s="110">
        <v>0</v>
      </c>
      <c r="Q88" s="110">
        <v>0</v>
      </c>
      <c r="R88" s="110">
        <v>0</v>
      </c>
      <c r="S88" s="276">
        <v>1</v>
      </c>
      <c r="T88" s="275">
        <v>1950000</v>
      </c>
      <c r="U88" s="273"/>
    </row>
    <row r="89" spans="1:21" ht="15" x14ac:dyDescent="0.2">
      <c r="A89" s="274">
        <v>6</v>
      </c>
      <c r="B89" s="247" t="s">
        <v>453</v>
      </c>
      <c r="C89" s="247" t="s">
        <v>294</v>
      </c>
      <c r="D89" s="247" t="s">
        <v>108</v>
      </c>
      <c r="E89" s="166" t="s">
        <v>324</v>
      </c>
      <c r="F89" s="247" t="s">
        <v>166</v>
      </c>
      <c r="G89" s="247" t="s">
        <v>172</v>
      </c>
      <c r="H89" s="166" t="s">
        <v>227</v>
      </c>
      <c r="I89" s="247"/>
      <c r="J89" s="247" t="s">
        <v>166</v>
      </c>
      <c r="K89" s="247" t="s">
        <v>452</v>
      </c>
      <c r="L89" s="273"/>
      <c r="M89" s="276">
        <v>1</v>
      </c>
      <c r="N89" s="275">
        <v>350000</v>
      </c>
      <c r="O89" s="110">
        <v>0</v>
      </c>
      <c r="P89" s="110">
        <v>0</v>
      </c>
      <c r="Q89" s="110">
        <v>0</v>
      </c>
      <c r="R89" s="110">
        <v>0</v>
      </c>
      <c r="S89" s="276">
        <v>1</v>
      </c>
      <c r="T89" s="275">
        <v>350000</v>
      </c>
      <c r="U89" s="273"/>
    </row>
    <row r="90" spans="1:21" ht="15" x14ac:dyDescent="0.2">
      <c r="A90" s="274">
        <v>7</v>
      </c>
      <c r="B90" s="247" t="s">
        <v>453</v>
      </c>
      <c r="C90" s="247" t="s">
        <v>284</v>
      </c>
      <c r="D90" s="247" t="s">
        <v>108</v>
      </c>
      <c r="E90" s="166" t="s">
        <v>306</v>
      </c>
      <c r="F90" s="247" t="s">
        <v>166</v>
      </c>
      <c r="G90" s="247" t="s">
        <v>183</v>
      </c>
      <c r="H90" s="166" t="s">
        <v>167</v>
      </c>
      <c r="I90" s="247"/>
      <c r="J90" s="247" t="s">
        <v>166</v>
      </c>
      <c r="K90" s="247" t="s">
        <v>452</v>
      </c>
      <c r="L90" s="273"/>
      <c r="M90" s="276">
        <v>1</v>
      </c>
      <c r="N90" s="275">
        <v>150000</v>
      </c>
      <c r="O90" s="110">
        <v>0</v>
      </c>
      <c r="P90" s="110">
        <v>0</v>
      </c>
      <c r="Q90" s="110">
        <v>0</v>
      </c>
      <c r="R90" s="110">
        <v>0</v>
      </c>
      <c r="S90" s="276">
        <v>1</v>
      </c>
      <c r="T90" s="275">
        <v>150000</v>
      </c>
      <c r="U90" s="273"/>
    </row>
    <row r="91" spans="1:21" ht="15" x14ac:dyDescent="0.2">
      <c r="A91" s="274">
        <v>8</v>
      </c>
      <c r="B91" s="247" t="s">
        <v>453</v>
      </c>
      <c r="C91" s="247" t="s">
        <v>288</v>
      </c>
      <c r="D91" s="247" t="s">
        <v>149</v>
      </c>
      <c r="E91" s="166" t="s">
        <v>311</v>
      </c>
      <c r="F91" s="247"/>
      <c r="G91" s="247" t="s">
        <v>378</v>
      </c>
      <c r="H91" s="166" t="s">
        <v>167</v>
      </c>
      <c r="I91" s="247"/>
      <c r="J91" s="247"/>
      <c r="K91" s="247" t="s">
        <v>19</v>
      </c>
      <c r="L91" s="273"/>
      <c r="M91" s="276">
        <v>2</v>
      </c>
      <c r="N91" s="275">
        <v>500000</v>
      </c>
      <c r="O91" s="110">
        <v>0</v>
      </c>
      <c r="P91" s="110">
        <v>0</v>
      </c>
      <c r="Q91" s="110">
        <v>0</v>
      </c>
      <c r="R91" s="110">
        <v>0</v>
      </c>
      <c r="S91" s="276">
        <v>2</v>
      </c>
      <c r="T91" s="275">
        <v>500000</v>
      </c>
      <c r="U91" s="273"/>
    </row>
    <row r="92" spans="1:21" ht="15" x14ac:dyDescent="0.2">
      <c r="A92" s="274">
        <v>9</v>
      </c>
      <c r="B92" s="247" t="s">
        <v>453</v>
      </c>
      <c r="C92" s="247" t="s">
        <v>225</v>
      </c>
      <c r="D92" s="247" t="s">
        <v>108</v>
      </c>
      <c r="E92" s="166" t="s">
        <v>223</v>
      </c>
      <c r="F92" s="247" t="s">
        <v>224</v>
      </c>
      <c r="G92" s="247" t="s">
        <v>97</v>
      </c>
      <c r="H92" s="166" t="s">
        <v>167</v>
      </c>
      <c r="I92" s="247" t="s">
        <v>205</v>
      </c>
      <c r="J92" s="247"/>
      <c r="K92" s="247" t="s">
        <v>19</v>
      </c>
      <c r="L92" s="273"/>
      <c r="M92" s="276">
        <v>1</v>
      </c>
      <c r="N92" s="275">
        <v>500000</v>
      </c>
      <c r="O92" s="110">
        <v>0</v>
      </c>
      <c r="P92" s="110">
        <v>0</v>
      </c>
      <c r="Q92" s="110">
        <v>0</v>
      </c>
      <c r="R92" s="110">
        <v>0</v>
      </c>
      <c r="S92" s="276">
        <v>1</v>
      </c>
      <c r="T92" s="275">
        <v>500000</v>
      </c>
      <c r="U92" s="273"/>
    </row>
    <row r="93" spans="1:21" ht="15" x14ac:dyDescent="0.2">
      <c r="A93" s="274">
        <v>10</v>
      </c>
      <c r="B93" s="247" t="s">
        <v>453</v>
      </c>
      <c r="C93" s="247" t="s">
        <v>216</v>
      </c>
      <c r="D93" s="247" t="s">
        <v>108</v>
      </c>
      <c r="E93" s="166" t="s">
        <v>217</v>
      </c>
      <c r="F93" s="247" t="s">
        <v>166</v>
      </c>
      <c r="G93" s="247" t="s">
        <v>97</v>
      </c>
      <c r="H93" s="166" t="s">
        <v>167</v>
      </c>
      <c r="I93" s="247" t="s">
        <v>168</v>
      </c>
      <c r="J93" s="247"/>
      <c r="K93" s="247" t="s">
        <v>19</v>
      </c>
      <c r="L93" s="273"/>
      <c r="M93" s="276">
        <v>1</v>
      </c>
      <c r="N93" s="275">
        <v>2500000</v>
      </c>
      <c r="O93" s="110">
        <v>0</v>
      </c>
      <c r="P93" s="110">
        <v>0</v>
      </c>
      <c r="Q93" s="110">
        <v>0</v>
      </c>
      <c r="R93" s="110">
        <v>0</v>
      </c>
      <c r="S93" s="276">
        <v>1</v>
      </c>
      <c r="T93" s="275">
        <v>2500000</v>
      </c>
      <c r="U93" s="273"/>
    </row>
    <row r="94" spans="1:21" ht="15" x14ac:dyDescent="0.2">
      <c r="A94" s="274">
        <v>11</v>
      </c>
      <c r="B94" s="247" t="s">
        <v>453</v>
      </c>
      <c r="C94" s="247" t="s">
        <v>105</v>
      </c>
      <c r="D94" s="247" t="s">
        <v>148</v>
      </c>
      <c r="E94" s="166" t="s">
        <v>106</v>
      </c>
      <c r="F94" s="247" t="s">
        <v>166</v>
      </c>
      <c r="G94" s="247" t="s">
        <v>97</v>
      </c>
      <c r="H94" s="166" t="s">
        <v>167</v>
      </c>
      <c r="I94" s="247" t="s">
        <v>388</v>
      </c>
      <c r="J94" s="247"/>
      <c r="K94" s="247" t="s">
        <v>19</v>
      </c>
      <c r="L94" s="273"/>
      <c r="M94" s="276">
        <v>1</v>
      </c>
      <c r="N94" s="275">
        <v>150000</v>
      </c>
      <c r="O94" s="110">
        <v>0</v>
      </c>
      <c r="P94" s="110">
        <v>0</v>
      </c>
      <c r="Q94" s="110">
        <v>0</v>
      </c>
      <c r="R94" s="110">
        <v>0</v>
      </c>
      <c r="S94" s="276">
        <v>1</v>
      </c>
      <c r="T94" s="275">
        <v>150000</v>
      </c>
      <c r="U94" s="273"/>
    </row>
    <row r="95" spans="1:21" ht="15" x14ac:dyDescent="0.2">
      <c r="A95" s="274">
        <v>12</v>
      </c>
      <c r="B95" s="247" t="s">
        <v>453</v>
      </c>
      <c r="C95" s="247" t="s">
        <v>105</v>
      </c>
      <c r="D95" s="247" t="s">
        <v>95</v>
      </c>
      <c r="E95" s="166" t="s">
        <v>106</v>
      </c>
      <c r="F95" s="247" t="s">
        <v>166</v>
      </c>
      <c r="G95" s="247" t="s">
        <v>97</v>
      </c>
      <c r="H95" s="166" t="s">
        <v>167</v>
      </c>
      <c r="I95" s="247" t="s">
        <v>171</v>
      </c>
      <c r="J95" s="247"/>
      <c r="K95" s="247" t="s">
        <v>19</v>
      </c>
      <c r="L95" s="273"/>
      <c r="M95" s="276">
        <v>1</v>
      </c>
      <c r="N95" s="275">
        <v>75000</v>
      </c>
      <c r="O95" s="110">
        <v>0</v>
      </c>
      <c r="P95" s="110">
        <v>0</v>
      </c>
      <c r="Q95" s="110">
        <v>0</v>
      </c>
      <c r="R95" s="110">
        <v>0</v>
      </c>
      <c r="S95" s="276">
        <v>1</v>
      </c>
      <c r="T95" s="275">
        <v>75000</v>
      </c>
      <c r="U95" s="273"/>
    </row>
    <row r="96" spans="1:21" ht="15" x14ac:dyDescent="0.2">
      <c r="A96" s="274">
        <v>13</v>
      </c>
      <c r="B96" s="247" t="s">
        <v>453</v>
      </c>
      <c r="C96" s="247" t="s">
        <v>105</v>
      </c>
      <c r="D96" s="247" t="s">
        <v>108</v>
      </c>
      <c r="E96" s="166" t="s">
        <v>106</v>
      </c>
      <c r="F96" s="247" t="s">
        <v>166</v>
      </c>
      <c r="G96" s="247" t="s">
        <v>97</v>
      </c>
      <c r="H96" s="166" t="s">
        <v>167</v>
      </c>
      <c r="I96" s="247" t="s">
        <v>171</v>
      </c>
      <c r="J96" s="247"/>
      <c r="K96" s="247" t="s">
        <v>19</v>
      </c>
      <c r="L96" s="273"/>
      <c r="M96" s="276">
        <v>1</v>
      </c>
      <c r="N96" s="275">
        <v>30000</v>
      </c>
      <c r="O96" s="110">
        <v>0</v>
      </c>
      <c r="P96" s="110">
        <v>0</v>
      </c>
      <c r="Q96" s="110">
        <v>0</v>
      </c>
      <c r="R96" s="110">
        <v>0</v>
      </c>
      <c r="S96" s="276">
        <v>1</v>
      </c>
      <c r="T96" s="275">
        <v>30000</v>
      </c>
      <c r="U96" s="273"/>
    </row>
    <row r="97" spans="1:21" ht="15" x14ac:dyDescent="0.2">
      <c r="A97" s="274">
        <v>14</v>
      </c>
      <c r="B97" s="247" t="s">
        <v>453</v>
      </c>
      <c r="C97" s="247" t="s">
        <v>210</v>
      </c>
      <c r="D97" s="247" t="s">
        <v>95</v>
      </c>
      <c r="E97" s="166" t="s">
        <v>211</v>
      </c>
      <c r="F97" s="247" t="s">
        <v>166</v>
      </c>
      <c r="G97" s="247" t="s">
        <v>97</v>
      </c>
      <c r="H97" s="166" t="s">
        <v>167</v>
      </c>
      <c r="I97" s="247" t="s">
        <v>192</v>
      </c>
      <c r="J97" s="247"/>
      <c r="K97" s="247" t="s">
        <v>19</v>
      </c>
      <c r="L97" s="273"/>
      <c r="M97" s="276">
        <v>1</v>
      </c>
      <c r="N97" s="275">
        <v>25000</v>
      </c>
      <c r="O97" s="110">
        <v>0</v>
      </c>
      <c r="P97" s="110">
        <v>0</v>
      </c>
      <c r="Q97" s="110">
        <v>0</v>
      </c>
      <c r="R97" s="110">
        <v>0</v>
      </c>
      <c r="S97" s="276">
        <v>1</v>
      </c>
      <c r="T97" s="275">
        <v>25000</v>
      </c>
      <c r="U97" s="273"/>
    </row>
    <row r="98" spans="1:21" ht="15" x14ac:dyDescent="0.2">
      <c r="A98" s="274">
        <v>15</v>
      </c>
      <c r="B98" s="247" t="s">
        <v>453</v>
      </c>
      <c r="C98" s="247" t="s">
        <v>210</v>
      </c>
      <c r="D98" s="247" t="s">
        <v>108</v>
      </c>
      <c r="E98" s="166" t="s">
        <v>211</v>
      </c>
      <c r="F98" s="247" t="s">
        <v>166</v>
      </c>
      <c r="G98" s="247" t="s">
        <v>97</v>
      </c>
      <c r="H98" s="166" t="s">
        <v>167</v>
      </c>
      <c r="I98" s="247" t="s">
        <v>192</v>
      </c>
      <c r="J98" s="247"/>
      <c r="K98" s="247" t="s">
        <v>19</v>
      </c>
      <c r="L98" s="273"/>
      <c r="M98" s="276">
        <v>1</v>
      </c>
      <c r="N98" s="275">
        <v>25000</v>
      </c>
      <c r="O98" s="110">
        <v>0</v>
      </c>
      <c r="P98" s="110">
        <v>0</v>
      </c>
      <c r="Q98" s="110">
        <v>0</v>
      </c>
      <c r="R98" s="110">
        <v>0</v>
      </c>
      <c r="S98" s="276">
        <v>1</v>
      </c>
      <c r="T98" s="275">
        <v>25000</v>
      </c>
      <c r="U98" s="273"/>
    </row>
    <row r="99" spans="1:21" ht="15" x14ac:dyDescent="0.2">
      <c r="A99" s="274">
        <v>16</v>
      </c>
      <c r="B99" s="247" t="s">
        <v>453</v>
      </c>
      <c r="C99" s="247" t="s">
        <v>186</v>
      </c>
      <c r="D99" s="247" t="s">
        <v>108</v>
      </c>
      <c r="E99" s="166" t="s">
        <v>315</v>
      </c>
      <c r="F99" s="247" t="s">
        <v>166</v>
      </c>
      <c r="G99" s="247" t="s">
        <v>380</v>
      </c>
      <c r="H99" s="166" t="s">
        <v>167</v>
      </c>
      <c r="I99" s="247" t="s">
        <v>171</v>
      </c>
      <c r="J99" s="247"/>
      <c r="K99" s="247" t="s">
        <v>19</v>
      </c>
      <c r="L99" s="273"/>
      <c r="M99" s="276">
        <v>1</v>
      </c>
      <c r="N99" s="275">
        <v>300000</v>
      </c>
      <c r="O99" s="110">
        <v>0</v>
      </c>
      <c r="P99" s="110">
        <v>0</v>
      </c>
      <c r="Q99" s="110">
        <v>0</v>
      </c>
      <c r="R99" s="110">
        <v>0</v>
      </c>
      <c r="S99" s="276">
        <v>1</v>
      </c>
      <c r="T99" s="275">
        <v>300000</v>
      </c>
      <c r="U99" s="273"/>
    </row>
    <row r="100" spans="1:21" ht="15" x14ac:dyDescent="0.2">
      <c r="A100" s="274">
        <v>17</v>
      </c>
      <c r="B100" s="247" t="s">
        <v>453</v>
      </c>
      <c r="C100" s="247" t="s">
        <v>180</v>
      </c>
      <c r="D100" s="247" t="s">
        <v>108</v>
      </c>
      <c r="E100" s="166" t="s">
        <v>182</v>
      </c>
      <c r="F100" s="247" t="s">
        <v>166</v>
      </c>
      <c r="G100" s="247" t="s">
        <v>181</v>
      </c>
      <c r="H100" s="166" t="s">
        <v>167</v>
      </c>
      <c r="I100" s="247" t="s">
        <v>171</v>
      </c>
      <c r="J100" s="247"/>
      <c r="K100" s="247" t="s">
        <v>19</v>
      </c>
      <c r="L100" s="273"/>
      <c r="M100" s="276">
        <v>1</v>
      </c>
      <c r="N100" s="275">
        <v>450000</v>
      </c>
      <c r="O100" s="110">
        <v>0</v>
      </c>
      <c r="P100" s="110">
        <v>0</v>
      </c>
      <c r="Q100" s="110">
        <v>0</v>
      </c>
      <c r="R100" s="110">
        <v>0</v>
      </c>
      <c r="S100" s="276">
        <v>1</v>
      </c>
      <c r="T100" s="275">
        <v>450000</v>
      </c>
      <c r="U100" s="273"/>
    </row>
    <row r="101" spans="1:21" ht="15" x14ac:dyDescent="0.2">
      <c r="A101" s="274">
        <v>18</v>
      </c>
      <c r="B101" s="247" t="s">
        <v>453</v>
      </c>
      <c r="C101" s="247" t="s">
        <v>286</v>
      </c>
      <c r="D101" s="247" t="s">
        <v>178</v>
      </c>
      <c r="E101" s="166" t="s">
        <v>309</v>
      </c>
      <c r="F101" s="247" t="s">
        <v>166</v>
      </c>
      <c r="G101" s="247" t="s">
        <v>181</v>
      </c>
      <c r="H101" s="166" t="s">
        <v>167</v>
      </c>
      <c r="I101" s="247" t="s">
        <v>171</v>
      </c>
      <c r="J101" s="247"/>
      <c r="K101" s="247" t="s">
        <v>19</v>
      </c>
      <c r="L101" s="273"/>
      <c r="M101" s="276">
        <v>1</v>
      </c>
      <c r="N101" s="275">
        <v>1500000</v>
      </c>
      <c r="O101" s="110">
        <v>0</v>
      </c>
      <c r="P101" s="110">
        <v>0</v>
      </c>
      <c r="Q101" s="110">
        <v>0</v>
      </c>
      <c r="R101" s="110">
        <v>0</v>
      </c>
      <c r="S101" s="276">
        <v>1</v>
      </c>
      <c r="T101" s="275">
        <v>1500000</v>
      </c>
      <c r="U101" s="273"/>
    </row>
    <row r="102" spans="1:21" ht="15" x14ac:dyDescent="0.2">
      <c r="A102" s="274">
        <v>19</v>
      </c>
      <c r="B102" s="247" t="s">
        <v>453</v>
      </c>
      <c r="C102" s="247" t="s">
        <v>286</v>
      </c>
      <c r="D102" s="247" t="s">
        <v>179</v>
      </c>
      <c r="E102" s="166" t="s">
        <v>308</v>
      </c>
      <c r="F102" s="247" t="s">
        <v>166</v>
      </c>
      <c r="G102" s="247" t="s">
        <v>378</v>
      </c>
      <c r="H102" s="166" t="s">
        <v>167</v>
      </c>
      <c r="I102" s="247" t="s">
        <v>388</v>
      </c>
      <c r="J102" s="247"/>
      <c r="K102" s="247" t="s">
        <v>19</v>
      </c>
      <c r="L102" s="273"/>
      <c r="M102" s="276">
        <v>1</v>
      </c>
      <c r="N102" s="275">
        <v>100000</v>
      </c>
      <c r="O102" s="110">
        <v>0</v>
      </c>
      <c r="P102" s="110">
        <v>0</v>
      </c>
      <c r="Q102" s="110">
        <v>0</v>
      </c>
      <c r="R102" s="110">
        <v>0</v>
      </c>
      <c r="S102" s="276">
        <v>1</v>
      </c>
      <c r="T102" s="275">
        <v>100000</v>
      </c>
      <c r="U102" s="273"/>
    </row>
    <row r="103" spans="1:21" ht="15" x14ac:dyDescent="0.2">
      <c r="A103" s="274">
        <v>20</v>
      </c>
      <c r="B103" s="247" t="s">
        <v>453</v>
      </c>
      <c r="C103" s="247" t="s">
        <v>286</v>
      </c>
      <c r="D103" s="247" t="s">
        <v>151</v>
      </c>
      <c r="E103" s="166" t="s">
        <v>308</v>
      </c>
      <c r="F103" s="247" t="s">
        <v>166</v>
      </c>
      <c r="G103" s="247" t="s">
        <v>378</v>
      </c>
      <c r="H103" s="166" t="s">
        <v>167</v>
      </c>
      <c r="I103" s="247" t="s">
        <v>388</v>
      </c>
      <c r="J103" s="247"/>
      <c r="K103" s="247" t="s">
        <v>19</v>
      </c>
      <c r="L103" s="273"/>
      <c r="M103" s="276">
        <v>1</v>
      </c>
      <c r="N103" s="275">
        <v>100000</v>
      </c>
      <c r="O103" s="110">
        <v>0</v>
      </c>
      <c r="P103" s="110">
        <v>0</v>
      </c>
      <c r="Q103" s="110">
        <v>0</v>
      </c>
      <c r="R103" s="110">
        <v>0</v>
      </c>
      <c r="S103" s="276">
        <v>1</v>
      </c>
      <c r="T103" s="275">
        <v>100000</v>
      </c>
      <c r="U103" s="273"/>
    </row>
    <row r="104" spans="1:21" ht="15" x14ac:dyDescent="0.2">
      <c r="A104" s="274">
        <v>21</v>
      </c>
      <c r="B104" s="247" t="s">
        <v>453</v>
      </c>
      <c r="C104" s="247" t="s">
        <v>286</v>
      </c>
      <c r="D104" s="247" t="s">
        <v>149</v>
      </c>
      <c r="E104" s="166" t="s">
        <v>308</v>
      </c>
      <c r="F104" s="247" t="s">
        <v>166</v>
      </c>
      <c r="G104" s="247" t="s">
        <v>378</v>
      </c>
      <c r="H104" s="166" t="s">
        <v>167</v>
      </c>
      <c r="I104" s="247" t="s">
        <v>388</v>
      </c>
      <c r="J104" s="247"/>
      <c r="K104" s="247" t="s">
        <v>19</v>
      </c>
      <c r="L104" s="273"/>
      <c r="M104" s="276">
        <v>1</v>
      </c>
      <c r="N104" s="275">
        <v>100000</v>
      </c>
      <c r="O104" s="110">
        <v>0</v>
      </c>
      <c r="P104" s="110">
        <v>0</v>
      </c>
      <c r="Q104" s="110">
        <v>0</v>
      </c>
      <c r="R104" s="110">
        <v>0</v>
      </c>
      <c r="S104" s="276">
        <v>1</v>
      </c>
      <c r="T104" s="275">
        <v>100000</v>
      </c>
      <c r="U104" s="273"/>
    </row>
    <row r="105" spans="1:21" ht="15" x14ac:dyDescent="0.2">
      <c r="A105" s="274">
        <v>22</v>
      </c>
      <c r="B105" s="247" t="s">
        <v>453</v>
      </c>
      <c r="C105" s="247" t="s">
        <v>286</v>
      </c>
      <c r="D105" s="247" t="s">
        <v>148</v>
      </c>
      <c r="E105" s="166" t="s">
        <v>308</v>
      </c>
      <c r="F105" s="247" t="s">
        <v>166</v>
      </c>
      <c r="G105" s="247" t="s">
        <v>378</v>
      </c>
      <c r="H105" s="166" t="s">
        <v>167</v>
      </c>
      <c r="I105" s="247" t="s">
        <v>388</v>
      </c>
      <c r="J105" s="247"/>
      <c r="K105" s="247" t="s">
        <v>19</v>
      </c>
      <c r="L105" s="273"/>
      <c r="M105" s="276">
        <v>1</v>
      </c>
      <c r="N105" s="275">
        <v>100000</v>
      </c>
      <c r="O105" s="110">
        <v>0</v>
      </c>
      <c r="P105" s="110">
        <v>0</v>
      </c>
      <c r="Q105" s="110">
        <v>0</v>
      </c>
      <c r="R105" s="110">
        <v>0</v>
      </c>
      <c r="S105" s="276">
        <v>1</v>
      </c>
      <c r="T105" s="275">
        <v>100000</v>
      </c>
      <c r="U105" s="273"/>
    </row>
    <row r="106" spans="1:21" ht="15" x14ac:dyDescent="0.2">
      <c r="A106" s="274">
        <v>23</v>
      </c>
      <c r="B106" s="247" t="s">
        <v>453</v>
      </c>
      <c r="C106" s="247" t="s">
        <v>286</v>
      </c>
      <c r="D106" s="247" t="s">
        <v>95</v>
      </c>
      <c r="E106" s="166" t="s">
        <v>308</v>
      </c>
      <c r="F106" s="247" t="s">
        <v>166</v>
      </c>
      <c r="G106" s="247" t="s">
        <v>378</v>
      </c>
      <c r="H106" s="166" t="s">
        <v>167</v>
      </c>
      <c r="I106" s="247" t="s">
        <v>388</v>
      </c>
      <c r="J106" s="247"/>
      <c r="K106" s="247" t="s">
        <v>19</v>
      </c>
      <c r="L106" s="273"/>
      <c r="M106" s="276">
        <v>1</v>
      </c>
      <c r="N106" s="275">
        <v>100000</v>
      </c>
      <c r="O106" s="110">
        <v>0</v>
      </c>
      <c r="P106" s="110">
        <v>0</v>
      </c>
      <c r="Q106" s="110">
        <v>0</v>
      </c>
      <c r="R106" s="110">
        <v>0</v>
      </c>
      <c r="S106" s="276">
        <v>1</v>
      </c>
      <c r="T106" s="275">
        <v>100000</v>
      </c>
      <c r="U106" s="273"/>
    </row>
    <row r="107" spans="1:21" ht="15" x14ac:dyDescent="0.2">
      <c r="A107" s="274">
        <v>24</v>
      </c>
      <c r="B107" s="247" t="s">
        <v>453</v>
      </c>
      <c r="C107" s="247" t="s">
        <v>286</v>
      </c>
      <c r="D107" s="247" t="s">
        <v>108</v>
      </c>
      <c r="E107" s="166" t="s">
        <v>308</v>
      </c>
      <c r="F107" s="247" t="s">
        <v>166</v>
      </c>
      <c r="G107" s="247" t="s">
        <v>378</v>
      </c>
      <c r="H107" s="166" t="s">
        <v>167</v>
      </c>
      <c r="I107" s="247" t="s">
        <v>388</v>
      </c>
      <c r="J107" s="247"/>
      <c r="K107" s="247" t="s">
        <v>19</v>
      </c>
      <c r="L107" s="273"/>
      <c r="M107" s="276">
        <v>1</v>
      </c>
      <c r="N107" s="275">
        <v>100000</v>
      </c>
      <c r="O107" s="110">
        <v>0</v>
      </c>
      <c r="P107" s="110">
        <v>0</v>
      </c>
      <c r="Q107" s="110">
        <v>0</v>
      </c>
      <c r="R107" s="110">
        <v>0</v>
      </c>
      <c r="S107" s="276">
        <v>1</v>
      </c>
      <c r="T107" s="275">
        <v>100000</v>
      </c>
      <c r="U107" s="273"/>
    </row>
    <row r="108" spans="1:21" ht="15" x14ac:dyDescent="0.2">
      <c r="A108" s="274">
        <v>25</v>
      </c>
      <c r="B108" s="247" t="s">
        <v>453</v>
      </c>
      <c r="C108" s="247" t="s">
        <v>169</v>
      </c>
      <c r="D108" s="247" t="s">
        <v>148</v>
      </c>
      <c r="E108" s="166" t="s">
        <v>170</v>
      </c>
      <c r="F108" s="247" t="s">
        <v>346</v>
      </c>
      <c r="G108" s="247" t="s">
        <v>103</v>
      </c>
      <c r="H108" s="166" t="s">
        <v>167</v>
      </c>
      <c r="I108" s="247" t="s">
        <v>171</v>
      </c>
      <c r="J108" s="247"/>
      <c r="K108" s="247" t="s">
        <v>19</v>
      </c>
      <c r="L108" s="273"/>
      <c r="M108" s="276">
        <v>1</v>
      </c>
      <c r="N108" s="275">
        <v>850000</v>
      </c>
      <c r="O108" s="110">
        <v>0</v>
      </c>
      <c r="P108" s="110">
        <v>0</v>
      </c>
      <c r="Q108" s="110">
        <v>0</v>
      </c>
      <c r="R108" s="110">
        <v>0</v>
      </c>
      <c r="S108" s="276">
        <v>1</v>
      </c>
      <c r="T108" s="275">
        <v>850000</v>
      </c>
      <c r="U108" s="273"/>
    </row>
    <row r="109" spans="1:21" ht="14.25" x14ac:dyDescent="0.2">
      <c r="A109" s="715" t="s">
        <v>112</v>
      </c>
      <c r="B109" s="715"/>
      <c r="C109" s="715"/>
      <c r="D109" s="715"/>
      <c r="E109" s="715"/>
      <c r="F109" s="715"/>
      <c r="G109" s="715"/>
      <c r="H109" s="715"/>
      <c r="I109" s="130"/>
      <c r="J109" s="130"/>
      <c r="K109" s="130"/>
      <c r="L109" s="130"/>
      <c r="M109" s="139">
        <f>SUM(M84:M108)</f>
        <v>29</v>
      </c>
      <c r="N109" s="139">
        <f>SUM(N84:N108)</f>
        <v>14955000</v>
      </c>
      <c r="O109" s="110">
        <v>0</v>
      </c>
      <c r="P109" s="110">
        <v>0</v>
      </c>
      <c r="Q109" s="110">
        <v>0</v>
      </c>
      <c r="R109" s="110">
        <v>0</v>
      </c>
      <c r="S109" s="139">
        <f>SUM(S84:S108)</f>
        <v>29</v>
      </c>
      <c r="T109" s="139">
        <f>SUM(T84:T108)</f>
        <v>14955000</v>
      </c>
      <c r="U109" s="125"/>
    </row>
    <row r="111" spans="1:21" x14ac:dyDescent="0.2">
      <c r="D111" s="695" t="s">
        <v>113</v>
      </c>
      <c r="E111" s="695"/>
      <c r="F111" s="695"/>
      <c r="G111"/>
      <c r="H111"/>
      <c r="I111"/>
      <c r="J111"/>
      <c r="K111"/>
      <c r="L111"/>
      <c r="M111"/>
      <c r="N111"/>
      <c r="O111"/>
      <c r="P111" s="178"/>
      <c r="Q111" s="178"/>
      <c r="R111" s="690" t="s">
        <v>417</v>
      </c>
      <c r="S111" s="690"/>
      <c r="T111" s="690"/>
      <c r="U111" s="690"/>
    </row>
    <row r="112" spans="1:21" x14ac:dyDescent="0.2">
      <c r="D112" s="690" t="s">
        <v>114</v>
      </c>
      <c r="E112" s="690"/>
      <c r="F112" s="690"/>
      <c r="G112"/>
      <c r="H112"/>
      <c r="I112"/>
      <c r="J112"/>
      <c r="K112"/>
      <c r="L112"/>
      <c r="M112"/>
      <c r="N112"/>
      <c r="O112"/>
      <c r="P112" s="178"/>
      <c r="Q112" s="178"/>
      <c r="R112" s="690" t="s">
        <v>115</v>
      </c>
      <c r="S112" s="690"/>
      <c r="T112" s="690"/>
      <c r="U112" s="690"/>
    </row>
    <row r="113" spans="4:21" x14ac:dyDescent="0.2">
      <c r="D113" s="98"/>
      <c r="E113" s="98"/>
      <c r="F113" s="98"/>
      <c r="G113"/>
      <c r="H113"/>
      <c r="I113"/>
      <c r="J113"/>
      <c r="K113"/>
      <c r="L113"/>
      <c r="M113"/>
      <c r="N113"/>
      <c r="O113"/>
      <c r="P113"/>
      <c r="Q113" s="232"/>
      <c r="R113"/>
      <c r="S113"/>
      <c r="T113"/>
      <c r="U113"/>
    </row>
    <row r="114" spans="4:21" x14ac:dyDescent="0.2">
      <c r="D114" s="98"/>
      <c r="E114" s="98"/>
      <c r="F114" s="98"/>
      <c r="G114"/>
      <c r="H114"/>
      <c r="I114"/>
      <c r="J114"/>
      <c r="K114"/>
      <c r="L114"/>
      <c r="M114"/>
      <c r="N114"/>
      <c r="O114"/>
      <c r="P114"/>
      <c r="Q114" s="232"/>
      <c r="R114"/>
      <c r="S114"/>
      <c r="T114"/>
      <c r="U114"/>
    </row>
    <row r="115" spans="4:21" x14ac:dyDescent="0.2">
      <c r="D115" s="98"/>
      <c r="E115" s="98"/>
      <c r="F115" s="98"/>
      <c r="G115"/>
      <c r="H115"/>
      <c r="I115"/>
      <c r="J115"/>
      <c r="K115"/>
      <c r="L115"/>
      <c r="M115"/>
      <c r="N115"/>
      <c r="O115"/>
      <c r="P115"/>
      <c r="Q115" s="232"/>
      <c r="R115"/>
      <c r="S115"/>
      <c r="T115"/>
      <c r="U115"/>
    </row>
    <row r="116" spans="4:21" x14ac:dyDescent="0.2">
      <c r="D116" s="689" t="s">
        <v>404</v>
      </c>
      <c r="E116" s="689"/>
      <c r="F116" s="689"/>
      <c r="G116"/>
      <c r="H116"/>
      <c r="I116"/>
      <c r="J116"/>
      <c r="K116"/>
      <c r="L116"/>
      <c r="M116"/>
      <c r="N116"/>
      <c r="O116"/>
      <c r="P116" s="179"/>
      <c r="Q116" s="179"/>
      <c r="R116" s="689" t="s">
        <v>411</v>
      </c>
      <c r="S116" s="689"/>
      <c r="T116" s="689"/>
      <c r="U116" s="689"/>
    </row>
    <row r="117" spans="4:21" x14ac:dyDescent="0.2">
      <c r="D117" s="690" t="s">
        <v>409</v>
      </c>
      <c r="E117" s="690"/>
      <c r="F117" s="690"/>
      <c r="G117"/>
      <c r="H117"/>
      <c r="I117"/>
      <c r="J117"/>
      <c r="K117"/>
      <c r="L117"/>
      <c r="M117"/>
      <c r="N117"/>
      <c r="O117"/>
      <c r="P117" s="177"/>
      <c r="Q117" s="177"/>
      <c r="R117" s="691" t="s">
        <v>413</v>
      </c>
      <c r="S117" s="691"/>
      <c r="T117" s="691"/>
      <c r="U117" s="691"/>
    </row>
    <row r="118" spans="4:21" x14ac:dyDescent="0.2">
      <c r="D118" s="690" t="s">
        <v>410</v>
      </c>
      <c r="E118" s="690"/>
      <c r="F118" s="690"/>
      <c r="G118"/>
      <c r="H118"/>
      <c r="I118"/>
      <c r="J118"/>
      <c r="K118"/>
      <c r="L118"/>
      <c r="M118"/>
      <c r="N118"/>
      <c r="O118"/>
      <c r="P118" s="177"/>
      <c r="Q118" s="177"/>
      <c r="R118" s="691" t="s">
        <v>412</v>
      </c>
      <c r="S118" s="691"/>
      <c r="T118" s="691"/>
      <c r="U118" s="691"/>
    </row>
  </sheetData>
  <mergeCells count="84">
    <mergeCell ref="D22:F22"/>
    <mergeCell ref="D23:F23"/>
    <mergeCell ref="U10:U12"/>
    <mergeCell ref="E11:E12"/>
    <mergeCell ref="F11:F12"/>
    <mergeCell ref="G11:G12"/>
    <mergeCell ref="M11:N11"/>
    <mergeCell ref="O11:P11"/>
    <mergeCell ref="H10:H12"/>
    <mergeCell ref="I10:I12"/>
    <mergeCell ref="J10:J12"/>
    <mergeCell ref="K10:K12"/>
    <mergeCell ref="L10:L12"/>
    <mergeCell ref="M10:N10"/>
    <mergeCell ref="Q11:R11"/>
    <mergeCell ref="E10:G10"/>
    <mergeCell ref="D18:F18"/>
    <mergeCell ref="O10:R10"/>
    <mergeCell ref="S10:T10"/>
    <mergeCell ref="A15:H15"/>
    <mergeCell ref="D17:F17"/>
    <mergeCell ref="B11:B12"/>
    <mergeCell ref="C11:C12"/>
    <mergeCell ref="R17:U17"/>
    <mergeCell ref="R18:U18"/>
    <mergeCell ref="R22:U22"/>
    <mergeCell ref="R23:U23"/>
    <mergeCell ref="A1:U1"/>
    <mergeCell ref="A2:U2"/>
    <mergeCell ref="A3:U3"/>
    <mergeCell ref="A4:U4"/>
    <mergeCell ref="A6:B6"/>
    <mergeCell ref="C6:D6"/>
    <mergeCell ref="A7:B7"/>
    <mergeCell ref="C7:F7"/>
    <mergeCell ref="A8:B8"/>
    <mergeCell ref="C8:F8"/>
    <mergeCell ref="A10:A12"/>
    <mergeCell ref="B10:C10"/>
    <mergeCell ref="S11:T11"/>
    <mergeCell ref="D10:D12"/>
    <mergeCell ref="A71:U71"/>
    <mergeCell ref="A72:U72"/>
    <mergeCell ref="A73:U73"/>
    <mergeCell ref="A74:U74"/>
    <mergeCell ref="A76:B76"/>
    <mergeCell ref="C76:D76"/>
    <mergeCell ref="K80:K82"/>
    <mergeCell ref="L80:L82"/>
    <mergeCell ref="A77:B77"/>
    <mergeCell ref="C77:F77"/>
    <mergeCell ref="A78:B78"/>
    <mergeCell ref="C78:F78"/>
    <mergeCell ref="A80:A82"/>
    <mergeCell ref="B80:C80"/>
    <mergeCell ref="D80:D82"/>
    <mergeCell ref="E80:G80"/>
    <mergeCell ref="M80:N80"/>
    <mergeCell ref="O80:R80"/>
    <mergeCell ref="S80:T80"/>
    <mergeCell ref="U80:U82"/>
    <mergeCell ref="B81:B82"/>
    <mergeCell ref="C81:C82"/>
    <mergeCell ref="E81:E82"/>
    <mergeCell ref="F81:F82"/>
    <mergeCell ref="G81:G82"/>
    <mergeCell ref="M81:N81"/>
    <mergeCell ref="O81:P81"/>
    <mergeCell ref="Q81:R81"/>
    <mergeCell ref="S81:T81"/>
    <mergeCell ref="H80:H82"/>
    <mergeCell ref="I80:I82"/>
    <mergeCell ref="J80:J82"/>
    <mergeCell ref="A109:H109"/>
    <mergeCell ref="D111:F111"/>
    <mergeCell ref="R111:U111"/>
    <mergeCell ref="D112:F112"/>
    <mergeCell ref="R112:U112"/>
    <mergeCell ref="D116:F116"/>
    <mergeCell ref="R116:U116"/>
    <mergeCell ref="D117:F117"/>
    <mergeCell ref="R117:U117"/>
    <mergeCell ref="D118:F118"/>
    <mergeCell ref="R118:U118"/>
  </mergeCells>
  <pageMargins left="1.5" right="0.2" top="0.25" bottom="0.25" header="0.3" footer="0.3"/>
  <pageSetup paperSize="5" scale="8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8193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8193" r:id="rId4"/>
      </mc:Fallback>
    </mc:AlternateContent>
    <mc:AlternateContent xmlns:mc="http://schemas.openxmlformats.org/markup-compatibility/2006">
      <mc:Choice Requires="x14">
        <oleObject progId="Word.Picture.8" shapeId="8194" r:id="rId6">
          <objectPr defaultSize="0" autoPict="0" r:id="rId5">
            <anchor moveWithCells="1">
              <from>
                <xdr:col>1</xdr:col>
                <xdr:colOff>104775</xdr:colOff>
                <xdr:row>70</xdr:row>
                <xdr:rowOff>76200</xdr:rowOff>
              </from>
              <to>
                <xdr:col>1</xdr:col>
                <xdr:colOff>790575</xdr:colOff>
                <xdr:row>74</xdr:row>
                <xdr:rowOff>95250</xdr:rowOff>
              </to>
            </anchor>
          </objectPr>
        </oleObject>
      </mc:Choice>
      <mc:Fallback>
        <oleObject progId="Word.Picture.8" shapeId="8194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N41"/>
  <sheetViews>
    <sheetView topLeftCell="A16" workbookViewId="0">
      <selection activeCell="I24" sqref="I24"/>
    </sheetView>
  </sheetViews>
  <sheetFormatPr defaultRowHeight="12.75" x14ac:dyDescent="0.2"/>
  <cols>
    <col min="1" max="1" width="5" style="95" customWidth="1"/>
    <col min="2" max="2" width="20.7109375" style="95" customWidth="1"/>
    <col min="3" max="3" width="17.42578125" style="95" customWidth="1"/>
    <col min="4" max="4" width="12.85546875" style="95" customWidth="1"/>
    <col min="5" max="6" width="12.28515625" style="95" customWidth="1"/>
    <col min="7" max="7" width="22.85546875" style="95" customWidth="1"/>
    <col min="8" max="8" width="11.140625" style="6" customWidth="1"/>
    <col min="9" max="9" width="12" style="6" customWidth="1"/>
    <col min="10" max="10" width="10.140625" style="6" customWidth="1"/>
    <col min="11" max="11" width="13.5703125" style="6" customWidth="1"/>
    <col min="12" max="12" width="14.42578125" style="10" customWidth="1"/>
    <col min="13" max="13" width="15.140625" style="10" customWidth="1"/>
    <col min="14" max="14" width="18.7109375" style="6" customWidth="1"/>
    <col min="15" max="256" width="9.140625" style="6"/>
    <col min="257" max="257" width="5" style="6" customWidth="1"/>
    <col min="258" max="258" width="20.7109375" style="6" customWidth="1"/>
    <col min="259" max="259" width="17.42578125" style="6" customWidth="1"/>
    <col min="260" max="260" width="12.85546875" style="6" customWidth="1"/>
    <col min="261" max="262" width="12.28515625" style="6" customWidth="1"/>
    <col min="263" max="263" width="26.42578125" style="6" customWidth="1"/>
    <col min="264" max="264" width="11.140625" style="6" customWidth="1"/>
    <col min="265" max="265" width="12" style="6" customWidth="1"/>
    <col min="266" max="266" width="10.140625" style="6" customWidth="1"/>
    <col min="267" max="267" width="13.5703125" style="6" customWidth="1"/>
    <col min="268" max="268" width="14.42578125" style="6" customWidth="1"/>
    <col min="269" max="269" width="15.140625" style="6" customWidth="1"/>
    <col min="270" max="270" width="19.28515625" style="6" customWidth="1"/>
    <col min="271" max="512" width="9.140625" style="6"/>
    <col min="513" max="513" width="5" style="6" customWidth="1"/>
    <col min="514" max="514" width="20.7109375" style="6" customWidth="1"/>
    <col min="515" max="515" width="17.42578125" style="6" customWidth="1"/>
    <col min="516" max="516" width="12.85546875" style="6" customWidth="1"/>
    <col min="517" max="518" width="12.28515625" style="6" customWidth="1"/>
    <col min="519" max="519" width="26.42578125" style="6" customWidth="1"/>
    <col min="520" max="520" width="11.140625" style="6" customWidth="1"/>
    <col min="521" max="521" width="12" style="6" customWidth="1"/>
    <col min="522" max="522" width="10.140625" style="6" customWidth="1"/>
    <col min="523" max="523" width="13.5703125" style="6" customWidth="1"/>
    <col min="524" max="524" width="14.42578125" style="6" customWidth="1"/>
    <col min="525" max="525" width="15.140625" style="6" customWidth="1"/>
    <col min="526" max="526" width="19.28515625" style="6" customWidth="1"/>
    <col min="527" max="768" width="9.140625" style="6"/>
    <col min="769" max="769" width="5" style="6" customWidth="1"/>
    <col min="770" max="770" width="20.7109375" style="6" customWidth="1"/>
    <col min="771" max="771" width="17.42578125" style="6" customWidth="1"/>
    <col min="772" max="772" width="12.85546875" style="6" customWidth="1"/>
    <col min="773" max="774" width="12.28515625" style="6" customWidth="1"/>
    <col min="775" max="775" width="26.42578125" style="6" customWidth="1"/>
    <col min="776" max="776" width="11.140625" style="6" customWidth="1"/>
    <col min="777" max="777" width="12" style="6" customWidth="1"/>
    <col min="778" max="778" width="10.140625" style="6" customWidth="1"/>
    <col min="779" max="779" width="13.5703125" style="6" customWidth="1"/>
    <col min="780" max="780" width="14.42578125" style="6" customWidth="1"/>
    <col min="781" max="781" width="15.140625" style="6" customWidth="1"/>
    <col min="782" max="782" width="19.28515625" style="6" customWidth="1"/>
    <col min="783" max="1024" width="9.140625" style="6"/>
    <col min="1025" max="1025" width="5" style="6" customWidth="1"/>
    <col min="1026" max="1026" width="20.7109375" style="6" customWidth="1"/>
    <col min="1027" max="1027" width="17.42578125" style="6" customWidth="1"/>
    <col min="1028" max="1028" width="12.85546875" style="6" customWidth="1"/>
    <col min="1029" max="1030" width="12.28515625" style="6" customWidth="1"/>
    <col min="1031" max="1031" width="26.42578125" style="6" customWidth="1"/>
    <col min="1032" max="1032" width="11.140625" style="6" customWidth="1"/>
    <col min="1033" max="1033" width="12" style="6" customWidth="1"/>
    <col min="1034" max="1034" width="10.140625" style="6" customWidth="1"/>
    <col min="1035" max="1035" width="13.5703125" style="6" customWidth="1"/>
    <col min="1036" max="1036" width="14.42578125" style="6" customWidth="1"/>
    <col min="1037" max="1037" width="15.140625" style="6" customWidth="1"/>
    <col min="1038" max="1038" width="19.28515625" style="6" customWidth="1"/>
    <col min="1039" max="1280" width="9.140625" style="6"/>
    <col min="1281" max="1281" width="5" style="6" customWidth="1"/>
    <col min="1282" max="1282" width="20.7109375" style="6" customWidth="1"/>
    <col min="1283" max="1283" width="17.42578125" style="6" customWidth="1"/>
    <col min="1284" max="1284" width="12.85546875" style="6" customWidth="1"/>
    <col min="1285" max="1286" width="12.28515625" style="6" customWidth="1"/>
    <col min="1287" max="1287" width="26.42578125" style="6" customWidth="1"/>
    <col min="1288" max="1288" width="11.140625" style="6" customWidth="1"/>
    <col min="1289" max="1289" width="12" style="6" customWidth="1"/>
    <col min="1290" max="1290" width="10.140625" style="6" customWidth="1"/>
    <col min="1291" max="1291" width="13.5703125" style="6" customWidth="1"/>
    <col min="1292" max="1292" width="14.42578125" style="6" customWidth="1"/>
    <col min="1293" max="1293" width="15.140625" style="6" customWidth="1"/>
    <col min="1294" max="1294" width="19.28515625" style="6" customWidth="1"/>
    <col min="1295" max="1536" width="9.140625" style="6"/>
    <col min="1537" max="1537" width="5" style="6" customWidth="1"/>
    <col min="1538" max="1538" width="20.7109375" style="6" customWidth="1"/>
    <col min="1539" max="1539" width="17.42578125" style="6" customWidth="1"/>
    <col min="1540" max="1540" width="12.85546875" style="6" customWidth="1"/>
    <col min="1541" max="1542" width="12.28515625" style="6" customWidth="1"/>
    <col min="1543" max="1543" width="26.42578125" style="6" customWidth="1"/>
    <col min="1544" max="1544" width="11.140625" style="6" customWidth="1"/>
    <col min="1545" max="1545" width="12" style="6" customWidth="1"/>
    <col min="1546" max="1546" width="10.140625" style="6" customWidth="1"/>
    <col min="1547" max="1547" width="13.5703125" style="6" customWidth="1"/>
    <col min="1548" max="1548" width="14.42578125" style="6" customWidth="1"/>
    <col min="1549" max="1549" width="15.140625" style="6" customWidth="1"/>
    <col min="1550" max="1550" width="19.28515625" style="6" customWidth="1"/>
    <col min="1551" max="1792" width="9.140625" style="6"/>
    <col min="1793" max="1793" width="5" style="6" customWidth="1"/>
    <col min="1794" max="1794" width="20.7109375" style="6" customWidth="1"/>
    <col min="1795" max="1795" width="17.42578125" style="6" customWidth="1"/>
    <col min="1796" max="1796" width="12.85546875" style="6" customWidth="1"/>
    <col min="1797" max="1798" width="12.28515625" style="6" customWidth="1"/>
    <col min="1799" max="1799" width="26.42578125" style="6" customWidth="1"/>
    <col min="1800" max="1800" width="11.140625" style="6" customWidth="1"/>
    <col min="1801" max="1801" width="12" style="6" customWidth="1"/>
    <col min="1802" max="1802" width="10.140625" style="6" customWidth="1"/>
    <col min="1803" max="1803" width="13.5703125" style="6" customWidth="1"/>
    <col min="1804" max="1804" width="14.42578125" style="6" customWidth="1"/>
    <col min="1805" max="1805" width="15.140625" style="6" customWidth="1"/>
    <col min="1806" max="1806" width="19.28515625" style="6" customWidth="1"/>
    <col min="1807" max="2048" width="9.140625" style="6"/>
    <col min="2049" max="2049" width="5" style="6" customWidth="1"/>
    <col min="2050" max="2050" width="20.7109375" style="6" customWidth="1"/>
    <col min="2051" max="2051" width="17.42578125" style="6" customWidth="1"/>
    <col min="2052" max="2052" width="12.85546875" style="6" customWidth="1"/>
    <col min="2053" max="2054" width="12.28515625" style="6" customWidth="1"/>
    <col min="2055" max="2055" width="26.42578125" style="6" customWidth="1"/>
    <col min="2056" max="2056" width="11.140625" style="6" customWidth="1"/>
    <col min="2057" max="2057" width="12" style="6" customWidth="1"/>
    <col min="2058" max="2058" width="10.140625" style="6" customWidth="1"/>
    <col min="2059" max="2059" width="13.5703125" style="6" customWidth="1"/>
    <col min="2060" max="2060" width="14.42578125" style="6" customWidth="1"/>
    <col min="2061" max="2061" width="15.140625" style="6" customWidth="1"/>
    <col min="2062" max="2062" width="19.28515625" style="6" customWidth="1"/>
    <col min="2063" max="2304" width="9.140625" style="6"/>
    <col min="2305" max="2305" width="5" style="6" customWidth="1"/>
    <col min="2306" max="2306" width="20.7109375" style="6" customWidth="1"/>
    <col min="2307" max="2307" width="17.42578125" style="6" customWidth="1"/>
    <col min="2308" max="2308" width="12.85546875" style="6" customWidth="1"/>
    <col min="2309" max="2310" width="12.28515625" style="6" customWidth="1"/>
    <col min="2311" max="2311" width="26.42578125" style="6" customWidth="1"/>
    <col min="2312" max="2312" width="11.140625" style="6" customWidth="1"/>
    <col min="2313" max="2313" width="12" style="6" customWidth="1"/>
    <col min="2314" max="2314" width="10.140625" style="6" customWidth="1"/>
    <col min="2315" max="2315" width="13.5703125" style="6" customWidth="1"/>
    <col min="2316" max="2316" width="14.42578125" style="6" customWidth="1"/>
    <col min="2317" max="2317" width="15.140625" style="6" customWidth="1"/>
    <col min="2318" max="2318" width="19.28515625" style="6" customWidth="1"/>
    <col min="2319" max="2560" width="9.140625" style="6"/>
    <col min="2561" max="2561" width="5" style="6" customWidth="1"/>
    <col min="2562" max="2562" width="20.7109375" style="6" customWidth="1"/>
    <col min="2563" max="2563" width="17.42578125" style="6" customWidth="1"/>
    <col min="2564" max="2564" width="12.85546875" style="6" customWidth="1"/>
    <col min="2565" max="2566" width="12.28515625" style="6" customWidth="1"/>
    <col min="2567" max="2567" width="26.42578125" style="6" customWidth="1"/>
    <col min="2568" max="2568" width="11.140625" style="6" customWidth="1"/>
    <col min="2569" max="2569" width="12" style="6" customWidth="1"/>
    <col min="2570" max="2570" width="10.140625" style="6" customWidth="1"/>
    <col min="2571" max="2571" width="13.5703125" style="6" customWidth="1"/>
    <col min="2572" max="2572" width="14.42578125" style="6" customWidth="1"/>
    <col min="2573" max="2573" width="15.140625" style="6" customWidth="1"/>
    <col min="2574" max="2574" width="19.28515625" style="6" customWidth="1"/>
    <col min="2575" max="2816" width="9.140625" style="6"/>
    <col min="2817" max="2817" width="5" style="6" customWidth="1"/>
    <col min="2818" max="2818" width="20.7109375" style="6" customWidth="1"/>
    <col min="2819" max="2819" width="17.42578125" style="6" customWidth="1"/>
    <col min="2820" max="2820" width="12.85546875" style="6" customWidth="1"/>
    <col min="2821" max="2822" width="12.28515625" style="6" customWidth="1"/>
    <col min="2823" max="2823" width="26.42578125" style="6" customWidth="1"/>
    <col min="2824" max="2824" width="11.140625" style="6" customWidth="1"/>
    <col min="2825" max="2825" width="12" style="6" customWidth="1"/>
    <col min="2826" max="2826" width="10.140625" style="6" customWidth="1"/>
    <col min="2827" max="2827" width="13.5703125" style="6" customWidth="1"/>
    <col min="2828" max="2828" width="14.42578125" style="6" customWidth="1"/>
    <col min="2829" max="2829" width="15.140625" style="6" customWidth="1"/>
    <col min="2830" max="2830" width="19.28515625" style="6" customWidth="1"/>
    <col min="2831" max="3072" width="9.140625" style="6"/>
    <col min="3073" max="3073" width="5" style="6" customWidth="1"/>
    <col min="3074" max="3074" width="20.7109375" style="6" customWidth="1"/>
    <col min="3075" max="3075" width="17.42578125" style="6" customWidth="1"/>
    <col min="3076" max="3076" width="12.85546875" style="6" customWidth="1"/>
    <col min="3077" max="3078" width="12.28515625" style="6" customWidth="1"/>
    <col min="3079" max="3079" width="26.42578125" style="6" customWidth="1"/>
    <col min="3080" max="3080" width="11.140625" style="6" customWidth="1"/>
    <col min="3081" max="3081" width="12" style="6" customWidth="1"/>
    <col min="3082" max="3082" width="10.140625" style="6" customWidth="1"/>
    <col min="3083" max="3083" width="13.5703125" style="6" customWidth="1"/>
    <col min="3084" max="3084" width="14.42578125" style="6" customWidth="1"/>
    <col min="3085" max="3085" width="15.140625" style="6" customWidth="1"/>
    <col min="3086" max="3086" width="19.28515625" style="6" customWidth="1"/>
    <col min="3087" max="3328" width="9.140625" style="6"/>
    <col min="3329" max="3329" width="5" style="6" customWidth="1"/>
    <col min="3330" max="3330" width="20.7109375" style="6" customWidth="1"/>
    <col min="3331" max="3331" width="17.42578125" style="6" customWidth="1"/>
    <col min="3332" max="3332" width="12.85546875" style="6" customWidth="1"/>
    <col min="3333" max="3334" width="12.28515625" style="6" customWidth="1"/>
    <col min="3335" max="3335" width="26.42578125" style="6" customWidth="1"/>
    <col min="3336" max="3336" width="11.140625" style="6" customWidth="1"/>
    <col min="3337" max="3337" width="12" style="6" customWidth="1"/>
    <col min="3338" max="3338" width="10.140625" style="6" customWidth="1"/>
    <col min="3339" max="3339" width="13.5703125" style="6" customWidth="1"/>
    <col min="3340" max="3340" width="14.42578125" style="6" customWidth="1"/>
    <col min="3341" max="3341" width="15.140625" style="6" customWidth="1"/>
    <col min="3342" max="3342" width="19.28515625" style="6" customWidth="1"/>
    <col min="3343" max="3584" width="9.140625" style="6"/>
    <col min="3585" max="3585" width="5" style="6" customWidth="1"/>
    <col min="3586" max="3586" width="20.7109375" style="6" customWidth="1"/>
    <col min="3587" max="3587" width="17.42578125" style="6" customWidth="1"/>
    <col min="3588" max="3588" width="12.85546875" style="6" customWidth="1"/>
    <col min="3589" max="3590" width="12.28515625" style="6" customWidth="1"/>
    <col min="3591" max="3591" width="26.42578125" style="6" customWidth="1"/>
    <col min="3592" max="3592" width="11.140625" style="6" customWidth="1"/>
    <col min="3593" max="3593" width="12" style="6" customWidth="1"/>
    <col min="3594" max="3594" width="10.140625" style="6" customWidth="1"/>
    <col min="3595" max="3595" width="13.5703125" style="6" customWidth="1"/>
    <col min="3596" max="3596" width="14.42578125" style="6" customWidth="1"/>
    <col min="3597" max="3597" width="15.140625" style="6" customWidth="1"/>
    <col min="3598" max="3598" width="19.28515625" style="6" customWidth="1"/>
    <col min="3599" max="3840" width="9.140625" style="6"/>
    <col min="3841" max="3841" width="5" style="6" customWidth="1"/>
    <col min="3842" max="3842" width="20.7109375" style="6" customWidth="1"/>
    <col min="3843" max="3843" width="17.42578125" style="6" customWidth="1"/>
    <col min="3844" max="3844" width="12.85546875" style="6" customWidth="1"/>
    <col min="3845" max="3846" width="12.28515625" style="6" customWidth="1"/>
    <col min="3847" max="3847" width="26.42578125" style="6" customWidth="1"/>
    <col min="3848" max="3848" width="11.140625" style="6" customWidth="1"/>
    <col min="3849" max="3849" width="12" style="6" customWidth="1"/>
    <col min="3850" max="3850" width="10.140625" style="6" customWidth="1"/>
    <col min="3851" max="3851" width="13.5703125" style="6" customWidth="1"/>
    <col min="3852" max="3852" width="14.42578125" style="6" customWidth="1"/>
    <col min="3853" max="3853" width="15.140625" style="6" customWidth="1"/>
    <col min="3854" max="3854" width="19.28515625" style="6" customWidth="1"/>
    <col min="3855" max="4096" width="9.140625" style="6"/>
    <col min="4097" max="4097" width="5" style="6" customWidth="1"/>
    <col min="4098" max="4098" width="20.7109375" style="6" customWidth="1"/>
    <col min="4099" max="4099" width="17.42578125" style="6" customWidth="1"/>
    <col min="4100" max="4100" width="12.85546875" style="6" customWidth="1"/>
    <col min="4101" max="4102" width="12.28515625" style="6" customWidth="1"/>
    <col min="4103" max="4103" width="26.42578125" style="6" customWidth="1"/>
    <col min="4104" max="4104" width="11.140625" style="6" customWidth="1"/>
    <col min="4105" max="4105" width="12" style="6" customWidth="1"/>
    <col min="4106" max="4106" width="10.140625" style="6" customWidth="1"/>
    <col min="4107" max="4107" width="13.5703125" style="6" customWidth="1"/>
    <col min="4108" max="4108" width="14.42578125" style="6" customWidth="1"/>
    <col min="4109" max="4109" width="15.140625" style="6" customWidth="1"/>
    <col min="4110" max="4110" width="19.28515625" style="6" customWidth="1"/>
    <col min="4111" max="4352" width="9.140625" style="6"/>
    <col min="4353" max="4353" width="5" style="6" customWidth="1"/>
    <col min="4354" max="4354" width="20.7109375" style="6" customWidth="1"/>
    <col min="4355" max="4355" width="17.42578125" style="6" customWidth="1"/>
    <col min="4356" max="4356" width="12.85546875" style="6" customWidth="1"/>
    <col min="4357" max="4358" width="12.28515625" style="6" customWidth="1"/>
    <col min="4359" max="4359" width="26.42578125" style="6" customWidth="1"/>
    <col min="4360" max="4360" width="11.140625" style="6" customWidth="1"/>
    <col min="4361" max="4361" width="12" style="6" customWidth="1"/>
    <col min="4362" max="4362" width="10.140625" style="6" customWidth="1"/>
    <col min="4363" max="4363" width="13.5703125" style="6" customWidth="1"/>
    <col min="4364" max="4364" width="14.42578125" style="6" customWidth="1"/>
    <col min="4365" max="4365" width="15.140625" style="6" customWidth="1"/>
    <col min="4366" max="4366" width="19.28515625" style="6" customWidth="1"/>
    <col min="4367" max="4608" width="9.140625" style="6"/>
    <col min="4609" max="4609" width="5" style="6" customWidth="1"/>
    <col min="4610" max="4610" width="20.7109375" style="6" customWidth="1"/>
    <col min="4611" max="4611" width="17.42578125" style="6" customWidth="1"/>
    <col min="4612" max="4612" width="12.85546875" style="6" customWidth="1"/>
    <col min="4613" max="4614" width="12.28515625" style="6" customWidth="1"/>
    <col min="4615" max="4615" width="26.42578125" style="6" customWidth="1"/>
    <col min="4616" max="4616" width="11.140625" style="6" customWidth="1"/>
    <col min="4617" max="4617" width="12" style="6" customWidth="1"/>
    <col min="4618" max="4618" width="10.140625" style="6" customWidth="1"/>
    <col min="4619" max="4619" width="13.5703125" style="6" customWidth="1"/>
    <col min="4620" max="4620" width="14.42578125" style="6" customWidth="1"/>
    <col min="4621" max="4621" width="15.140625" style="6" customWidth="1"/>
    <col min="4622" max="4622" width="19.28515625" style="6" customWidth="1"/>
    <col min="4623" max="4864" width="9.140625" style="6"/>
    <col min="4865" max="4865" width="5" style="6" customWidth="1"/>
    <col min="4866" max="4866" width="20.7109375" style="6" customWidth="1"/>
    <col min="4867" max="4867" width="17.42578125" style="6" customWidth="1"/>
    <col min="4868" max="4868" width="12.85546875" style="6" customWidth="1"/>
    <col min="4869" max="4870" width="12.28515625" style="6" customWidth="1"/>
    <col min="4871" max="4871" width="26.42578125" style="6" customWidth="1"/>
    <col min="4872" max="4872" width="11.140625" style="6" customWidth="1"/>
    <col min="4873" max="4873" width="12" style="6" customWidth="1"/>
    <col min="4874" max="4874" width="10.140625" style="6" customWidth="1"/>
    <col min="4875" max="4875" width="13.5703125" style="6" customWidth="1"/>
    <col min="4876" max="4876" width="14.42578125" style="6" customWidth="1"/>
    <col min="4877" max="4877" width="15.140625" style="6" customWidth="1"/>
    <col min="4878" max="4878" width="19.28515625" style="6" customWidth="1"/>
    <col min="4879" max="5120" width="9.140625" style="6"/>
    <col min="5121" max="5121" width="5" style="6" customWidth="1"/>
    <col min="5122" max="5122" width="20.7109375" style="6" customWidth="1"/>
    <col min="5123" max="5123" width="17.42578125" style="6" customWidth="1"/>
    <col min="5124" max="5124" width="12.85546875" style="6" customWidth="1"/>
    <col min="5125" max="5126" width="12.28515625" style="6" customWidth="1"/>
    <col min="5127" max="5127" width="26.42578125" style="6" customWidth="1"/>
    <col min="5128" max="5128" width="11.140625" style="6" customWidth="1"/>
    <col min="5129" max="5129" width="12" style="6" customWidth="1"/>
    <col min="5130" max="5130" width="10.140625" style="6" customWidth="1"/>
    <col min="5131" max="5131" width="13.5703125" style="6" customWidth="1"/>
    <col min="5132" max="5132" width="14.42578125" style="6" customWidth="1"/>
    <col min="5133" max="5133" width="15.140625" style="6" customWidth="1"/>
    <col min="5134" max="5134" width="19.28515625" style="6" customWidth="1"/>
    <col min="5135" max="5376" width="9.140625" style="6"/>
    <col min="5377" max="5377" width="5" style="6" customWidth="1"/>
    <col min="5378" max="5378" width="20.7109375" style="6" customWidth="1"/>
    <col min="5379" max="5379" width="17.42578125" style="6" customWidth="1"/>
    <col min="5380" max="5380" width="12.85546875" style="6" customWidth="1"/>
    <col min="5381" max="5382" width="12.28515625" style="6" customWidth="1"/>
    <col min="5383" max="5383" width="26.42578125" style="6" customWidth="1"/>
    <col min="5384" max="5384" width="11.140625" style="6" customWidth="1"/>
    <col min="5385" max="5385" width="12" style="6" customWidth="1"/>
    <col min="5386" max="5386" width="10.140625" style="6" customWidth="1"/>
    <col min="5387" max="5387" width="13.5703125" style="6" customWidth="1"/>
    <col min="5388" max="5388" width="14.42578125" style="6" customWidth="1"/>
    <col min="5389" max="5389" width="15.140625" style="6" customWidth="1"/>
    <col min="5390" max="5390" width="19.28515625" style="6" customWidth="1"/>
    <col min="5391" max="5632" width="9.140625" style="6"/>
    <col min="5633" max="5633" width="5" style="6" customWidth="1"/>
    <col min="5634" max="5634" width="20.7109375" style="6" customWidth="1"/>
    <col min="5635" max="5635" width="17.42578125" style="6" customWidth="1"/>
    <col min="5636" max="5636" width="12.85546875" style="6" customWidth="1"/>
    <col min="5637" max="5638" width="12.28515625" style="6" customWidth="1"/>
    <col min="5639" max="5639" width="26.42578125" style="6" customWidth="1"/>
    <col min="5640" max="5640" width="11.140625" style="6" customWidth="1"/>
    <col min="5641" max="5641" width="12" style="6" customWidth="1"/>
    <col min="5642" max="5642" width="10.140625" style="6" customWidth="1"/>
    <col min="5643" max="5643" width="13.5703125" style="6" customWidth="1"/>
    <col min="5644" max="5644" width="14.42578125" style="6" customWidth="1"/>
    <col min="5645" max="5645" width="15.140625" style="6" customWidth="1"/>
    <col min="5646" max="5646" width="19.28515625" style="6" customWidth="1"/>
    <col min="5647" max="5888" width="9.140625" style="6"/>
    <col min="5889" max="5889" width="5" style="6" customWidth="1"/>
    <col min="5890" max="5890" width="20.7109375" style="6" customWidth="1"/>
    <col min="5891" max="5891" width="17.42578125" style="6" customWidth="1"/>
    <col min="5892" max="5892" width="12.85546875" style="6" customWidth="1"/>
    <col min="5893" max="5894" width="12.28515625" style="6" customWidth="1"/>
    <col min="5895" max="5895" width="26.42578125" style="6" customWidth="1"/>
    <col min="5896" max="5896" width="11.140625" style="6" customWidth="1"/>
    <col min="5897" max="5897" width="12" style="6" customWidth="1"/>
    <col min="5898" max="5898" width="10.140625" style="6" customWidth="1"/>
    <col min="5899" max="5899" width="13.5703125" style="6" customWidth="1"/>
    <col min="5900" max="5900" width="14.42578125" style="6" customWidth="1"/>
    <col min="5901" max="5901" width="15.140625" style="6" customWidth="1"/>
    <col min="5902" max="5902" width="19.28515625" style="6" customWidth="1"/>
    <col min="5903" max="6144" width="9.140625" style="6"/>
    <col min="6145" max="6145" width="5" style="6" customWidth="1"/>
    <col min="6146" max="6146" width="20.7109375" style="6" customWidth="1"/>
    <col min="6147" max="6147" width="17.42578125" style="6" customWidth="1"/>
    <col min="6148" max="6148" width="12.85546875" style="6" customWidth="1"/>
    <col min="6149" max="6150" width="12.28515625" style="6" customWidth="1"/>
    <col min="6151" max="6151" width="26.42578125" style="6" customWidth="1"/>
    <col min="6152" max="6152" width="11.140625" style="6" customWidth="1"/>
    <col min="6153" max="6153" width="12" style="6" customWidth="1"/>
    <col min="6154" max="6154" width="10.140625" style="6" customWidth="1"/>
    <col min="6155" max="6155" width="13.5703125" style="6" customWidth="1"/>
    <col min="6156" max="6156" width="14.42578125" style="6" customWidth="1"/>
    <col min="6157" max="6157" width="15.140625" style="6" customWidth="1"/>
    <col min="6158" max="6158" width="19.28515625" style="6" customWidth="1"/>
    <col min="6159" max="6400" width="9.140625" style="6"/>
    <col min="6401" max="6401" width="5" style="6" customWidth="1"/>
    <col min="6402" max="6402" width="20.7109375" style="6" customWidth="1"/>
    <col min="6403" max="6403" width="17.42578125" style="6" customWidth="1"/>
    <col min="6404" max="6404" width="12.85546875" style="6" customWidth="1"/>
    <col min="6405" max="6406" width="12.28515625" style="6" customWidth="1"/>
    <col min="6407" max="6407" width="26.42578125" style="6" customWidth="1"/>
    <col min="6408" max="6408" width="11.140625" style="6" customWidth="1"/>
    <col min="6409" max="6409" width="12" style="6" customWidth="1"/>
    <col min="6410" max="6410" width="10.140625" style="6" customWidth="1"/>
    <col min="6411" max="6411" width="13.5703125" style="6" customWidth="1"/>
    <col min="6412" max="6412" width="14.42578125" style="6" customWidth="1"/>
    <col min="6413" max="6413" width="15.140625" style="6" customWidth="1"/>
    <col min="6414" max="6414" width="19.28515625" style="6" customWidth="1"/>
    <col min="6415" max="6656" width="9.140625" style="6"/>
    <col min="6657" max="6657" width="5" style="6" customWidth="1"/>
    <col min="6658" max="6658" width="20.7109375" style="6" customWidth="1"/>
    <col min="6659" max="6659" width="17.42578125" style="6" customWidth="1"/>
    <col min="6660" max="6660" width="12.85546875" style="6" customWidth="1"/>
    <col min="6661" max="6662" width="12.28515625" style="6" customWidth="1"/>
    <col min="6663" max="6663" width="26.42578125" style="6" customWidth="1"/>
    <col min="6664" max="6664" width="11.140625" style="6" customWidth="1"/>
    <col min="6665" max="6665" width="12" style="6" customWidth="1"/>
    <col min="6666" max="6666" width="10.140625" style="6" customWidth="1"/>
    <col min="6667" max="6667" width="13.5703125" style="6" customWidth="1"/>
    <col min="6668" max="6668" width="14.42578125" style="6" customWidth="1"/>
    <col min="6669" max="6669" width="15.140625" style="6" customWidth="1"/>
    <col min="6670" max="6670" width="19.28515625" style="6" customWidth="1"/>
    <col min="6671" max="6912" width="9.140625" style="6"/>
    <col min="6913" max="6913" width="5" style="6" customWidth="1"/>
    <col min="6914" max="6914" width="20.7109375" style="6" customWidth="1"/>
    <col min="6915" max="6915" width="17.42578125" style="6" customWidth="1"/>
    <col min="6916" max="6916" width="12.85546875" style="6" customWidth="1"/>
    <col min="6917" max="6918" width="12.28515625" style="6" customWidth="1"/>
    <col min="6919" max="6919" width="26.42578125" style="6" customWidth="1"/>
    <col min="6920" max="6920" width="11.140625" style="6" customWidth="1"/>
    <col min="6921" max="6921" width="12" style="6" customWidth="1"/>
    <col min="6922" max="6922" width="10.140625" style="6" customWidth="1"/>
    <col min="6923" max="6923" width="13.5703125" style="6" customWidth="1"/>
    <col min="6924" max="6924" width="14.42578125" style="6" customWidth="1"/>
    <col min="6925" max="6925" width="15.140625" style="6" customWidth="1"/>
    <col min="6926" max="6926" width="19.28515625" style="6" customWidth="1"/>
    <col min="6927" max="7168" width="9.140625" style="6"/>
    <col min="7169" max="7169" width="5" style="6" customWidth="1"/>
    <col min="7170" max="7170" width="20.7109375" style="6" customWidth="1"/>
    <col min="7171" max="7171" width="17.42578125" style="6" customWidth="1"/>
    <col min="7172" max="7172" width="12.85546875" style="6" customWidth="1"/>
    <col min="7173" max="7174" width="12.28515625" style="6" customWidth="1"/>
    <col min="7175" max="7175" width="26.42578125" style="6" customWidth="1"/>
    <col min="7176" max="7176" width="11.140625" style="6" customWidth="1"/>
    <col min="7177" max="7177" width="12" style="6" customWidth="1"/>
    <col min="7178" max="7178" width="10.140625" style="6" customWidth="1"/>
    <col min="7179" max="7179" width="13.5703125" style="6" customWidth="1"/>
    <col min="7180" max="7180" width="14.42578125" style="6" customWidth="1"/>
    <col min="7181" max="7181" width="15.140625" style="6" customWidth="1"/>
    <col min="7182" max="7182" width="19.28515625" style="6" customWidth="1"/>
    <col min="7183" max="7424" width="9.140625" style="6"/>
    <col min="7425" max="7425" width="5" style="6" customWidth="1"/>
    <col min="7426" max="7426" width="20.7109375" style="6" customWidth="1"/>
    <col min="7427" max="7427" width="17.42578125" style="6" customWidth="1"/>
    <col min="7428" max="7428" width="12.85546875" style="6" customWidth="1"/>
    <col min="7429" max="7430" width="12.28515625" style="6" customWidth="1"/>
    <col min="7431" max="7431" width="26.42578125" style="6" customWidth="1"/>
    <col min="7432" max="7432" width="11.140625" style="6" customWidth="1"/>
    <col min="7433" max="7433" width="12" style="6" customWidth="1"/>
    <col min="7434" max="7434" width="10.140625" style="6" customWidth="1"/>
    <col min="7435" max="7435" width="13.5703125" style="6" customWidth="1"/>
    <col min="7436" max="7436" width="14.42578125" style="6" customWidth="1"/>
    <col min="7437" max="7437" width="15.140625" style="6" customWidth="1"/>
    <col min="7438" max="7438" width="19.28515625" style="6" customWidth="1"/>
    <col min="7439" max="7680" width="9.140625" style="6"/>
    <col min="7681" max="7681" width="5" style="6" customWidth="1"/>
    <col min="7682" max="7682" width="20.7109375" style="6" customWidth="1"/>
    <col min="7683" max="7683" width="17.42578125" style="6" customWidth="1"/>
    <col min="7684" max="7684" width="12.85546875" style="6" customWidth="1"/>
    <col min="7685" max="7686" width="12.28515625" style="6" customWidth="1"/>
    <col min="7687" max="7687" width="26.42578125" style="6" customWidth="1"/>
    <col min="7688" max="7688" width="11.140625" style="6" customWidth="1"/>
    <col min="7689" max="7689" width="12" style="6" customWidth="1"/>
    <col min="7690" max="7690" width="10.140625" style="6" customWidth="1"/>
    <col min="7691" max="7691" width="13.5703125" style="6" customWidth="1"/>
    <col min="7692" max="7692" width="14.42578125" style="6" customWidth="1"/>
    <col min="7693" max="7693" width="15.140625" style="6" customWidth="1"/>
    <col min="7694" max="7694" width="19.28515625" style="6" customWidth="1"/>
    <col min="7695" max="7936" width="9.140625" style="6"/>
    <col min="7937" max="7937" width="5" style="6" customWidth="1"/>
    <col min="7938" max="7938" width="20.7109375" style="6" customWidth="1"/>
    <col min="7939" max="7939" width="17.42578125" style="6" customWidth="1"/>
    <col min="7940" max="7940" width="12.85546875" style="6" customWidth="1"/>
    <col min="7941" max="7942" width="12.28515625" style="6" customWidth="1"/>
    <col min="7943" max="7943" width="26.42578125" style="6" customWidth="1"/>
    <col min="7944" max="7944" width="11.140625" style="6" customWidth="1"/>
    <col min="7945" max="7945" width="12" style="6" customWidth="1"/>
    <col min="7946" max="7946" width="10.140625" style="6" customWidth="1"/>
    <col min="7947" max="7947" width="13.5703125" style="6" customWidth="1"/>
    <col min="7948" max="7948" width="14.42578125" style="6" customWidth="1"/>
    <col min="7949" max="7949" width="15.140625" style="6" customWidth="1"/>
    <col min="7950" max="7950" width="19.28515625" style="6" customWidth="1"/>
    <col min="7951" max="8192" width="9.140625" style="6"/>
    <col min="8193" max="8193" width="5" style="6" customWidth="1"/>
    <col min="8194" max="8194" width="20.7109375" style="6" customWidth="1"/>
    <col min="8195" max="8195" width="17.42578125" style="6" customWidth="1"/>
    <col min="8196" max="8196" width="12.85546875" style="6" customWidth="1"/>
    <col min="8197" max="8198" width="12.28515625" style="6" customWidth="1"/>
    <col min="8199" max="8199" width="26.42578125" style="6" customWidth="1"/>
    <col min="8200" max="8200" width="11.140625" style="6" customWidth="1"/>
    <col min="8201" max="8201" width="12" style="6" customWidth="1"/>
    <col min="8202" max="8202" width="10.140625" style="6" customWidth="1"/>
    <col min="8203" max="8203" width="13.5703125" style="6" customWidth="1"/>
    <col min="8204" max="8204" width="14.42578125" style="6" customWidth="1"/>
    <col min="8205" max="8205" width="15.140625" style="6" customWidth="1"/>
    <col min="8206" max="8206" width="19.28515625" style="6" customWidth="1"/>
    <col min="8207" max="8448" width="9.140625" style="6"/>
    <col min="8449" max="8449" width="5" style="6" customWidth="1"/>
    <col min="8450" max="8450" width="20.7109375" style="6" customWidth="1"/>
    <col min="8451" max="8451" width="17.42578125" style="6" customWidth="1"/>
    <col min="8452" max="8452" width="12.85546875" style="6" customWidth="1"/>
    <col min="8453" max="8454" width="12.28515625" style="6" customWidth="1"/>
    <col min="8455" max="8455" width="26.42578125" style="6" customWidth="1"/>
    <col min="8456" max="8456" width="11.140625" style="6" customWidth="1"/>
    <col min="8457" max="8457" width="12" style="6" customWidth="1"/>
    <col min="8458" max="8458" width="10.140625" style="6" customWidth="1"/>
    <col min="8459" max="8459" width="13.5703125" style="6" customWidth="1"/>
    <col min="8460" max="8460" width="14.42578125" style="6" customWidth="1"/>
    <col min="8461" max="8461" width="15.140625" style="6" customWidth="1"/>
    <col min="8462" max="8462" width="19.28515625" style="6" customWidth="1"/>
    <col min="8463" max="8704" width="9.140625" style="6"/>
    <col min="8705" max="8705" width="5" style="6" customWidth="1"/>
    <col min="8706" max="8706" width="20.7109375" style="6" customWidth="1"/>
    <col min="8707" max="8707" width="17.42578125" style="6" customWidth="1"/>
    <col min="8708" max="8708" width="12.85546875" style="6" customWidth="1"/>
    <col min="8709" max="8710" width="12.28515625" style="6" customWidth="1"/>
    <col min="8711" max="8711" width="26.42578125" style="6" customWidth="1"/>
    <col min="8712" max="8712" width="11.140625" style="6" customWidth="1"/>
    <col min="8713" max="8713" width="12" style="6" customWidth="1"/>
    <col min="8714" max="8714" width="10.140625" style="6" customWidth="1"/>
    <col min="8715" max="8715" width="13.5703125" style="6" customWidth="1"/>
    <col min="8716" max="8716" width="14.42578125" style="6" customWidth="1"/>
    <col min="8717" max="8717" width="15.140625" style="6" customWidth="1"/>
    <col min="8718" max="8718" width="19.28515625" style="6" customWidth="1"/>
    <col min="8719" max="8960" width="9.140625" style="6"/>
    <col min="8961" max="8961" width="5" style="6" customWidth="1"/>
    <col min="8962" max="8962" width="20.7109375" style="6" customWidth="1"/>
    <col min="8963" max="8963" width="17.42578125" style="6" customWidth="1"/>
    <col min="8964" max="8964" width="12.85546875" style="6" customWidth="1"/>
    <col min="8965" max="8966" width="12.28515625" style="6" customWidth="1"/>
    <col min="8967" max="8967" width="26.42578125" style="6" customWidth="1"/>
    <col min="8968" max="8968" width="11.140625" style="6" customWidth="1"/>
    <col min="8969" max="8969" width="12" style="6" customWidth="1"/>
    <col min="8970" max="8970" width="10.140625" style="6" customWidth="1"/>
    <col min="8971" max="8971" width="13.5703125" style="6" customWidth="1"/>
    <col min="8972" max="8972" width="14.42578125" style="6" customWidth="1"/>
    <col min="8973" max="8973" width="15.140625" style="6" customWidth="1"/>
    <col min="8974" max="8974" width="19.28515625" style="6" customWidth="1"/>
    <col min="8975" max="9216" width="9.140625" style="6"/>
    <col min="9217" max="9217" width="5" style="6" customWidth="1"/>
    <col min="9218" max="9218" width="20.7109375" style="6" customWidth="1"/>
    <col min="9219" max="9219" width="17.42578125" style="6" customWidth="1"/>
    <col min="9220" max="9220" width="12.85546875" style="6" customWidth="1"/>
    <col min="9221" max="9222" width="12.28515625" style="6" customWidth="1"/>
    <col min="9223" max="9223" width="26.42578125" style="6" customWidth="1"/>
    <col min="9224" max="9224" width="11.140625" style="6" customWidth="1"/>
    <col min="9225" max="9225" width="12" style="6" customWidth="1"/>
    <col min="9226" max="9226" width="10.140625" style="6" customWidth="1"/>
    <col min="9227" max="9227" width="13.5703125" style="6" customWidth="1"/>
    <col min="9228" max="9228" width="14.42578125" style="6" customWidth="1"/>
    <col min="9229" max="9229" width="15.140625" style="6" customWidth="1"/>
    <col min="9230" max="9230" width="19.28515625" style="6" customWidth="1"/>
    <col min="9231" max="9472" width="9.140625" style="6"/>
    <col min="9473" max="9473" width="5" style="6" customWidth="1"/>
    <col min="9474" max="9474" width="20.7109375" style="6" customWidth="1"/>
    <col min="9475" max="9475" width="17.42578125" style="6" customWidth="1"/>
    <col min="9476" max="9476" width="12.85546875" style="6" customWidth="1"/>
    <col min="9477" max="9478" width="12.28515625" style="6" customWidth="1"/>
    <col min="9479" max="9479" width="26.42578125" style="6" customWidth="1"/>
    <col min="9480" max="9480" width="11.140625" style="6" customWidth="1"/>
    <col min="9481" max="9481" width="12" style="6" customWidth="1"/>
    <col min="9482" max="9482" width="10.140625" style="6" customWidth="1"/>
    <col min="9483" max="9483" width="13.5703125" style="6" customWidth="1"/>
    <col min="9484" max="9484" width="14.42578125" style="6" customWidth="1"/>
    <col min="9485" max="9485" width="15.140625" style="6" customWidth="1"/>
    <col min="9486" max="9486" width="19.28515625" style="6" customWidth="1"/>
    <col min="9487" max="9728" width="9.140625" style="6"/>
    <col min="9729" max="9729" width="5" style="6" customWidth="1"/>
    <col min="9730" max="9730" width="20.7109375" style="6" customWidth="1"/>
    <col min="9731" max="9731" width="17.42578125" style="6" customWidth="1"/>
    <col min="9732" max="9732" width="12.85546875" style="6" customWidth="1"/>
    <col min="9733" max="9734" width="12.28515625" style="6" customWidth="1"/>
    <col min="9735" max="9735" width="26.42578125" style="6" customWidth="1"/>
    <col min="9736" max="9736" width="11.140625" style="6" customWidth="1"/>
    <col min="9737" max="9737" width="12" style="6" customWidth="1"/>
    <col min="9738" max="9738" width="10.140625" style="6" customWidth="1"/>
    <col min="9739" max="9739" width="13.5703125" style="6" customWidth="1"/>
    <col min="9740" max="9740" width="14.42578125" style="6" customWidth="1"/>
    <col min="9741" max="9741" width="15.140625" style="6" customWidth="1"/>
    <col min="9742" max="9742" width="19.28515625" style="6" customWidth="1"/>
    <col min="9743" max="9984" width="9.140625" style="6"/>
    <col min="9985" max="9985" width="5" style="6" customWidth="1"/>
    <col min="9986" max="9986" width="20.7109375" style="6" customWidth="1"/>
    <col min="9987" max="9987" width="17.42578125" style="6" customWidth="1"/>
    <col min="9988" max="9988" width="12.85546875" style="6" customWidth="1"/>
    <col min="9989" max="9990" width="12.28515625" style="6" customWidth="1"/>
    <col min="9991" max="9991" width="26.42578125" style="6" customWidth="1"/>
    <col min="9992" max="9992" width="11.140625" style="6" customWidth="1"/>
    <col min="9993" max="9993" width="12" style="6" customWidth="1"/>
    <col min="9994" max="9994" width="10.140625" style="6" customWidth="1"/>
    <col min="9995" max="9995" width="13.5703125" style="6" customWidth="1"/>
    <col min="9996" max="9996" width="14.42578125" style="6" customWidth="1"/>
    <col min="9997" max="9997" width="15.140625" style="6" customWidth="1"/>
    <col min="9998" max="9998" width="19.28515625" style="6" customWidth="1"/>
    <col min="9999" max="10240" width="9.140625" style="6"/>
    <col min="10241" max="10241" width="5" style="6" customWidth="1"/>
    <col min="10242" max="10242" width="20.7109375" style="6" customWidth="1"/>
    <col min="10243" max="10243" width="17.42578125" style="6" customWidth="1"/>
    <col min="10244" max="10244" width="12.85546875" style="6" customWidth="1"/>
    <col min="10245" max="10246" width="12.28515625" style="6" customWidth="1"/>
    <col min="10247" max="10247" width="26.42578125" style="6" customWidth="1"/>
    <col min="10248" max="10248" width="11.140625" style="6" customWidth="1"/>
    <col min="10249" max="10249" width="12" style="6" customWidth="1"/>
    <col min="10250" max="10250" width="10.140625" style="6" customWidth="1"/>
    <col min="10251" max="10251" width="13.5703125" style="6" customWidth="1"/>
    <col min="10252" max="10252" width="14.42578125" style="6" customWidth="1"/>
    <col min="10253" max="10253" width="15.140625" style="6" customWidth="1"/>
    <col min="10254" max="10254" width="19.28515625" style="6" customWidth="1"/>
    <col min="10255" max="10496" width="9.140625" style="6"/>
    <col min="10497" max="10497" width="5" style="6" customWidth="1"/>
    <col min="10498" max="10498" width="20.7109375" style="6" customWidth="1"/>
    <col min="10499" max="10499" width="17.42578125" style="6" customWidth="1"/>
    <col min="10500" max="10500" width="12.85546875" style="6" customWidth="1"/>
    <col min="10501" max="10502" width="12.28515625" style="6" customWidth="1"/>
    <col min="10503" max="10503" width="26.42578125" style="6" customWidth="1"/>
    <col min="10504" max="10504" width="11.140625" style="6" customWidth="1"/>
    <col min="10505" max="10505" width="12" style="6" customWidth="1"/>
    <col min="10506" max="10506" width="10.140625" style="6" customWidth="1"/>
    <col min="10507" max="10507" width="13.5703125" style="6" customWidth="1"/>
    <col min="10508" max="10508" width="14.42578125" style="6" customWidth="1"/>
    <col min="10509" max="10509" width="15.140625" style="6" customWidth="1"/>
    <col min="10510" max="10510" width="19.28515625" style="6" customWidth="1"/>
    <col min="10511" max="10752" width="9.140625" style="6"/>
    <col min="10753" max="10753" width="5" style="6" customWidth="1"/>
    <col min="10754" max="10754" width="20.7109375" style="6" customWidth="1"/>
    <col min="10755" max="10755" width="17.42578125" style="6" customWidth="1"/>
    <col min="10756" max="10756" width="12.85546875" style="6" customWidth="1"/>
    <col min="10757" max="10758" width="12.28515625" style="6" customWidth="1"/>
    <col min="10759" max="10759" width="26.42578125" style="6" customWidth="1"/>
    <col min="10760" max="10760" width="11.140625" style="6" customWidth="1"/>
    <col min="10761" max="10761" width="12" style="6" customWidth="1"/>
    <col min="10762" max="10762" width="10.140625" style="6" customWidth="1"/>
    <col min="10763" max="10763" width="13.5703125" style="6" customWidth="1"/>
    <col min="10764" max="10764" width="14.42578125" style="6" customWidth="1"/>
    <col min="10765" max="10765" width="15.140625" style="6" customWidth="1"/>
    <col min="10766" max="10766" width="19.28515625" style="6" customWidth="1"/>
    <col min="10767" max="11008" width="9.140625" style="6"/>
    <col min="11009" max="11009" width="5" style="6" customWidth="1"/>
    <col min="11010" max="11010" width="20.7109375" style="6" customWidth="1"/>
    <col min="11011" max="11011" width="17.42578125" style="6" customWidth="1"/>
    <col min="11012" max="11012" width="12.85546875" style="6" customWidth="1"/>
    <col min="11013" max="11014" width="12.28515625" style="6" customWidth="1"/>
    <col min="11015" max="11015" width="26.42578125" style="6" customWidth="1"/>
    <col min="11016" max="11016" width="11.140625" style="6" customWidth="1"/>
    <col min="11017" max="11017" width="12" style="6" customWidth="1"/>
    <col min="11018" max="11018" width="10.140625" style="6" customWidth="1"/>
    <col min="11019" max="11019" width="13.5703125" style="6" customWidth="1"/>
    <col min="11020" max="11020" width="14.42578125" style="6" customWidth="1"/>
    <col min="11021" max="11021" width="15.140625" style="6" customWidth="1"/>
    <col min="11022" max="11022" width="19.28515625" style="6" customWidth="1"/>
    <col min="11023" max="11264" width="9.140625" style="6"/>
    <col min="11265" max="11265" width="5" style="6" customWidth="1"/>
    <col min="11266" max="11266" width="20.7109375" style="6" customWidth="1"/>
    <col min="11267" max="11267" width="17.42578125" style="6" customWidth="1"/>
    <col min="11268" max="11268" width="12.85546875" style="6" customWidth="1"/>
    <col min="11269" max="11270" width="12.28515625" style="6" customWidth="1"/>
    <col min="11271" max="11271" width="26.42578125" style="6" customWidth="1"/>
    <col min="11272" max="11272" width="11.140625" style="6" customWidth="1"/>
    <col min="11273" max="11273" width="12" style="6" customWidth="1"/>
    <col min="11274" max="11274" width="10.140625" style="6" customWidth="1"/>
    <col min="11275" max="11275" width="13.5703125" style="6" customWidth="1"/>
    <col min="11276" max="11276" width="14.42578125" style="6" customWidth="1"/>
    <col min="11277" max="11277" width="15.140625" style="6" customWidth="1"/>
    <col min="11278" max="11278" width="19.28515625" style="6" customWidth="1"/>
    <col min="11279" max="11520" width="9.140625" style="6"/>
    <col min="11521" max="11521" width="5" style="6" customWidth="1"/>
    <col min="11522" max="11522" width="20.7109375" style="6" customWidth="1"/>
    <col min="11523" max="11523" width="17.42578125" style="6" customWidth="1"/>
    <col min="11524" max="11524" width="12.85546875" style="6" customWidth="1"/>
    <col min="11525" max="11526" width="12.28515625" style="6" customWidth="1"/>
    <col min="11527" max="11527" width="26.42578125" style="6" customWidth="1"/>
    <col min="11528" max="11528" width="11.140625" style="6" customWidth="1"/>
    <col min="11529" max="11529" width="12" style="6" customWidth="1"/>
    <col min="11530" max="11530" width="10.140625" style="6" customWidth="1"/>
    <col min="11531" max="11531" width="13.5703125" style="6" customWidth="1"/>
    <col min="11532" max="11532" width="14.42578125" style="6" customWidth="1"/>
    <col min="11533" max="11533" width="15.140625" style="6" customWidth="1"/>
    <col min="11534" max="11534" width="19.28515625" style="6" customWidth="1"/>
    <col min="11535" max="11776" width="9.140625" style="6"/>
    <col min="11777" max="11777" width="5" style="6" customWidth="1"/>
    <col min="11778" max="11778" width="20.7109375" style="6" customWidth="1"/>
    <col min="11779" max="11779" width="17.42578125" style="6" customWidth="1"/>
    <col min="11780" max="11780" width="12.85546875" style="6" customWidth="1"/>
    <col min="11781" max="11782" width="12.28515625" style="6" customWidth="1"/>
    <col min="11783" max="11783" width="26.42578125" style="6" customWidth="1"/>
    <col min="11784" max="11784" width="11.140625" style="6" customWidth="1"/>
    <col min="11785" max="11785" width="12" style="6" customWidth="1"/>
    <col min="11786" max="11786" width="10.140625" style="6" customWidth="1"/>
    <col min="11787" max="11787" width="13.5703125" style="6" customWidth="1"/>
    <col min="11788" max="11788" width="14.42578125" style="6" customWidth="1"/>
    <col min="11789" max="11789" width="15.140625" style="6" customWidth="1"/>
    <col min="11790" max="11790" width="19.28515625" style="6" customWidth="1"/>
    <col min="11791" max="12032" width="9.140625" style="6"/>
    <col min="12033" max="12033" width="5" style="6" customWidth="1"/>
    <col min="12034" max="12034" width="20.7109375" style="6" customWidth="1"/>
    <col min="12035" max="12035" width="17.42578125" style="6" customWidth="1"/>
    <col min="12036" max="12036" width="12.85546875" style="6" customWidth="1"/>
    <col min="12037" max="12038" width="12.28515625" style="6" customWidth="1"/>
    <col min="12039" max="12039" width="26.42578125" style="6" customWidth="1"/>
    <col min="12040" max="12040" width="11.140625" style="6" customWidth="1"/>
    <col min="12041" max="12041" width="12" style="6" customWidth="1"/>
    <col min="12042" max="12042" width="10.140625" style="6" customWidth="1"/>
    <col min="12043" max="12043" width="13.5703125" style="6" customWidth="1"/>
    <col min="12044" max="12044" width="14.42578125" style="6" customWidth="1"/>
    <col min="12045" max="12045" width="15.140625" style="6" customWidth="1"/>
    <col min="12046" max="12046" width="19.28515625" style="6" customWidth="1"/>
    <col min="12047" max="12288" width="9.140625" style="6"/>
    <col min="12289" max="12289" width="5" style="6" customWidth="1"/>
    <col min="12290" max="12290" width="20.7109375" style="6" customWidth="1"/>
    <col min="12291" max="12291" width="17.42578125" style="6" customWidth="1"/>
    <col min="12292" max="12292" width="12.85546875" style="6" customWidth="1"/>
    <col min="12293" max="12294" width="12.28515625" style="6" customWidth="1"/>
    <col min="12295" max="12295" width="26.42578125" style="6" customWidth="1"/>
    <col min="12296" max="12296" width="11.140625" style="6" customWidth="1"/>
    <col min="12297" max="12297" width="12" style="6" customWidth="1"/>
    <col min="12298" max="12298" width="10.140625" style="6" customWidth="1"/>
    <col min="12299" max="12299" width="13.5703125" style="6" customWidth="1"/>
    <col min="12300" max="12300" width="14.42578125" style="6" customWidth="1"/>
    <col min="12301" max="12301" width="15.140625" style="6" customWidth="1"/>
    <col min="12302" max="12302" width="19.28515625" style="6" customWidth="1"/>
    <col min="12303" max="12544" width="9.140625" style="6"/>
    <col min="12545" max="12545" width="5" style="6" customWidth="1"/>
    <col min="12546" max="12546" width="20.7109375" style="6" customWidth="1"/>
    <col min="12547" max="12547" width="17.42578125" style="6" customWidth="1"/>
    <col min="12548" max="12548" width="12.85546875" style="6" customWidth="1"/>
    <col min="12549" max="12550" width="12.28515625" style="6" customWidth="1"/>
    <col min="12551" max="12551" width="26.42578125" style="6" customWidth="1"/>
    <col min="12552" max="12552" width="11.140625" style="6" customWidth="1"/>
    <col min="12553" max="12553" width="12" style="6" customWidth="1"/>
    <col min="12554" max="12554" width="10.140625" style="6" customWidth="1"/>
    <col min="12555" max="12555" width="13.5703125" style="6" customWidth="1"/>
    <col min="12556" max="12556" width="14.42578125" style="6" customWidth="1"/>
    <col min="12557" max="12557" width="15.140625" style="6" customWidth="1"/>
    <col min="12558" max="12558" width="19.28515625" style="6" customWidth="1"/>
    <col min="12559" max="12800" width="9.140625" style="6"/>
    <col min="12801" max="12801" width="5" style="6" customWidth="1"/>
    <col min="12802" max="12802" width="20.7109375" style="6" customWidth="1"/>
    <col min="12803" max="12803" width="17.42578125" style="6" customWidth="1"/>
    <col min="12804" max="12804" width="12.85546875" style="6" customWidth="1"/>
    <col min="12805" max="12806" width="12.28515625" style="6" customWidth="1"/>
    <col min="12807" max="12807" width="26.42578125" style="6" customWidth="1"/>
    <col min="12808" max="12808" width="11.140625" style="6" customWidth="1"/>
    <col min="12809" max="12809" width="12" style="6" customWidth="1"/>
    <col min="12810" max="12810" width="10.140625" style="6" customWidth="1"/>
    <col min="12811" max="12811" width="13.5703125" style="6" customWidth="1"/>
    <col min="12812" max="12812" width="14.42578125" style="6" customWidth="1"/>
    <col min="12813" max="12813" width="15.140625" style="6" customWidth="1"/>
    <col min="12814" max="12814" width="19.28515625" style="6" customWidth="1"/>
    <col min="12815" max="13056" width="9.140625" style="6"/>
    <col min="13057" max="13057" width="5" style="6" customWidth="1"/>
    <col min="13058" max="13058" width="20.7109375" style="6" customWidth="1"/>
    <col min="13059" max="13059" width="17.42578125" style="6" customWidth="1"/>
    <col min="13060" max="13060" width="12.85546875" style="6" customWidth="1"/>
    <col min="13061" max="13062" width="12.28515625" style="6" customWidth="1"/>
    <col min="13063" max="13063" width="26.42578125" style="6" customWidth="1"/>
    <col min="13064" max="13064" width="11.140625" style="6" customWidth="1"/>
    <col min="13065" max="13065" width="12" style="6" customWidth="1"/>
    <col min="13066" max="13066" width="10.140625" style="6" customWidth="1"/>
    <col min="13067" max="13067" width="13.5703125" style="6" customWidth="1"/>
    <col min="13068" max="13068" width="14.42578125" style="6" customWidth="1"/>
    <col min="13069" max="13069" width="15.140625" style="6" customWidth="1"/>
    <col min="13070" max="13070" width="19.28515625" style="6" customWidth="1"/>
    <col min="13071" max="13312" width="9.140625" style="6"/>
    <col min="13313" max="13313" width="5" style="6" customWidth="1"/>
    <col min="13314" max="13314" width="20.7109375" style="6" customWidth="1"/>
    <col min="13315" max="13315" width="17.42578125" style="6" customWidth="1"/>
    <col min="13316" max="13316" width="12.85546875" style="6" customWidth="1"/>
    <col min="13317" max="13318" width="12.28515625" style="6" customWidth="1"/>
    <col min="13319" max="13319" width="26.42578125" style="6" customWidth="1"/>
    <col min="13320" max="13320" width="11.140625" style="6" customWidth="1"/>
    <col min="13321" max="13321" width="12" style="6" customWidth="1"/>
    <col min="13322" max="13322" width="10.140625" style="6" customWidth="1"/>
    <col min="13323" max="13323" width="13.5703125" style="6" customWidth="1"/>
    <col min="13324" max="13324" width="14.42578125" style="6" customWidth="1"/>
    <col min="13325" max="13325" width="15.140625" style="6" customWidth="1"/>
    <col min="13326" max="13326" width="19.28515625" style="6" customWidth="1"/>
    <col min="13327" max="13568" width="9.140625" style="6"/>
    <col min="13569" max="13569" width="5" style="6" customWidth="1"/>
    <col min="13570" max="13570" width="20.7109375" style="6" customWidth="1"/>
    <col min="13571" max="13571" width="17.42578125" style="6" customWidth="1"/>
    <col min="13572" max="13572" width="12.85546875" style="6" customWidth="1"/>
    <col min="13573" max="13574" width="12.28515625" style="6" customWidth="1"/>
    <col min="13575" max="13575" width="26.42578125" style="6" customWidth="1"/>
    <col min="13576" max="13576" width="11.140625" style="6" customWidth="1"/>
    <col min="13577" max="13577" width="12" style="6" customWidth="1"/>
    <col min="13578" max="13578" width="10.140625" style="6" customWidth="1"/>
    <col min="13579" max="13579" width="13.5703125" style="6" customWidth="1"/>
    <col min="13580" max="13580" width="14.42578125" style="6" customWidth="1"/>
    <col min="13581" max="13581" width="15.140625" style="6" customWidth="1"/>
    <col min="13582" max="13582" width="19.28515625" style="6" customWidth="1"/>
    <col min="13583" max="13824" width="9.140625" style="6"/>
    <col min="13825" max="13825" width="5" style="6" customWidth="1"/>
    <col min="13826" max="13826" width="20.7109375" style="6" customWidth="1"/>
    <col min="13827" max="13827" width="17.42578125" style="6" customWidth="1"/>
    <col min="13828" max="13828" width="12.85546875" style="6" customWidth="1"/>
    <col min="13829" max="13830" width="12.28515625" style="6" customWidth="1"/>
    <col min="13831" max="13831" width="26.42578125" style="6" customWidth="1"/>
    <col min="13832" max="13832" width="11.140625" style="6" customWidth="1"/>
    <col min="13833" max="13833" width="12" style="6" customWidth="1"/>
    <col min="13834" max="13834" width="10.140625" style="6" customWidth="1"/>
    <col min="13835" max="13835" width="13.5703125" style="6" customWidth="1"/>
    <col min="13836" max="13836" width="14.42578125" style="6" customWidth="1"/>
    <col min="13837" max="13837" width="15.140625" style="6" customWidth="1"/>
    <col min="13838" max="13838" width="19.28515625" style="6" customWidth="1"/>
    <col min="13839" max="14080" width="9.140625" style="6"/>
    <col min="14081" max="14081" width="5" style="6" customWidth="1"/>
    <col min="14082" max="14082" width="20.7109375" style="6" customWidth="1"/>
    <col min="14083" max="14083" width="17.42578125" style="6" customWidth="1"/>
    <col min="14084" max="14084" width="12.85546875" style="6" customWidth="1"/>
    <col min="14085" max="14086" width="12.28515625" style="6" customWidth="1"/>
    <col min="14087" max="14087" width="26.42578125" style="6" customWidth="1"/>
    <col min="14088" max="14088" width="11.140625" style="6" customWidth="1"/>
    <col min="14089" max="14089" width="12" style="6" customWidth="1"/>
    <col min="14090" max="14090" width="10.140625" style="6" customWidth="1"/>
    <col min="14091" max="14091" width="13.5703125" style="6" customWidth="1"/>
    <col min="14092" max="14092" width="14.42578125" style="6" customWidth="1"/>
    <col min="14093" max="14093" width="15.140625" style="6" customWidth="1"/>
    <col min="14094" max="14094" width="19.28515625" style="6" customWidth="1"/>
    <col min="14095" max="14336" width="9.140625" style="6"/>
    <col min="14337" max="14337" width="5" style="6" customWidth="1"/>
    <col min="14338" max="14338" width="20.7109375" style="6" customWidth="1"/>
    <col min="14339" max="14339" width="17.42578125" style="6" customWidth="1"/>
    <col min="14340" max="14340" width="12.85546875" style="6" customWidth="1"/>
    <col min="14341" max="14342" width="12.28515625" style="6" customWidth="1"/>
    <col min="14343" max="14343" width="26.42578125" style="6" customWidth="1"/>
    <col min="14344" max="14344" width="11.140625" style="6" customWidth="1"/>
    <col min="14345" max="14345" width="12" style="6" customWidth="1"/>
    <col min="14346" max="14346" width="10.140625" style="6" customWidth="1"/>
    <col min="14347" max="14347" width="13.5703125" style="6" customWidth="1"/>
    <col min="14348" max="14348" width="14.42578125" style="6" customWidth="1"/>
    <col min="14349" max="14349" width="15.140625" style="6" customWidth="1"/>
    <col min="14350" max="14350" width="19.28515625" style="6" customWidth="1"/>
    <col min="14351" max="14592" width="9.140625" style="6"/>
    <col min="14593" max="14593" width="5" style="6" customWidth="1"/>
    <col min="14594" max="14594" width="20.7109375" style="6" customWidth="1"/>
    <col min="14595" max="14595" width="17.42578125" style="6" customWidth="1"/>
    <col min="14596" max="14596" width="12.85546875" style="6" customWidth="1"/>
    <col min="14597" max="14598" width="12.28515625" style="6" customWidth="1"/>
    <col min="14599" max="14599" width="26.42578125" style="6" customWidth="1"/>
    <col min="14600" max="14600" width="11.140625" style="6" customWidth="1"/>
    <col min="14601" max="14601" width="12" style="6" customWidth="1"/>
    <col min="14602" max="14602" width="10.140625" style="6" customWidth="1"/>
    <col min="14603" max="14603" width="13.5703125" style="6" customWidth="1"/>
    <col min="14604" max="14604" width="14.42578125" style="6" customWidth="1"/>
    <col min="14605" max="14605" width="15.140625" style="6" customWidth="1"/>
    <col min="14606" max="14606" width="19.28515625" style="6" customWidth="1"/>
    <col min="14607" max="14848" width="9.140625" style="6"/>
    <col min="14849" max="14849" width="5" style="6" customWidth="1"/>
    <col min="14850" max="14850" width="20.7109375" style="6" customWidth="1"/>
    <col min="14851" max="14851" width="17.42578125" style="6" customWidth="1"/>
    <col min="14852" max="14852" width="12.85546875" style="6" customWidth="1"/>
    <col min="14853" max="14854" width="12.28515625" style="6" customWidth="1"/>
    <col min="14855" max="14855" width="26.42578125" style="6" customWidth="1"/>
    <col min="14856" max="14856" width="11.140625" style="6" customWidth="1"/>
    <col min="14857" max="14857" width="12" style="6" customWidth="1"/>
    <col min="14858" max="14858" width="10.140625" style="6" customWidth="1"/>
    <col min="14859" max="14859" width="13.5703125" style="6" customWidth="1"/>
    <col min="14860" max="14860" width="14.42578125" style="6" customWidth="1"/>
    <col min="14861" max="14861" width="15.140625" style="6" customWidth="1"/>
    <col min="14862" max="14862" width="19.28515625" style="6" customWidth="1"/>
    <col min="14863" max="15104" width="9.140625" style="6"/>
    <col min="15105" max="15105" width="5" style="6" customWidth="1"/>
    <col min="15106" max="15106" width="20.7109375" style="6" customWidth="1"/>
    <col min="15107" max="15107" width="17.42578125" style="6" customWidth="1"/>
    <col min="15108" max="15108" width="12.85546875" style="6" customWidth="1"/>
    <col min="15109" max="15110" width="12.28515625" style="6" customWidth="1"/>
    <col min="15111" max="15111" width="26.42578125" style="6" customWidth="1"/>
    <col min="15112" max="15112" width="11.140625" style="6" customWidth="1"/>
    <col min="15113" max="15113" width="12" style="6" customWidth="1"/>
    <col min="15114" max="15114" width="10.140625" style="6" customWidth="1"/>
    <col min="15115" max="15115" width="13.5703125" style="6" customWidth="1"/>
    <col min="15116" max="15116" width="14.42578125" style="6" customWidth="1"/>
    <col min="15117" max="15117" width="15.140625" style="6" customWidth="1"/>
    <col min="15118" max="15118" width="19.28515625" style="6" customWidth="1"/>
    <col min="15119" max="15360" width="9.140625" style="6"/>
    <col min="15361" max="15361" width="5" style="6" customWidth="1"/>
    <col min="15362" max="15362" width="20.7109375" style="6" customWidth="1"/>
    <col min="15363" max="15363" width="17.42578125" style="6" customWidth="1"/>
    <col min="15364" max="15364" width="12.85546875" style="6" customWidth="1"/>
    <col min="15365" max="15366" width="12.28515625" style="6" customWidth="1"/>
    <col min="15367" max="15367" width="26.42578125" style="6" customWidth="1"/>
    <col min="15368" max="15368" width="11.140625" style="6" customWidth="1"/>
    <col min="15369" max="15369" width="12" style="6" customWidth="1"/>
    <col min="15370" max="15370" width="10.140625" style="6" customWidth="1"/>
    <col min="15371" max="15371" width="13.5703125" style="6" customWidth="1"/>
    <col min="15372" max="15372" width="14.42578125" style="6" customWidth="1"/>
    <col min="15373" max="15373" width="15.140625" style="6" customWidth="1"/>
    <col min="15374" max="15374" width="19.28515625" style="6" customWidth="1"/>
    <col min="15375" max="15616" width="9.140625" style="6"/>
    <col min="15617" max="15617" width="5" style="6" customWidth="1"/>
    <col min="15618" max="15618" width="20.7109375" style="6" customWidth="1"/>
    <col min="15619" max="15619" width="17.42578125" style="6" customWidth="1"/>
    <col min="15620" max="15620" width="12.85546875" style="6" customWidth="1"/>
    <col min="15621" max="15622" width="12.28515625" style="6" customWidth="1"/>
    <col min="15623" max="15623" width="26.42578125" style="6" customWidth="1"/>
    <col min="15624" max="15624" width="11.140625" style="6" customWidth="1"/>
    <col min="15625" max="15625" width="12" style="6" customWidth="1"/>
    <col min="15626" max="15626" width="10.140625" style="6" customWidth="1"/>
    <col min="15627" max="15627" width="13.5703125" style="6" customWidth="1"/>
    <col min="15628" max="15628" width="14.42578125" style="6" customWidth="1"/>
    <col min="15629" max="15629" width="15.140625" style="6" customWidth="1"/>
    <col min="15630" max="15630" width="19.28515625" style="6" customWidth="1"/>
    <col min="15631" max="15872" width="9.140625" style="6"/>
    <col min="15873" max="15873" width="5" style="6" customWidth="1"/>
    <col min="15874" max="15874" width="20.7109375" style="6" customWidth="1"/>
    <col min="15875" max="15875" width="17.42578125" style="6" customWidth="1"/>
    <col min="15876" max="15876" width="12.85546875" style="6" customWidth="1"/>
    <col min="15877" max="15878" width="12.28515625" style="6" customWidth="1"/>
    <col min="15879" max="15879" width="26.42578125" style="6" customWidth="1"/>
    <col min="15880" max="15880" width="11.140625" style="6" customWidth="1"/>
    <col min="15881" max="15881" width="12" style="6" customWidth="1"/>
    <col min="15882" max="15882" width="10.140625" style="6" customWidth="1"/>
    <col min="15883" max="15883" width="13.5703125" style="6" customWidth="1"/>
    <col min="15884" max="15884" width="14.42578125" style="6" customWidth="1"/>
    <col min="15885" max="15885" width="15.140625" style="6" customWidth="1"/>
    <col min="15886" max="15886" width="19.28515625" style="6" customWidth="1"/>
    <col min="15887" max="16128" width="9.140625" style="6"/>
    <col min="16129" max="16129" width="5" style="6" customWidth="1"/>
    <col min="16130" max="16130" width="20.7109375" style="6" customWidth="1"/>
    <col min="16131" max="16131" width="17.42578125" style="6" customWidth="1"/>
    <col min="16132" max="16132" width="12.85546875" style="6" customWidth="1"/>
    <col min="16133" max="16134" width="12.28515625" style="6" customWidth="1"/>
    <col min="16135" max="16135" width="26.42578125" style="6" customWidth="1"/>
    <col min="16136" max="16136" width="11.140625" style="6" customWidth="1"/>
    <col min="16137" max="16137" width="12" style="6" customWidth="1"/>
    <col min="16138" max="16138" width="10.140625" style="6" customWidth="1"/>
    <col min="16139" max="16139" width="13.5703125" style="6" customWidth="1"/>
    <col min="16140" max="16140" width="14.42578125" style="6" customWidth="1"/>
    <col min="16141" max="16141" width="15.140625" style="6" customWidth="1"/>
    <col min="16142" max="16142" width="19.28515625" style="6" customWidth="1"/>
    <col min="16143" max="16384" width="9.140625" style="6"/>
  </cols>
  <sheetData>
    <row r="1" spans="1:40" s="2" customFormat="1" ht="24" customHeight="1" x14ac:dyDescent="0.2">
      <c r="A1" s="712" t="s">
        <v>616</v>
      </c>
      <c r="B1" s="712"/>
      <c r="C1" s="712"/>
      <c r="D1" s="712"/>
      <c r="E1" s="712"/>
      <c r="F1" s="712"/>
      <c r="G1" s="712"/>
      <c r="H1" s="712"/>
      <c r="I1" s="712"/>
      <c r="J1" s="712"/>
      <c r="K1" s="712"/>
      <c r="L1" s="712"/>
      <c r="M1" s="712"/>
      <c r="N1" s="712"/>
    </row>
    <row r="2" spans="1:40" s="4" customFormat="1" ht="18.75" customHeight="1" x14ac:dyDescent="0.2">
      <c r="A2" s="739" t="s">
        <v>127</v>
      </c>
      <c r="B2" s="739"/>
      <c r="C2" s="739"/>
      <c r="D2" s="739"/>
      <c r="E2" s="739"/>
      <c r="F2" s="739"/>
      <c r="G2" s="739"/>
      <c r="H2" s="739"/>
      <c r="I2" s="739"/>
      <c r="J2" s="739"/>
      <c r="K2" s="739"/>
      <c r="L2" s="739"/>
      <c r="M2" s="739"/>
      <c r="N2" s="739"/>
    </row>
    <row r="3" spans="1:40" s="4" customFormat="1" ht="18.75" customHeight="1" x14ac:dyDescent="0.2">
      <c r="A3" s="650"/>
      <c r="B3" s="650"/>
      <c r="C3" s="650"/>
      <c r="D3" s="650"/>
      <c r="E3" s="650"/>
      <c r="F3" s="650"/>
      <c r="G3" s="650"/>
      <c r="H3" s="650"/>
      <c r="I3" s="650"/>
      <c r="J3" s="650"/>
      <c r="K3" s="650"/>
      <c r="L3" s="650"/>
      <c r="M3" s="650"/>
      <c r="N3" s="650"/>
    </row>
    <row r="4" spans="1:40" ht="19.5" customHeight="1" x14ac:dyDescent="0.2">
      <c r="A4" s="722"/>
      <c r="B4" s="722"/>
      <c r="C4" s="722"/>
      <c r="D4" s="722"/>
      <c r="E4" s="722"/>
      <c r="F4" s="722"/>
      <c r="G4" s="722"/>
      <c r="H4" s="722"/>
      <c r="I4" s="722"/>
      <c r="J4" s="722"/>
      <c r="K4" s="722"/>
      <c r="L4" s="722"/>
      <c r="M4" s="722"/>
      <c r="N4" s="722"/>
    </row>
    <row r="5" spans="1:40" ht="19.5" customHeight="1" x14ac:dyDescent="0.2">
      <c r="A5" s="187"/>
      <c r="B5" s="185"/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6" spans="1:40" s="119" customFormat="1" ht="19.5" customHeight="1" x14ac:dyDescent="0.2">
      <c r="A6" s="718" t="s">
        <v>71</v>
      </c>
      <c r="B6" s="718"/>
      <c r="C6" s="718" t="s">
        <v>72</v>
      </c>
      <c r="D6" s="718"/>
      <c r="E6" s="117"/>
      <c r="F6" s="117"/>
      <c r="G6" s="117"/>
      <c r="H6" s="117"/>
      <c r="I6" s="117"/>
      <c r="J6" s="117"/>
      <c r="K6" s="117"/>
      <c r="L6" s="117"/>
      <c r="M6" s="117"/>
      <c r="N6" s="117"/>
    </row>
    <row r="7" spans="1:40" s="119" customFormat="1" ht="19.5" customHeight="1" x14ac:dyDescent="0.2">
      <c r="A7" s="718" t="s">
        <v>73</v>
      </c>
      <c r="B7" s="718"/>
      <c r="C7" s="718" t="s">
        <v>279</v>
      </c>
      <c r="D7" s="718"/>
      <c r="E7" s="718"/>
      <c r="F7" s="718"/>
      <c r="G7" s="117"/>
      <c r="H7" s="117"/>
      <c r="I7" s="117"/>
      <c r="J7" s="117"/>
      <c r="K7" s="117"/>
      <c r="L7" s="117"/>
      <c r="M7" s="117"/>
      <c r="N7" s="117"/>
    </row>
    <row r="8" spans="1:40" s="119" customFormat="1" ht="19.5" customHeight="1" x14ac:dyDescent="0.2">
      <c r="A8" s="718" t="s">
        <v>75</v>
      </c>
      <c r="B8" s="718"/>
      <c r="C8" s="718" t="s">
        <v>76</v>
      </c>
      <c r="D8" s="718"/>
      <c r="E8" s="718"/>
      <c r="F8" s="718"/>
      <c r="G8" s="117"/>
      <c r="H8" s="117"/>
      <c r="I8" s="117"/>
      <c r="J8" s="117"/>
      <c r="K8" s="117"/>
      <c r="L8" s="117"/>
      <c r="M8" s="117"/>
      <c r="N8" s="117"/>
    </row>
    <row r="9" spans="1:40" s="119" customFormat="1" ht="19.5" customHeight="1" x14ac:dyDescent="0.2">
      <c r="A9" s="120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</row>
    <row r="10" spans="1:40" s="125" customFormat="1" ht="19.5" customHeight="1" x14ac:dyDescent="0.2">
      <c r="A10" s="719" t="s">
        <v>119</v>
      </c>
      <c r="B10" s="716" t="s">
        <v>128</v>
      </c>
      <c r="C10" s="716" t="s">
        <v>129</v>
      </c>
      <c r="D10" s="716"/>
      <c r="E10" s="716" t="s">
        <v>130</v>
      </c>
      <c r="F10" s="716" t="s">
        <v>131</v>
      </c>
      <c r="G10" s="719" t="s">
        <v>132</v>
      </c>
      <c r="H10" s="716" t="s">
        <v>133</v>
      </c>
      <c r="I10" s="716"/>
      <c r="J10" s="716"/>
      <c r="K10" s="716" t="s">
        <v>134</v>
      </c>
      <c r="L10" s="716" t="s">
        <v>135</v>
      </c>
      <c r="M10" s="719" t="s">
        <v>136</v>
      </c>
      <c r="N10" s="736" t="s">
        <v>137</v>
      </c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4"/>
    </row>
    <row r="11" spans="1:40" s="125" customFormat="1" ht="19.5" customHeight="1" x14ac:dyDescent="0.2">
      <c r="A11" s="720"/>
      <c r="B11" s="716"/>
      <c r="C11" s="716" t="s">
        <v>138</v>
      </c>
      <c r="D11" s="716" t="s">
        <v>139</v>
      </c>
      <c r="E11" s="716"/>
      <c r="F11" s="716"/>
      <c r="G11" s="720"/>
      <c r="H11" s="716" t="s">
        <v>140</v>
      </c>
      <c r="I11" s="716" t="s">
        <v>141</v>
      </c>
      <c r="J11" s="716"/>
      <c r="K11" s="716"/>
      <c r="L11" s="716"/>
      <c r="M11" s="720"/>
      <c r="N11" s="737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4"/>
    </row>
    <row r="12" spans="1:40" s="125" customFormat="1" ht="19.5" customHeight="1" x14ac:dyDescent="0.2">
      <c r="A12" s="721"/>
      <c r="B12" s="716"/>
      <c r="C12" s="716"/>
      <c r="D12" s="716"/>
      <c r="E12" s="716"/>
      <c r="F12" s="716"/>
      <c r="G12" s="721"/>
      <c r="H12" s="716"/>
      <c r="I12" s="189" t="s">
        <v>142</v>
      </c>
      <c r="J12" s="189" t="s">
        <v>129</v>
      </c>
      <c r="K12" s="716"/>
      <c r="L12" s="716"/>
      <c r="M12" s="721"/>
      <c r="N12" s="738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4"/>
    </row>
    <row r="13" spans="1:40" s="130" customFormat="1" ht="19.5" customHeight="1" x14ac:dyDescent="0.2">
      <c r="A13" s="127">
        <v>1</v>
      </c>
      <c r="B13" s="189">
        <v>2</v>
      </c>
      <c r="C13" s="189">
        <v>3</v>
      </c>
      <c r="D13" s="189">
        <v>4</v>
      </c>
      <c r="E13" s="189">
        <v>5</v>
      </c>
      <c r="F13" s="189">
        <v>6</v>
      </c>
      <c r="G13" s="189">
        <v>7</v>
      </c>
      <c r="H13" s="189">
        <v>8</v>
      </c>
      <c r="I13" s="189">
        <v>9</v>
      </c>
      <c r="J13" s="189">
        <v>10</v>
      </c>
      <c r="K13" s="189">
        <v>11</v>
      </c>
      <c r="L13" s="189">
        <v>12</v>
      </c>
      <c r="M13" s="189">
        <v>13</v>
      </c>
      <c r="N13" s="189">
        <v>14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9"/>
    </row>
    <row r="14" spans="1:40" s="138" customFormat="1" ht="45" customHeight="1" x14ac:dyDescent="0.2">
      <c r="A14" s="131">
        <v>1</v>
      </c>
      <c r="B14" s="132" t="s">
        <v>143</v>
      </c>
      <c r="C14" s="131" t="s">
        <v>144</v>
      </c>
      <c r="D14" s="133" t="s">
        <v>108</v>
      </c>
      <c r="E14" s="135">
        <v>22449</v>
      </c>
      <c r="F14" s="132">
        <v>1975</v>
      </c>
      <c r="G14" s="132" t="s">
        <v>280</v>
      </c>
      <c r="H14" s="132" t="s">
        <v>146</v>
      </c>
      <c r="I14" s="143" t="s">
        <v>147</v>
      </c>
      <c r="J14" s="130">
        <v>7</v>
      </c>
      <c r="K14" s="132" t="s">
        <v>617</v>
      </c>
      <c r="L14" s="132" t="s">
        <v>145</v>
      </c>
      <c r="M14" s="136">
        <v>2604630000</v>
      </c>
      <c r="N14" s="142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</row>
    <row r="15" spans="1:40" s="138" customFormat="1" ht="47.25" customHeight="1" x14ac:dyDescent="0.2">
      <c r="A15" s="131">
        <v>2</v>
      </c>
      <c r="B15" s="132" t="s">
        <v>143</v>
      </c>
      <c r="C15" s="131" t="s">
        <v>144</v>
      </c>
      <c r="D15" s="133" t="s">
        <v>95</v>
      </c>
      <c r="E15" s="135">
        <v>32304</v>
      </c>
      <c r="F15" s="132">
        <v>1975</v>
      </c>
      <c r="G15" s="132" t="s">
        <v>280</v>
      </c>
      <c r="H15" s="132" t="s">
        <v>146</v>
      </c>
      <c r="I15" s="143" t="s">
        <v>147</v>
      </c>
      <c r="J15" s="130">
        <v>8</v>
      </c>
      <c r="K15" s="132" t="s">
        <v>617</v>
      </c>
      <c r="L15" s="132" t="s">
        <v>145</v>
      </c>
      <c r="M15" s="136">
        <v>3113355000</v>
      </c>
      <c r="N15" s="135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</row>
    <row r="16" spans="1:40" s="138" customFormat="1" ht="48" customHeight="1" x14ac:dyDescent="0.2">
      <c r="A16" s="131">
        <v>3</v>
      </c>
      <c r="B16" s="132" t="s">
        <v>143</v>
      </c>
      <c r="C16" s="131" t="s">
        <v>144</v>
      </c>
      <c r="D16" s="133" t="s">
        <v>148</v>
      </c>
      <c r="E16" s="135">
        <v>14282</v>
      </c>
      <c r="F16" s="132">
        <v>1975</v>
      </c>
      <c r="G16" s="132" t="s">
        <v>280</v>
      </c>
      <c r="H16" s="132" t="s">
        <v>146</v>
      </c>
      <c r="I16" s="143" t="s">
        <v>147</v>
      </c>
      <c r="J16" s="130">
        <v>9</v>
      </c>
      <c r="K16" s="132" t="s">
        <v>617</v>
      </c>
      <c r="L16" s="132" t="s">
        <v>145</v>
      </c>
      <c r="M16" s="136">
        <v>1483965000</v>
      </c>
      <c r="N16" s="135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</row>
    <row r="17" spans="1:19" s="138" customFormat="1" ht="48" customHeight="1" x14ac:dyDescent="0.2">
      <c r="A17" s="131">
        <v>4</v>
      </c>
      <c r="B17" s="132" t="s">
        <v>143</v>
      </c>
      <c r="C17" s="131" t="s">
        <v>144</v>
      </c>
      <c r="D17" s="133" t="s">
        <v>149</v>
      </c>
      <c r="E17" s="135">
        <v>6998</v>
      </c>
      <c r="F17" s="132">
        <v>1975</v>
      </c>
      <c r="G17" s="132" t="s">
        <v>280</v>
      </c>
      <c r="H17" s="132" t="s">
        <v>146</v>
      </c>
      <c r="I17" s="143" t="s">
        <v>147</v>
      </c>
      <c r="J17" s="130">
        <v>10</v>
      </c>
      <c r="K17" s="132" t="s">
        <v>617</v>
      </c>
      <c r="L17" s="132" t="s">
        <v>145</v>
      </c>
      <c r="M17" s="136">
        <v>723345000</v>
      </c>
      <c r="N17" s="142"/>
    </row>
    <row r="18" spans="1:19" s="138" customFormat="1" ht="48.75" customHeight="1" x14ac:dyDescent="0.2">
      <c r="A18" s="131">
        <v>5</v>
      </c>
      <c r="B18" s="132" t="s">
        <v>143</v>
      </c>
      <c r="C18" s="131" t="s">
        <v>144</v>
      </c>
      <c r="D18" s="133" t="s">
        <v>151</v>
      </c>
      <c r="E18" s="135">
        <v>5996</v>
      </c>
      <c r="F18" s="132">
        <v>1975</v>
      </c>
      <c r="G18" s="132" t="s">
        <v>280</v>
      </c>
      <c r="H18" s="132" t="s">
        <v>146</v>
      </c>
      <c r="I18" s="143" t="s">
        <v>147</v>
      </c>
      <c r="J18" s="130">
        <v>11</v>
      </c>
      <c r="K18" s="132" t="s">
        <v>617</v>
      </c>
      <c r="L18" s="132" t="s">
        <v>145</v>
      </c>
      <c r="M18" s="136">
        <v>624960000</v>
      </c>
      <c r="N18" s="142"/>
    </row>
    <row r="19" spans="1:19" s="138" customFormat="1" ht="51.75" customHeight="1" x14ac:dyDescent="0.2">
      <c r="A19" s="131">
        <v>6</v>
      </c>
      <c r="B19" s="132" t="s">
        <v>281</v>
      </c>
      <c r="C19" s="131" t="s">
        <v>150</v>
      </c>
      <c r="D19" s="133" t="s">
        <v>179</v>
      </c>
      <c r="E19" s="135">
        <v>223</v>
      </c>
      <c r="F19" s="132">
        <v>1975</v>
      </c>
      <c r="G19" s="132" t="s">
        <v>280</v>
      </c>
      <c r="H19" s="132" t="s">
        <v>146</v>
      </c>
      <c r="I19" s="143" t="s">
        <v>489</v>
      </c>
      <c r="J19" s="130" t="s">
        <v>490</v>
      </c>
      <c r="K19" s="132" t="s">
        <v>618</v>
      </c>
      <c r="L19" s="132" t="s">
        <v>145</v>
      </c>
      <c r="M19" s="136">
        <v>22890000</v>
      </c>
      <c r="N19" s="134"/>
    </row>
    <row r="20" spans="1:19" s="138" customFormat="1" ht="51.75" customHeight="1" x14ac:dyDescent="0.2">
      <c r="A20" s="131">
        <v>7</v>
      </c>
      <c r="B20" s="132" t="s">
        <v>681</v>
      </c>
      <c r="C20" s="523" t="s">
        <v>674</v>
      </c>
      <c r="D20" s="133" t="s">
        <v>676</v>
      </c>
      <c r="E20" s="135">
        <v>48</v>
      </c>
      <c r="F20" s="132">
        <v>2019</v>
      </c>
      <c r="G20" s="132" t="s">
        <v>677</v>
      </c>
      <c r="H20" s="132" t="s">
        <v>515</v>
      </c>
      <c r="I20" s="143" t="s">
        <v>679</v>
      </c>
      <c r="J20" s="130" t="s">
        <v>682</v>
      </c>
      <c r="K20" s="132" t="s">
        <v>678</v>
      </c>
      <c r="L20" s="132" t="s">
        <v>675</v>
      </c>
      <c r="M20" s="136">
        <v>672000</v>
      </c>
      <c r="N20" s="525"/>
    </row>
    <row r="21" spans="1:19" s="119" customFormat="1" ht="20.25" customHeight="1" x14ac:dyDescent="0.2">
      <c r="A21" s="716" t="s">
        <v>112</v>
      </c>
      <c r="B21" s="716"/>
      <c r="C21" s="716"/>
      <c r="D21" s="716"/>
      <c r="E21" s="734"/>
      <c r="F21" s="735"/>
      <c r="G21" s="735"/>
      <c r="H21" s="735"/>
      <c r="I21" s="735"/>
      <c r="J21" s="735"/>
      <c r="K21" s="735"/>
      <c r="L21" s="735"/>
      <c r="M21" s="165">
        <f>SUM(M14:M20)</f>
        <v>8573817000</v>
      </c>
      <c r="N21" s="144">
        <f>SUM(N14:N19)</f>
        <v>0</v>
      </c>
    </row>
    <row r="22" spans="1:19" s="119" customFormat="1" ht="12.75" customHeight="1" x14ac:dyDescent="0.2">
      <c r="A22" s="140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</row>
    <row r="23" spans="1:19" s="119" customFormat="1" ht="19.5" customHeight="1" x14ac:dyDescent="0.2">
      <c r="B23" s="695" t="s">
        <v>113</v>
      </c>
      <c r="C23" s="695"/>
      <c r="D23" s="695"/>
      <c r="E23"/>
      <c r="F23"/>
      <c r="G23"/>
      <c r="H23"/>
      <c r="I23"/>
      <c r="J23"/>
      <c r="K23" s="711" t="s">
        <v>704</v>
      </c>
      <c r="L23" s="690"/>
      <c r="M23" s="690"/>
      <c r="N23" s="690"/>
      <c r="O23" s="178"/>
      <c r="P23" s="690"/>
      <c r="Q23" s="690"/>
      <c r="R23" s="690"/>
      <c r="S23" s="690"/>
    </row>
    <row r="24" spans="1:19" s="119" customFormat="1" ht="15" customHeight="1" x14ac:dyDescent="0.2">
      <c r="B24" s="690" t="s">
        <v>114</v>
      </c>
      <c r="C24" s="690"/>
      <c r="D24" s="690"/>
      <c r="E24"/>
      <c r="F24"/>
      <c r="G24"/>
      <c r="H24"/>
      <c r="I24"/>
      <c r="J24"/>
      <c r="K24" s="690" t="s">
        <v>115</v>
      </c>
      <c r="L24" s="690"/>
      <c r="M24" s="690"/>
      <c r="N24" s="690"/>
      <c r="O24" s="178"/>
      <c r="P24" s="690"/>
      <c r="Q24" s="690"/>
      <c r="R24" s="690"/>
      <c r="S24" s="690"/>
    </row>
    <row r="25" spans="1:19" s="119" customFormat="1" ht="12.75" customHeight="1" x14ac:dyDescent="0.2">
      <c r="A25" s="190"/>
      <c r="B25" s="98"/>
      <c r="C25" s="98"/>
      <c r="D25" s="98"/>
      <c r="E25"/>
      <c r="F25"/>
      <c r="G25"/>
      <c r="H25"/>
      <c r="I25"/>
      <c r="J25"/>
      <c r="K25"/>
      <c r="L25"/>
      <c r="M25"/>
      <c r="N25"/>
      <c r="O25" s="186"/>
      <c r="P25"/>
      <c r="Q25"/>
      <c r="R25"/>
      <c r="S25"/>
    </row>
    <row r="26" spans="1:19" s="119" customFormat="1" ht="9" customHeight="1" x14ac:dyDescent="0.2">
      <c r="A26" s="190"/>
      <c r="B26" s="98"/>
      <c r="C26" s="98"/>
      <c r="D26" s="98"/>
      <c r="E26"/>
      <c r="F26"/>
      <c r="G26"/>
      <c r="H26"/>
      <c r="I26"/>
      <c r="J26"/>
      <c r="K26"/>
      <c r="L26"/>
      <c r="M26"/>
      <c r="N26"/>
      <c r="O26" s="186"/>
      <c r="P26"/>
      <c r="Q26"/>
      <c r="R26"/>
      <c r="S26"/>
    </row>
    <row r="27" spans="1:19" s="119" customFormat="1" ht="12.75" customHeight="1" x14ac:dyDescent="0.2">
      <c r="A27" s="190"/>
      <c r="B27" s="98"/>
      <c r="C27" s="98"/>
      <c r="D27" s="98"/>
      <c r="E27"/>
      <c r="F27"/>
      <c r="G27"/>
      <c r="H27"/>
      <c r="I27"/>
      <c r="J27"/>
      <c r="K27"/>
      <c r="L27"/>
      <c r="M27"/>
      <c r="N27"/>
      <c r="O27" s="186"/>
      <c r="P27"/>
      <c r="Q27"/>
      <c r="R27"/>
      <c r="S27"/>
    </row>
    <row r="28" spans="1:19" s="119" customFormat="1" ht="19.5" customHeight="1" x14ac:dyDescent="0.25">
      <c r="A28" s="145"/>
      <c r="B28" s="689" t="s">
        <v>623</v>
      </c>
      <c r="C28" s="689"/>
      <c r="D28" s="689"/>
      <c r="E28"/>
      <c r="F28"/>
      <c r="G28"/>
      <c r="H28"/>
      <c r="I28"/>
      <c r="J28"/>
      <c r="K28" s="689" t="s">
        <v>411</v>
      </c>
      <c r="L28" s="689"/>
      <c r="M28" s="689"/>
      <c r="N28" s="689"/>
      <c r="O28" s="179"/>
      <c r="P28" s="689"/>
      <c r="Q28" s="689"/>
      <c r="R28" s="689"/>
      <c r="S28" s="689"/>
    </row>
    <row r="29" spans="1:19" s="119" customFormat="1" ht="12" customHeight="1" x14ac:dyDescent="0.2">
      <c r="B29" s="711" t="s">
        <v>625</v>
      </c>
      <c r="C29" s="690"/>
      <c r="D29" s="690"/>
      <c r="E29"/>
      <c r="F29"/>
      <c r="G29"/>
      <c r="H29"/>
      <c r="I29"/>
      <c r="J29"/>
      <c r="K29" s="691" t="s">
        <v>412</v>
      </c>
      <c r="L29" s="691"/>
      <c r="M29" s="691"/>
      <c r="N29" s="691"/>
      <c r="O29" s="177"/>
      <c r="P29" s="691"/>
      <c r="Q29" s="691"/>
      <c r="R29" s="691"/>
      <c r="S29" s="691"/>
    </row>
    <row r="34" spans="4:40" s="95" customFormat="1" ht="14.25" x14ac:dyDescent="0.2">
      <c r="D34" s="733"/>
      <c r="E34" s="733"/>
      <c r="F34" s="733"/>
      <c r="H34" s="6"/>
      <c r="I34" s="6"/>
      <c r="J34" s="6"/>
      <c r="K34" s="6"/>
      <c r="L34" s="10"/>
      <c r="M34" s="10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</row>
    <row r="35" spans="4:40" s="95" customFormat="1" ht="14.25" x14ac:dyDescent="0.2">
      <c r="D35" s="733"/>
      <c r="E35" s="733"/>
      <c r="F35" s="733"/>
      <c r="H35" s="6"/>
      <c r="I35" s="6"/>
      <c r="J35" s="6"/>
      <c r="K35" s="6"/>
      <c r="L35" s="10"/>
      <c r="M35" s="10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</row>
    <row r="36" spans="4:40" s="95" customFormat="1" ht="14.25" x14ac:dyDescent="0.2">
      <c r="D36" s="190"/>
      <c r="E36" s="190"/>
      <c r="F36" s="190"/>
      <c r="H36" s="6"/>
      <c r="I36" s="6"/>
      <c r="J36" s="6"/>
      <c r="K36" s="6"/>
      <c r="L36" s="10"/>
      <c r="M36" s="10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</row>
    <row r="37" spans="4:40" s="95" customFormat="1" ht="14.25" x14ac:dyDescent="0.2">
      <c r="D37" s="190"/>
      <c r="E37" s="190"/>
      <c r="F37" s="190"/>
      <c r="H37" s="6"/>
      <c r="I37" s="6"/>
      <c r="J37" s="6"/>
      <c r="K37" s="6"/>
      <c r="L37" s="10"/>
      <c r="M37" s="10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</row>
    <row r="38" spans="4:40" s="95" customFormat="1" ht="14.25" x14ac:dyDescent="0.2">
      <c r="D38" s="190"/>
      <c r="E38" s="190"/>
      <c r="F38" s="190"/>
      <c r="H38" s="6"/>
      <c r="I38" s="6"/>
      <c r="J38" s="6"/>
      <c r="K38" s="6"/>
      <c r="L38" s="10"/>
      <c r="M38" s="10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</row>
    <row r="39" spans="4:40" s="95" customFormat="1" ht="15" x14ac:dyDescent="0.25">
      <c r="D39" s="732"/>
      <c r="E39" s="732"/>
      <c r="F39" s="732"/>
      <c r="H39" s="6"/>
      <c r="I39" s="6"/>
      <c r="J39" s="6"/>
      <c r="K39" s="6"/>
      <c r="L39" s="10"/>
      <c r="M39" s="10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</row>
    <row r="40" spans="4:40" s="95" customFormat="1" ht="14.25" x14ac:dyDescent="0.2">
      <c r="D40" s="733"/>
      <c r="E40" s="733"/>
      <c r="F40" s="733"/>
      <c r="H40" s="6"/>
      <c r="I40" s="6"/>
      <c r="J40" s="6"/>
      <c r="K40" s="6"/>
      <c r="L40" s="10"/>
      <c r="M40" s="10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</row>
    <row r="41" spans="4:40" s="95" customFormat="1" ht="14.25" x14ac:dyDescent="0.2">
      <c r="D41" s="733"/>
      <c r="E41" s="733"/>
      <c r="F41" s="733"/>
      <c r="H41" s="6"/>
      <c r="I41" s="6"/>
      <c r="J41" s="6"/>
      <c r="K41" s="6"/>
      <c r="L41" s="10"/>
      <c r="M41" s="10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</row>
  </sheetData>
  <mergeCells count="44">
    <mergeCell ref="A1:N1"/>
    <mergeCell ref="A2:N2"/>
    <mergeCell ref="A3:N3"/>
    <mergeCell ref="A4:N4"/>
    <mergeCell ref="A6:B6"/>
    <mergeCell ref="C6:D6"/>
    <mergeCell ref="M10:M12"/>
    <mergeCell ref="N10:N12"/>
    <mergeCell ref="A7:B7"/>
    <mergeCell ref="C7:F7"/>
    <mergeCell ref="A8:B8"/>
    <mergeCell ref="C8:F8"/>
    <mergeCell ref="A10:A12"/>
    <mergeCell ref="B10:B12"/>
    <mergeCell ref="C10:D10"/>
    <mergeCell ref="E10:E12"/>
    <mergeCell ref="F10:F12"/>
    <mergeCell ref="C11:C12"/>
    <mergeCell ref="D11:D12"/>
    <mergeCell ref="H11:H12"/>
    <mergeCell ref="I11:J11"/>
    <mergeCell ref="A21:D21"/>
    <mergeCell ref="E21:L21"/>
    <mergeCell ref="G10:G12"/>
    <mergeCell ref="H10:J10"/>
    <mergeCell ref="K10:K12"/>
    <mergeCell ref="L10:L12"/>
    <mergeCell ref="P29:S29"/>
    <mergeCell ref="D34:F34"/>
    <mergeCell ref="D35:F35"/>
    <mergeCell ref="P23:S23"/>
    <mergeCell ref="B24:D24"/>
    <mergeCell ref="K24:N24"/>
    <mergeCell ref="P24:S24"/>
    <mergeCell ref="B28:D28"/>
    <mergeCell ref="K28:N28"/>
    <mergeCell ref="P28:S28"/>
    <mergeCell ref="B23:D23"/>
    <mergeCell ref="K23:N23"/>
    <mergeCell ref="D39:F39"/>
    <mergeCell ref="D40:F40"/>
    <mergeCell ref="D41:F41"/>
    <mergeCell ref="B29:D29"/>
    <mergeCell ref="K29:N29"/>
  </mergeCells>
  <pageMargins left="1.5" right="0.2" top="0.25" bottom="0.25" header="0.3" footer="0.3"/>
  <pageSetup paperSize="5" scale="80" orientation="landscape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20481" r:id="rId4">
          <objectPr defaultSize="0" autoPict="0" r:id="rId5">
            <anchor moveWithCells="1">
              <from>
                <xdr:col>1</xdr:col>
                <xdr:colOff>104775</xdr:colOff>
                <xdr:row>0</xdr:row>
                <xdr:rowOff>76200</xdr:rowOff>
              </from>
              <to>
                <xdr:col>1</xdr:col>
                <xdr:colOff>790575</xdr:colOff>
                <xdr:row>4</xdr:row>
                <xdr:rowOff>0</xdr:rowOff>
              </to>
            </anchor>
          </objectPr>
        </oleObject>
      </mc:Choice>
      <mc:Fallback>
        <oleObject progId="Word.Picture.8" shapeId="2048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</vt:i4>
      </vt:variant>
    </vt:vector>
  </HeadingPairs>
  <TitlesOfParts>
    <vt:vector size="24" baseType="lpstr">
      <vt:lpstr>Rekap Mutasi Aset tetap</vt:lpstr>
      <vt:lpstr>DFTR MUTASI ASET TTP</vt:lpstr>
      <vt:lpstr>Rekap INV</vt:lpstr>
      <vt:lpstr>DFTR MUTASI BRG</vt:lpstr>
      <vt:lpstr>Mutasi Ekstarkompatible</vt:lpstr>
      <vt:lpstr>DFTR EKSTRA</vt:lpstr>
      <vt:lpstr>Mutasi Lain-lain</vt:lpstr>
      <vt:lpstr>Daftar Aset lain-lain</vt:lpstr>
      <vt:lpstr>KIB A (Aset Tetap)</vt:lpstr>
      <vt:lpstr>KIB B ( Aset Tetap )</vt:lpstr>
      <vt:lpstr>KIB B (Inven)</vt:lpstr>
      <vt:lpstr>KIB B (Ekstra)</vt:lpstr>
      <vt:lpstr>KIB B (ASet lain)</vt:lpstr>
      <vt:lpstr>KIB C (Aset Tetap)</vt:lpstr>
      <vt:lpstr>KIB C (INVEN)</vt:lpstr>
      <vt:lpstr>KIB C (Ekstra)</vt:lpstr>
      <vt:lpstr>KIB D (2)</vt:lpstr>
      <vt:lpstr>KIB D</vt:lpstr>
      <vt:lpstr>KIB E (2)</vt:lpstr>
      <vt:lpstr>KIB E</vt:lpstr>
      <vt:lpstr>KIB F (2)</vt:lpstr>
      <vt:lpstr>KIB F</vt:lpstr>
      <vt:lpstr>'KIB B ( Aset Tetap )'!Print_Titles</vt:lpstr>
      <vt:lpstr>'KIB B (Inven)'!Print_Titles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windows7</dc:creator>
  <cp:lastModifiedBy>windows7</cp:lastModifiedBy>
  <cp:lastPrinted>2021-02-24T00:34:32Z</cp:lastPrinted>
  <dcterms:created xsi:type="dcterms:W3CDTF">2017-01-12T01:26:58Z</dcterms:created>
  <dcterms:modified xsi:type="dcterms:W3CDTF">2021-02-24T00:34:41Z</dcterms:modified>
</cp:coreProperties>
</file>